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Planning schedu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/d/yyyy"/>
  </numFmts>
  <fonts count="7">
    <font>
      <name val="Calibri"/>
      <family val="2"/>
      <color theme="1"/>
      <sz val="11"/>
      <scheme val="minor"/>
    </font>
    <font>
      <b val="1"/>
    </font>
    <font>
      <name val="Calibri"/>
      <b val="1"/>
      <sz val="13"/>
    </font>
    <font>
      <name val="Calibri"/>
      <sz val="13"/>
    </font>
    <font>
      <name val="Calibri"/>
      <b val="1"/>
      <sz val="11"/>
    </font>
    <font>
      <name val="Calibri"/>
      <sz val="12"/>
    </font>
    <font>
      <name val="Calibri"/>
      <b val="1"/>
      <color rgb="000000FF"/>
      <sz val="11"/>
    </font>
  </fonts>
  <fills count="8">
    <fill>
      <patternFill/>
    </fill>
    <fill>
      <patternFill patternType="gray125"/>
    </fill>
    <fill>
      <patternFill patternType="solid">
        <fgColor rgb="00DAEEF3"/>
        <bgColor rgb="00DAEEF3"/>
      </patternFill>
    </fill>
    <fill>
      <patternFill patternType="solid">
        <fgColor rgb="00FF0000"/>
        <bgColor rgb="00FF0000"/>
      </patternFill>
    </fill>
    <fill>
      <patternFill patternType="solid">
        <fgColor rgb="00FFFF00"/>
        <bgColor rgb="00FFFF00"/>
      </patternFill>
    </fill>
    <fill>
      <patternFill patternType="solid">
        <fgColor rgb="00FDE9D9"/>
        <bgColor rgb="00FDE9D9"/>
      </patternFill>
    </fill>
    <fill>
      <patternFill patternType="solid"/>
    </fill>
    <fill>
      <patternFill patternType="solid">
        <fgColor rgb="00BFBFBF"/>
        <bgColor rgb="00BFBFBF"/>
      </patternFill>
    </fill>
  </fills>
  <borders count="8">
    <border>
      <left/>
      <right/>
      <top/>
      <bottom/>
      <diagonal/>
    </border>
    <border>
      <left style="thin"/>
      <right style="thin"/>
      <top style="thin"/>
      <bottom style="thin"/>
    </border>
    <border>
      <bottom style="medium"/>
    </border>
    <border>
      <right style="medium"/>
    </border>
    <border>
      <right style="medium"/>
      <bottom style="medium"/>
    </border>
    <border>
      <left/>
      <right/>
      <top/>
      <bottom style="medium"/>
      <diagonal/>
    </border>
    <border>
      <left/>
      <right style="medium"/>
      <top/>
      <bottom/>
      <diagonal/>
    </border>
    <border>
      <left/>
      <right style="medium"/>
      <top/>
      <bottom style="medium"/>
      <diagonal/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2" fillId="2" borderId="2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/>
    </xf>
    <xf numFmtId="0" fontId="5" fillId="0" borderId="5" applyAlignment="1" pivotButton="0" quotePrefix="0" xfId="0">
      <alignment horizontal="left" vertical="center" wrapText="1"/>
    </xf>
    <xf numFmtId="0" fontId="3" fillId="0" borderId="5" applyAlignment="1" pivotButton="0" quotePrefix="0" xfId="0">
      <alignment horizontal="left" vertical="center" wrapText="1"/>
    </xf>
    <xf numFmtId="0" fontId="0" fillId="0" borderId="6" pivotButton="0" quotePrefix="0" xfId="0"/>
    <xf numFmtId="0" fontId="6" fillId="0" borderId="0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7" pivotButton="0" quotePrefix="0" xfId="0"/>
    <xf numFmtId="0" fontId="4" fillId="0" borderId="2" applyAlignment="1" pivotButton="0" quotePrefix="0" xfId="0">
      <alignment horizontal="center" vertical="center" wrapText="1"/>
    </xf>
    <xf numFmtId="0" fontId="3" fillId="4" borderId="5" applyAlignment="1" pivotButton="0" quotePrefix="0" xfId="0">
      <alignment horizontal="center" vertical="center"/>
    </xf>
    <xf numFmtId="0" fontId="3" fillId="5" borderId="0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3" fillId="6" borderId="0" applyAlignment="1" pivotButton="0" quotePrefix="0" xfId="0">
      <alignment horizontal="center" vertical="center"/>
    </xf>
    <xf numFmtId="0" fontId="3" fillId="6" borderId="3" applyAlignment="1" pivotButton="0" quotePrefix="0" xfId="0">
      <alignment horizontal="center" vertical="center"/>
    </xf>
    <xf numFmtId="0" fontId="3" fillId="7" borderId="0" applyAlignment="1" pivotButton="0" quotePrefix="0" xfId="0">
      <alignment horizontal="center" vertical="center"/>
    </xf>
    <xf numFmtId="0" fontId="3" fillId="7" borderId="3" applyAlignment="1" pivotButton="0" quotePrefix="0" xfId="0">
      <alignment horizontal="center" vertical="center"/>
    </xf>
    <xf numFmtId="0" fontId="3" fillId="3" borderId="5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</cellXfs>
  <cellStyles count="1">
    <cellStyle name="Normal" xfId="0" builtinId="0" hidden="0"/>
  </cellStyles>
  <dxfs count="2"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567"/>
  <sheetViews>
    <sheetView workbookViewId="0">
      <pane xSplit="6" ySplit="1" topLeftCell="G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8.75" customWidth="1" min="1" max="1"/>
    <col width="13.75" customWidth="1" min="2" max="2"/>
    <col width="7.75" customWidth="1" min="3" max="3"/>
    <col width="7.75" customWidth="1" min="4" max="4"/>
    <col width="30.75" customWidth="1" min="5" max="5"/>
    <col width="11.5" customWidth="1" min="6" max="6"/>
    <col width="7.75" customWidth="1" min="7" max="7"/>
    <col width="7.75" customWidth="1" min="8" max="8"/>
    <col width="7.75" customWidth="1" min="9" max="9"/>
    <col width="7.75" customWidth="1" min="10" max="10"/>
    <col width="7.75" customWidth="1" min="11" max="11"/>
    <col width="7.75" customWidth="1" min="12" max="12"/>
    <col width="7.75" customWidth="1" min="13" max="13"/>
    <col width="7.75" customWidth="1" min="14" max="14"/>
    <col width="7.75" customWidth="1" min="15" max="15"/>
    <col width="7.75" customWidth="1" min="16" max="16"/>
    <col width="7.75" customWidth="1" min="17" max="17"/>
    <col width="7.75" customWidth="1" min="18" max="18"/>
    <col width="5.7" customWidth="1" min="19" max="19"/>
    <col width="13.7" customWidth="1" min="20" max="20"/>
    <col width="14" customWidth="1" min="21" max="21"/>
    <col width="11.5" customWidth="1" min="22" max="22"/>
    <col width="40.7" customWidth="1" min="23" max="23"/>
  </cols>
  <sheetData>
    <row r="1">
      <c r="A1" s="1" t="inlineStr">
        <is>
          <t>SKU</t>
        </is>
      </c>
      <c r="B1" s="2" t="inlineStr">
        <is>
          <t>Factory</t>
        </is>
      </c>
      <c r="C1" s="2" t="inlineStr">
        <is>
          <t>On hand Inventory</t>
        </is>
      </c>
      <c r="D1" s="3" t="inlineStr">
        <is>
          <t>Safey stock</t>
        </is>
      </c>
      <c r="E1" s="2" t="inlineStr">
        <is>
          <t>Category</t>
        </is>
      </c>
      <c r="F1" s="2" t="inlineStr">
        <is>
          <t>Overdue month</t>
        </is>
      </c>
      <c r="G1" s="2" t="inlineStr">
        <is>
          <t>2025 Jan</t>
        </is>
      </c>
      <c r="H1" s="2" t="inlineStr">
        <is>
          <t>2025 Feb</t>
        </is>
      </c>
      <c r="I1" s="2" t="inlineStr">
        <is>
          <t>2025 Mar</t>
        </is>
      </c>
      <c r="J1" s="2" t="inlineStr">
        <is>
          <t>2025 Apr</t>
        </is>
      </c>
      <c r="K1" s="2" t="inlineStr">
        <is>
          <t>2025 May</t>
        </is>
      </c>
      <c r="L1" s="2" t="inlineStr">
        <is>
          <t>2025 Jun</t>
        </is>
      </c>
      <c r="M1" s="2" t="inlineStr">
        <is>
          <t>2025 Jul</t>
        </is>
      </c>
      <c r="N1" s="2" t="inlineStr">
        <is>
          <t>2025 Aug</t>
        </is>
      </c>
      <c r="O1" s="2" t="inlineStr">
        <is>
          <t>2025 Sep</t>
        </is>
      </c>
      <c r="P1" s="2" t="inlineStr">
        <is>
          <t>2025 Oct</t>
        </is>
      </c>
      <c r="Q1" s="2" t="inlineStr">
        <is>
          <t>2025 Nov</t>
        </is>
      </c>
      <c r="R1" s="3" t="inlineStr">
        <is>
          <t>2025 Dec</t>
        </is>
      </c>
      <c r="S1" s="2" t="inlineStr">
        <is>
          <t>Pcs/ctn</t>
        </is>
      </c>
      <c r="T1" s="2" t="inlineStr">
        <is>
          <t>Item Status</t>
        </is>
      </c>
      <c r="U1" s="2" t="inlineStr">
        <is>
          <t>Est. Production Leadtime</t>
        </is>
      </c>
      <c r="V1" s="2" t="inlineStr">
        <is>
          <t>2024 Actuals Qty</t>
        </is>
      </c>
      <c r="W1" s="2" t="inlineStr">
        <is>
          <t>Notes</t>
        </is>
      </c>
    </row>
    <row r="2" ht="32" customHeight="1">
      <c r="A2" s="4" t="inlineStr">
        <is>
          <t>18</t>
        </is>
      </c>
      <c r="B2" s="5" t="inlineStr">
        <is>
          <t>CW</t>
        </is>
      </c>
      <c r="C2" s="6" t="n">
        <v>253</v>
      </c>
      <c r="D2" s="7" t="n">
        <v>0</v>
      </c>
      <c r="E2" s="8" t="inlineStr">
        <is>
          <t>Confirmed OP</t>
        </is>
      </c>
      <c r="F2" s="5" t="n">
        <v>0</v>
      </c>
      <c r="G2" s="5" t="n">
        <v>0</v>
      </c>
      <c r="H2" s="5" t="n">
        <v>100</v>
      </c>
      <c r="I2" s="5" t="n">
        <v>200</v>
      </c>
      <c r="J2" s="5" t="n">
        <v>0</v>
      </c>
      <c r="K2" s="5" t="n">
        <v>0</v>
      </c>
      <c r="L2" s="5" t="n">
        <v>0</v>
      </c>
      <c r="M2" s="5" t="n">
        <v>0</v>
      </c>
      <c r="N2" s="5" t="n">
        <v>0</v>
      </c>
      <c r="O2" s="5" t="n">
        <v>0</v>
      </c>
      <c r="P2" s="5" t="n">
        <v>0</v>
      </c>
      <c r="Q2" s="5" t="n">
        <v>0</v>
      </c>
      <c r="R2" s="9" t="n">
        <v>0</v>
      </c>
      <c r="S2" s="6" t="n">
        <v>1</v>
      </c>
      <c r="T2" s="10" t="inlineStr">
        <is>
          <t>Active (relo)</t>
        </is>
      </c>
      <c r="U2" s="6" t="n">
        <v>45</v>
      </c>
      <c r="V2" s="6" t="n">
        <v>881</v>
      </c>
      <c r="W2" s="11" t="inlineStr">
        <is>
          <t>18/18Z Different UPC @QH, but the same @CW, can combine shipment for future orders</t>
        </is>
      </c>
    </row>
    <row r="3" ht="32" customHeight="1">
      <c r="A3" s="4" t="inlineStr">
        <is>
          <t>18</t>
        </is>
      </c>
      <c r="B3" s="5" t="inlineStr">
        <is>
          <t>CW</t>
        </is>
      </c>
      <c r="D3" s="12" t="n"/>
      <c r="E3" s="13" t="inlineStr">
        <is>
          <t>Planned OP (due date)</t>
        </is>
      </c>
      <c r="F3" s="5" t="inlineStr"/>
      <c r="G3" s="5" t="inlineStr"/>
      <c r="H3" s="5" t="inlineStr"/>
      <c r="I3" s="5" t="inlineStr"/>
      <c r="J3" s="5" t="inlineStr"/>
      <c r="K3" s="5" t="inlineStr"/>
      <c r="L3" s="5" t="inlineStr"/>
      <c r="M3" s="5" t="inlineStr"/>
      <c r="N3" s="5" t="n">
        <v>400</v>
      </c>
      <c r="O3" s="5" t="inlineStr"/>
      <c r="P3" s="5" t="inlineStr"/>
      <c r="Q3" s="5" t="inlineStr"/>
      <c r="R3" s="9" t="inlineStr"/>
    </row>
    <row r="4" ht="32" customHeight="1">
      <c r="A4" s="4" t="inlineStr">
        <is>
          <t>18</t>
        </is>
      </c>
      <c r="B4" s="5" t="inlineStr">
        <is>
          <t>CW</t>
        </is>
      </c>
      <c r="D4" s="12" t="n"/>
      <c r="E4" s="8" t="inlineStr">
        <is>
          <t>Open Retail PO Qty</t>
        </is>
      </c>
      <c r="F4" s="5" t="n">
        <v>0</v>
      </c>
      <c r="G4" s="5" t="n">
        <v>5</v>
      </c>
      <c r="H4" s="5" t="n">
        <v>0</v>
      </c>
      <c r="I4" s="5" t="n">
        <v>0</v>
      </c>
      <c r="J4" s="5" t="n">
        <v>0</v>
      </c>
      <c r="K4" s="5" t="n">
        <v>0</v>
      </c>
      <c r="L4" s="5" t="n">
        <v>0</v>
      </c>
      <c r="M4" s="5" t="n">
        <v>0</v>
      </c>
      <c r="N4" s="5" t="n">
        <v>0</v>
      </c>
      <c r="O4" s="5" t="n">
        <v>0</v>
      </c>
      <c r="P4" s="5" t="n">
        <v>0</v>
      </c>
      <c r="Q4" s="5" t="n">
        <v>0</v>
      </c>
      <c r="R4" s="9" t="n">
        <v>0</v>
      </c>
    </row>
    <row r="5" ht="32" customHeight="1">
      <c r="A5" s="4" t="inlineStr">
        <is>
          <t>18</t>
        </is>
      </c>
      <c r="B5" s="5" t="inlineStr">
        <is>
          <t>CW</t>
        </is>
      </c>
      <c r="D5" s="12" t="n"/>
      <c r="E5" s="8" t="inlineStr">
        <is>
          <t>Bal. Fcst Qty</t>
        </is>
      </c>
      <c r="F5" s="5" t="inlineStr"/>
      <c r="G5" s="5" t="n">
        <v>41</v>
      </c>
      <c r="H5" s="5" t="n">
        <v>69</v>
      </c>
      <c r="I5" s="5" t="n">
        <v>115</v>
      </c>
      <c r="J5" s="5" t="n">
        <v>44</v>
      </c>
      <c r="K5" s="5" t="n">
        <v>54</v>
      </c>
      <c r="L5" s="5" t="n">
        <v>41</v>
      </c>
      <c r="M5" s="5" t="n">
        <v>20</v>
      </c>
      <c r="N5" s="5" t="n">
        <v>28</v>
      </c>
      <c r="O5" s="5" t="n">
        <v>230</v>
      </c>
      <c r="P5" s="5" t="n">
        <v>118</v>
      </c>
      <c r="Q5" s="5" t="n">
        <v>70</v>
      </c>
      <c r="R5" s="9" t="n">
        <v>65</v>
      </c>
    </row>
    <row r="6" ht="32" customHeight="1">
      <c r="A6" s="4" t="inlineStr">
        <is>
          <t>18</t>
        </is>
      </c>
      <c r="B6" s="5" t="inlineStr">
        <is>
          <t>CW</t>
        </is>
      </c>
      <c r="D6" s="12" t="n"/>
      <c r="E6" s="13" t="inlineStr">
        <is>
          <t>Month end inventory
(Deduct PO,FCST, SS)</t>
        </is>
      </c>
      <c r="F6" s="5" t="inlineStr"/>
      <c r="G6" s="5">
        <f>IF(C2+G2+F2+G3-F4-G4-G5-D2&lt;0,0,C2+G2+F2+G3-F4-G4-G5-D2)</f>
        <v/>
      </c>
      <c r="H6" s="5">
        <f>IF(G6+H2+H3-H4-H5&lt;0,0,G6+H2+H3-H4-H5)</f>
        <v/>
      </c>
      <c r="I6" s="5">
        <f>IF(H6+I2+I3-I4-I5&lt;0,0,H6+I2+I3-I4-I5)</f>
        <v/>
      </c>
      <c r="J6" s="5">
        <f>I6+J2+J3-J4-J5</f>
        <v/>
      </c>
      <c r="K6" s="5">
        <f>J6+K2+K3-K4-K5</f>
        <v/>
      </c>
      <c r="L6" s="5">
        <f>K6+L2+L3-L4-L5</f>
        <v/>
      </c>
      <c r="M6" s="5">
        <f>L6+M2+M3-M4-M5</f>
        <v/>
      </c>
      <c r="N6" s="5">
        <f>M6+N2+N3-N4-N5</f>
        <v/>
      </c>
      <c r="O6" s="5">
        <f>N6+O2+O3-O4-O5</f>
        <v/>
      </c>
      <c r="P6" s="5">
        <f>O6+P2+P3-P4-P5</f>
        <v/>
      </c>
      <c r="Q6" s="5">
        <f>P6+Q2+Q3-Q4-Q5</f>
        <v/>
      </c>
      <c r="R6" s="9">
        <f>Q6+R2+R3-R4-R5</f>
        <v/>
      </c>
    </row>
    <row r="7" ht="32" customHeight="1">
      <c r="A7" s="14" t="inlineStr">
        <is>
          <t>18</t>
        </is>
      </c>
      <c r="B7" s="15" t="inlineStr">
        <is>
          <t>CW</t>
        </is>
      </c>
      <c r="C7" s="16" t="n"/>
      <c r="D7" s="17" t="n"/>
      <c r="E7" s="18" t="inlineStr">
        <is>
          <t>Upload JDE Forecast
(Confirmed OP+Planned OP)</t>
        </is>
      </c>
      <c r="F7" s="15">
        <f>G2+G3</f>
        <v/>
      </c>
      <c r="G7" s="15">
        <f>H2+H3</f>
        <v/>
      </c>
      <c r="H7" s="15">
        <f>I2+I3</f>
        <v/>
      </c>
      <c r="I7" s="15">
        <f>J2+J3</f>
        <v/>
      </c>
      <c r="J7" s="15">
        <f>K2+K3</f>
        <v/>
      </c>
      <c r="K7" s="15">
        <f>L2+L3</f>
        <v/>
      </c>
      <c r="L7" s="15">
        <f>M2+M3</f>
        <v/>
      </c>
      <c r="M7" s="15">
        <f>N2+N3</f>
        <v/>
      </c>
      <c r="N7" s="15">
        <f>O2+O3</f>
        <v/>
      </c>
      <c r="O7" s="15">
        <f>P2+P3</f>
        <v/>
      </c>
      <c r="P7" s="15">
        <f>Q2+Q3</f>
        <v/>
      </c>
      <c r="Q7" s="15">
        <f>R2+R3</f>
        <v/>
      </c>
      <c r="R7" s="7" t="n">
        <v>0</v>
      </c>
      <c r="S7" s="16" t="n"/>
      <c r="T7" s="16" t="n"/>
      <c r="U7" s="16" t="n"/>
      <c r="V7" s="16" t="n"/>
      <c r="W7" s="16" t="n"/>
    </row>
    <row r="8" ht="32" customHeight="1">
      <c r="A8" s="4" t="inlineStr">
        <is>
          <t>18Z</t>
        </is>
      </c>
      <c r="B8" s="5" t="inlineStr">
        <is>
          <t>QH</t>
        </is>
      </c>
      <c r="C8" s="6" t="n">
        <v>104</v>
      </c>
      <c r="D8" s="7" t="n">
        <v>100</v>
      </c>
      <c r="E8" s="8" t="inlineStr">
        <is>
          <t>Confirmed OP</t>
        </is>
      </c>
      <c r="F8" s="5" t="n">
        <v>0</v>
      </c>
      <c r="G8" s="5" t="n">
        <v>400</v>
      </c>
      <c r="H8" s="5" t="n">
        <v>400</v>
      </c>
      <c r="I8" s="5" t="n">
        <v>0</v>
      </c>
      <c r="J8" s="5" t="n">
        <v>0</v>
      </c>
      <c r="K8" s="5" t="n">
        <v>0</v>
      </c>
      <c r="L8" s="5" t="n">
        <v>0</v>
      </c>
      <c r="M8" s="5" t="n">
        <v>0</v>
      </c>
      <c r="N8" s="5" t="n">
        <v>0</v>
      </c>
      <c r="O8" s="5" t="n">
        <v>0</v>
      </c>
      <c r="P8" s="5" t="n">
        <v>0</v>
      </c>
      <c r="Q8" s="5" t="n">
        <v>0</v>
      </c>
      <c r="R8" s="9" t="n">
        <v>0</v>
      </c>
      <c r="S8" s="6" t="n">
        <v>1</v>
      </c>
      <c r="T8" s="10" t="inlineStr">
        <is>
          <t>Active (relo)</t>
        </is>
      </c>
      <c r="U8" s="6" t="n">
        <v>45</v>
      </c>
      <c r="V8" s="6" t="n">
        <v>1153</v>
      </c>
      <c r="W8" s="11" t="inlineStr">
        <is>
          <t>1/6: use REG stock 130pcs; QH still have 2395pcs stock, once clear up QH's, the order will be from CW</t>
        </is>
      </c>
    </row>
    <row r="9" ht="32" customHeight="1">
      <c r="A9" s="4" t="inlineStr">
        <is>
          <t>18Z</t>
        </is>
      </c>
      <c r="B9" s="5" t="inlineStr">
        <is>
          <t>QH</t>
        </is>
      </c>
      <c r="D9" s="12" t="n"/>
      <c r="E9" s="13" t="inlineStr">
        <is>
          <t>Planned OP (due date)</t>
        </is>
      </c>
      <c r="F9" s="5" t="inlineStr"/>
      <c r="G9" s="5" t="n">
        <v>130</v>
      </c>
      <c r="H9" s="5" t="inlineStr"/>
      <c r="I9" s="5" t="inlineStr"/>
      <c r="J9" s="5" t="inlineStr"/>
      <c r="K9" s="5" t="n">
        <v>500</v>
      </c>
      <c r="L9" s="5" t="inlineStr"/>
      <c r="M9" s="5" t="n">
        <v>600</v>
      </c>
      <c r="N9" s="5" t="inlineStr"/>
      <c r="O9" s="5" t="inlineStr"/>
      <c r="P9" s="5" t="n">
        <v>300</v>
      </c>
      <c r="Q9" s="5" t="inlineStr"/>
      <c r="R9" s="9" t="inlineStr"/>
    </row>
    <row r="10" ht="32" customHeight="1">
      <c r="A10" s="4" t="inlineStr">
        <is>
          <t>18Z</t>
        </is>
      </c>
      <c r="B10" s="5" t="inlineStr">
        <is>
          <t>QH</t>
        </is>
      </c>
      <c r="D10" s="12" t="n"/>
      <c r="E10" s="8" t="inlineStr">
        <is>
          <t>Open Retail PO Qty</t>
        </is>
      </c>
      <c r="F10" s="5" t="n">
        <v>0</v>
      </c>
      <c r="G10" s="5" t="n">
        <v>7</v>
      </c>
      <c r="H10" s="5" t="n">
        <v>0</v>
      </c>
      <c r="I10" s="5" t="n">
        <v>0</v>
      </c>
      <c r="J10" s="5" t="n">
        <v>0</v>
      </c>
      <c r="K10" s="5" t="n">
        <v>0</v>
      </c>
      <c r="L10" s="5" t="n">
        <v>0</v>
      </c>
      <c r="M10" s="5" t="n">
        <v>0</v>
      </c>
      <c r="N10" s="5" t="n">
        <v>0</v>
      </c>
      <c r="O10" s="5" t="n">
        <v>0</v>
      </c>
      <c r="P10" s="5" t="n">
        <v>0</v>
      </c>
      <c r="Q10" s="5" t="n">
        <v>0</v>
      </c>
      <c r="R10" s="9" t="n">
        <v>0</v>
      </c>
    </row>
    <row r="11" ht="32" customHeight="1">
      <c r="A11" s="4" t="inlineStr">
        <is>
          <t>18Z</t>
        </is>
      </c>
      <c r="B11" s="5" t="inlineStr">
        <is>
          <t>QH</t>
        </is>
      </c>
      <c r="D11" s="12" t="n"/>
      <c r="E11" s="8" t="inlineStr">
        <is>
          <t>Bal. Fcst Qty</t>
        </is>
      </c>
      <c r="F11" s="5" t="inlineStr"/>
      <c r="G11" s="5" t="n">
        <v>97</v>
      </c>
      <c r="H11" s="5" t="n">
        <v>78</v>
      </c>
      <c r="I11" s="5" t="n">
        <v>214</v>
      </c>
      <c r="J11" s="5" t="n">
        <v>197</v>
      </c>
      <c r="K11" s="5" t="n">
        <v>163</v>
      </c>
      <c r="L11" s="5" t="n">
        <v>234</v>
      </c>
      <c r="M11" s="5" t="n">
        <v>174</v>
      </c>
      <c r="N11" s="5" t="n">
        <v>166</v>
      </c>
      <c r="O11" s="5" t="n">
        <v>124</v>
      </c>
      <c r="P11" s="5" t="n">
        <v>212</v>
      </c>
      <c r="Q11" s="5" t="n">
        <v>310</v>
      </c>
      <c r="R11" s="9" t="n">
        <v>300</v>
      </c>
    </row>
    <row r="12" ht="32" customHeight="1">
      <c r="A12" s="4" t="inlineStr">
        <is>
          <t>18Z</t>
        </is>
      </c>
      <c r="B12" s="5" t="inlineStr">
        <is>
          <t>QH</t>
        </is>
      </c>
      <c r="D12" s="12" t="n"/>
      <c r="E12" s="13" t="inlineStr">
        <is>
          <t>Month end inventory
(Deduct PO,FCST, SS)</t>
        </is>
      </c>
      <c r="F12" s="5" t="inlineStr"/>
      <c r="G12" s="5">
        <f>IF(C8+G8+F8+G9-F10-G10-G11-D8&lt;0,0,C8+G8+F8+G9-F10-G10-G11-D8)</f>
        <v/>
      </c>
      <c r="H12" s="5">
        <f>IF(G12+H8+H9-H10-H11&lt;0,0,G12+H8+H9-H10-H11)</f>
        <v/>
      </c>
      <c r="I12" s="5">
        <f>IF(H12+I8+I9-I10-I11&lt;0,0,H12+I8+I9-I10-I11)</f>
        <v/>
      </c>
      <c r="J12" s="5">
        <f>I12+J8+J9-J10-J11</f>
        <v/>
      </c>
      <c r="K12" s="5">
        <f>J12+K8+K9-K10-K11</f>
        <v/>
      </c>
      <c r="L12" s="5">
        <f>K12+L8+L9-L10-L11</f>
        <v/>
      </c>
      <c r="M12" s="5">
        <f>L12+M8+M9-M10-M11</f>
        <v/>
      </c>
      <c r="N12" s="5">
        <f>M12+N8+N9-N10-N11</f>
        <v/>
      </c>
      <c r="O12" s="5">
        <f>N12+O8+O9-O10-O11</f>
        <v/>
      </c>
      <c r="P12" s="5">
        <f>O12+P8+P9-P10-P11</f>
        <v/>
      </c>
      <c r="Q12" s="5">
        <f>P12+Q8+Q9-Q10-Q11</f>
        <v/>
      </c>
      <c r="R12" s="9">
        <f>Q12+R8+R9-R10-R11</f>
        <v/>
      </c>
    </row>
    <row r="13" ht="32" customHeight="1">
      <c r="A13" s="14" t="inlineStr">
        <is>
          <t>18Z</t>
        </is>
      </c>
      <c r="B13" s="15" t="inlineStr">
        <is>
          <t>QH</t>
        </is>
      </c>
      <c r="C13" s="16" t="n"/>
      <c r="D13" s="17" t="n"/>
      <c r="E13" s="18" t="inlineStr">
        <is>
          <t>Upload JDE Forecast
(Confirmed OP+Planned OP)</t>
        </is>
      </c>
      <c r="F13" s="15">
        <f>G8+G9</f>
        <v/>
      </c>
      <c r="G13" s="15">
        <f>H8+H9</f>
        <v/>
      </c>
      <c r="H13" s="15">
        <f>I8+I9</f>
        <v/>
      </c>
      <c r="I13" s="15">
        <f>J8+J9</f>
        <v/>
      </c>
      <c r="J13" s="15">
        <f>K8+K9</f>
        <v/>
      </c>
      <c r="K13" s="15">
        <f>L8+L9</f>
        <v/>
      </c>
      <c r="L13" s="15">
        <f>M8+M9</f>
        <v/>
      </c>
      <c r="M13" s="15">
        <f>N8+N9</f>
        <v/>
      </c>
      <c r="N13" s="15">
        <f>O8+O9</f>
        <v/>
      </c>
      <c r="O13" s="15">
        <f>P8+P9</f>
        <v/>
      </c>
      <c r="P13" s="15">
        <f>Q8+Q9</f>
        <v/>
      </c>
      <c r="Q13" s="15">
        <f>R8+R9</f>
        <v/>
      </c>
      <c r="R13" s="7" t="n">
        <v>0</v>
      </c>
      <c r="S13" s="16" t="n"/>
      <c r="T13" s="16" t="n"/>
      <c r="U13" s="16" t="n"/>
      <c r="V13" s="16" t="n"/>
      <c r="W13" s="16" t="n"/>
    </row>
    <row r="14" ht="32" customHeight="1">
      <c r="A14" s="4" t="inlineStr">
        <is>
          <t>20A</t>
        </is>
      </c>
      <c r="B14" s="5" t="inlineStr">
        <is>
          <t>CL</t>
        </is>
      </c>
      <c r="C14" s="6" t="n">
        <v>358</v>
      </c>
      <c r="D14" s="7" t="n">
        <v>0</v>
      </c>
      <c r="E14" s="8" t="inlineStr">
        <is>
          <t>Confirmed OP</t>
        </is>
      </c>
      <c r="F14" s="5" t="n">
        <v>0</v>
      </c>
      <c r="G14" s="5" t="n">
        <v>650</v>
      </c>
      <c r="H14" s="5" t="n">
        <v>850</v>
      </c>
      <c r="I14" s="5" t="n">
        <v>0</v>
      </c>
      <c r="J14" s="5" t="n">
        <v>0</v>
      </c>
      <c r="K14" s="5" t="n">
        <v>0</v>
      </c>
      <c r="L14" s="5" t="n">
        <v>0</v>
      </c>
      <c r="M14" s="5" t="n">
        <v>0</v>
      </c>
      <c r="N14" s="5" t="n">
        <v>0</v>
      </c>
      <c r="O14" s="5" t="n">
        <v>0</v>
      </c>
      <c r="P14" s="5" t="n">
        <v>0</v>
      </c>
      <c r="Q14" s="5" t="n">
        <v>0</v>
      </c>
      <c r="R14" s="9" t="n">
        <v>0</v>
      </c>
      <c r="S14" s="19" t="n">
        <v>2</v>
      </c>
      <c r="T14" s="10" t="inlineStr">
        <is>
          <t>Active</t>
        </is>
      </c>
      <c r="U14" s="6" t="n">
        <v>45</v>
      </c>
      <c r="V14" s="6" t="n">
        <v>555</v>
      </c>
      <c r="W14" s="11" t="inlineStr"/>
    </row>
    <row r="15" ht="32" customHeight="1">
      <c r="A15" s="4" t="inlineStr">
        <is>
          <t>20A</t>
        </is>
      </c>
      <c r="B15" s="5" t="inlineStr">
        <is>
          <t>CL</t>
        </is>
      </c>
      <c r="D15" s="12" t="n"/>
      <c r="E15" s="13" t="inlineStr">
        <is>
          <t>Planned OP (due date)</t>
        </is>
      </c>
      <c r="F15" s="5" t="inlineStr"/>
      <c r="G15" s="5" t="inlineStr"/>
      <c r="H15" s="5" t="inlineStr"/>
      <c r="I15" s="5" t="inlineStr"/>
      <c r="J15" s="5" t="inlineStr"/>
      <c r="K15" s="5" t="inlineStr"/>
      <c r="L15" s="5" t="inlineStr"/>
      <c r="M15" s="5" t="inlineStr"/>
      <c r="N15" s="5" t="inlineStr"/>
      <c r="O15" s="5" t="inlineStr"/>
      <c r="P15" s="5" t="n">
        <v>200</v>
      </c>
      <c r="Q15" s="5" t="inlineStr"/>
      <c r="R15" s="9" t="inlineStr"/>
    </row>
    <row r="16" ht="32" customHeight="1">
      <c r="A16" s="4" t="inlineStr">
        <is>
          <t>20A</t>
        </is>
      </c>
      <c r="B16" s="5" t="inlineStr">
        <is>
          <t>CL</t>
        </is>
      </c>
      <c r="D16" s="12" t="n"/>
      <c r="E16" s="8" t="inlineStr">
        <is>
          <t>Open Retail PO Qty</t>
        </is>
      </c>
      <c r="F16" s="5" t="n">
        <v>0</v>
      </c>
      <c r="G16" s="5" t="n">
        <v>0</v>
      </c>
      <c r="H16" s="5" t="n">
        <v>0</v>
      </c>
      <c r="I16" s="5" t="n">
        <v>0</v>
      </c>
      <c r="J16" s="5" t="n">
        <v>0</v>
      </c>
      <c r="K16" s="5" t="n">
        <v>0</v>
      </c>
      <c r="L16" s="5" t="n">
        <v>0</v>
      </c>
      <c r="M16" s="5" t="n">
        <v>0</v>
      </c>
      <c r="N16" s="5" t="n">
        <v>0</v>
      </c>
      <c r="O16" s="5" t="n">
        <v>0</v>
      </c>
      <c r="P16" s="5" t="n">
        <v>0</v>
      </c>
      <c r="Q16" s="5" t="n">
        <v>0</v>
      </c>
      <c r="R16" s="9" t="n">
        <v>0</v>
      </c>
    </row>
    <row r="17" ht="32" customHeight="1">
      <c r="A17" s="4" t="inlineStr">
        <is>
          <t>20A</t>
        </is>
      </c>
      <c r="B17" s="5" t="inlineStr">
        <is>
          <t>CL</t>
        </is>
      </c>
      <c r="D17" s="12" t="n"/>
      <c r="E17" s="8" t="inlineStr">
        <is>
          <t>Bal. Fcst Qty</t>
        </is>
      </c>
      <c r="F17" s="5" t="inlineStr"/>
      <c r="G17" s="5" t="n">
        <v>755</v>
      </c>
      <c r="H17" s="5" t="n">
        <v>755</v>
      </c>
      <c r="I17" s="5" t="n">
        <v>51</v>
      </c>
      <c r="J17" s="5" t="n">
        <v>52</v>
      </c>
      <c r="K17" s="5" t="n">
        <v>43</v>
      </c>
      <c r="L17" s="5" t="n">
        <v>42</v>
      </c>
      <c r="M17" s="5" t="n">
        <v>36</v>
      </c>
      <c r="N17" s="5" t="n">
        <v>45</v>
      </c>
      <c r="O17" s="5" t="n">
        <v>27</v>
      </c>
      <c r="P17" s="5" t="n">
        <v>49</v>
      </c>
      <c r="Q17" s="5" t="n">
        <v>80</v>
      </c>
      <c r="R17" s="9" t="n">
        <v>67</v>
      </c>
    </row>
    <row r="18" ht="32" customHeight="1">
      <c r="A18" s="4" t="inlineStr">
        <is>
          <t>20A</t>
        </is>
      </c>
      <c r="B18" s="5" t="inlineStr">
        <is>
          <t>CL</t>
        </is>
      </c>
      <c r="D18" s="12" t="n"/>
      <c r="E18" s="13" t="inlineStr">
        <is>
          <t>Month end inventory
(Deduct PO,FCST, SS)</t>
        </is>
      </c>
      <c r="F18" s="5" t="inlineStr"/>
      <c r="G18" s="5">
        <f>IF(C14+G14+F14+G15-F16-G16-G17-D14&lt;0,0,C14+G14+F14+G15-F16-G16-G17-D14)</f>
        <v/>
      </c>
      <c r="H18" s="5">
        <f>IF(G18+H14+H15-H16-H17&lt;0,0,G18+H14+H15-H16-H17)</f>
        <v/>
      </c>
      <c r="I18" s="5">
        <f>IF(H18+I14+I15-I16-I17&lt;0,0,H18+I14+I15-I16-I17)</f>
        <v/>
      </c>
      <c r="J18" s="5">
        <f>I18+J14+J15-J16-J17</f>
        <v/>
      </c>
      <c r="K18" s="5">
        <f>J18+K14+K15-K16-K17</f>
        <v/>
      </c>
      <c r="L18" s="5">
        <f>K18+L14+L15-L16-L17</f>
        <v/>
      </c>
      <c r="M18" s="5">
        <f>L18+M14+M15-M16-M17</f>
        <v/>
      </c>
      <c r="N18" s="5">
        <f>M18+N14+N15-N16-N17</f>
        <v/>
      </c>
      <c r="O18" s="5">
        <f>N18+O14+O15-O16-O17</f>
        <v/>
      </c>
      <c r="P18" s="5">
        <f>O18+P14+P15-P16-P17</f>
        <v/>
      </c>
      <c r="Q18" s="5">
        <f>P18+Q14+Q15-Q16-Q17</f>
        <v/>
      </c>
      <c r="R18" s="9">
        <f>Q18+R14+R15-R16-R17</f>
        <v/>
      </c>
    </row>
    <row r="19" ht="32" customHeight="1">
      <c r="A19" s="14" t="inlineStr">
        <is>
          <t>20A</t>
        </is>
      </c>
      <c r="B19" s="15" t="inlineStr">
        <is>
          <t>CL</t>
        </is>
      </c>
      <c r="C19" s="16" t="n"/>
      <c r="D19" s="17" t="n"/>
      <c r="E19" s="18" t="inlineStr">
        <is>
          <t>Upload JDE Forecast
(Confirmed OP+Planned OP)</t>
        </is>
      </c>
      <c r="F19" s="15">
        <f>G14+G15</f>
        <v/>
      </c>
      <c r="G19" s="15">
        <f>H14+H15</f>
        <v/>
      </c>
      <c r="H19" s="15">
        <f>I14+I15</f>
        <v/>
      </c>
      <c r="I19" s="15">
        <f>J14+J15</f>
        <v/>
      </c>
      <c r="J19" s="15">
        <f>K14+K15</f>
        <v/>
      </c>
      <c r="K19" s="15">
        <f>L14+L15</f>
        <v/>
      </c>
      <c r="L19" s="15">
        <f>M14+M15</f>
        <v/>
      </c>
      <c r="M19" s="15">
        <f>N14+N15</f>
        <v/>
      </c>
      <c r="N19" s="15">
        <f>O14+O15</f>
        <v/>
      </c>
      <c r="O19" s="15">
        <f>P14+P15</f>
        <v/>
      </c>
      <c r="P19" s="15">
        <f>Q14+Q15</f>
        <v/>
      </c>
      <c r="Q19" s="15">
        <f>R14+R15</f>
        <v/>
      </c>
      <c r="R19" s="7" t="n">
        <v>0</v>
      </c>
      <c r="S19" s="16" t="n"/>
      <c r="T19" s="16" t="n"/>
      <c r="U19" s="16" t="n"/>
      <c r="V19" s="16" t="n"/>
      <c r="W19" s="16" t="n"/>
    </row>
    <row r="20" ht="32" customHeight="1">
      <c r="A20" s="4" t="inlineStr">
        <is>
          <t>24X</t>
        </is>
      </c>
      <c r="B20" s="5" t="inlineStr">
        <is>
          <t>QH</t>
        </is>
      </c>
      <c r="C20" s="6" t="n">
        <v>116</v>
      </c>
      <c r="D20" s="7" t="n">
        <v>0</v>
      </c>
      <c r="E20" s="8" t="inlineStr">
        <is>
          <t>Confirmed OP</t>
        </is>
      </c>
      <c r="F20" s="5" t="n">
        <v>0</v>
      </c>
      <c r="G20" s="5" t="n">
        <v>0</v>
      </c>
      <c r="H20" s="5" t="n">
        <v>100</v>
      </c>
      <c r="I20" s="5" t="n">
        <v>0</v>
      </c>
      <c r="J20" s="5" t="n">
        <v>0</v>
      </c>
      <c r="K20" s="5" t="n">
        <v>0</v>
      </c>
      <c r="L20" s="5" t="n">
        <v>0</v>
      </c>
      <c r="M20" s="5" t="n">
        <v>0</v>
      </c>
      <c r="N20" s="5" t="n">
        <v>0</v>
      </c>
      <c r="O20" s="5" t="n">
        <v>0</v>
      </c>
      <c r="P20" s="5" t="n">
        <v>0</v>
      </c>
      <c r="Q20" s="5" t="n">
        <v>0</v>
      </c>
      <c r="R20" s="9" t="n">
        <v>0</v>
      </c>
      <c r="S20" s="6" t="n">
        <v>1</v>
      </c>
      <c r="T20" s="10" t="inlineStr">
        <is>
          <t>Discontinued 2023</t>
        </is>
      </c>
      <c r="U20" s="6" t="n">
        <v>30</v>
      </c>
      <c r="V20" s="6" t="n">
        <v>331</v>
      </c>
      <c r="W20" s="11" t="inlineStr">
        <is>
          <t>11/25: QH still have 566pcs stock</t>
        </is>
      </c>
    </row>
    <row r="21" ht="32" customHeight="1">
      <c r="A21" s="4" t="inlineStr">
        <is>
          <t>24X</t>
        </is>
      </c>
      <c r="B21" s="5" t="inlineStr">
        <is>
          <t>QH</t>
        </is>
      </c>
      <c r="D21" s="12" t="n"/>
      <c r="E21" s="13" t="inlineStr">
        <is>
          <t>Planned OP (due date)</t>
        </is>
      </c>
      <c r="F21" s="5" t="inlineStr"/>
      <c r="G21" s="5" t="inlineStr"/>
      <c r="H21" s="5" t="inlineStr"/>
      <c r="I21" s="5" t="inlineStr"/>
      <c r="J21" s="5" t="inlineStr"/>
      <c r="K21" s="5" t="inlineStr"/>
      <c r="L21" s="5" t="inlineStr"/>
      <c r="M21" s="5" t="inlineStr"/>
      <c r="N21" s="5" t="inlineStr"/>
      <c r="O21" s="5" t="n">
        <v>150</v>
      </c>
      <c r="P21" s="5" t="inlineStr"/>
      <c r="Q21" s="5" t="inlineStr"/>
      <c r="R21" s="9" t="inlineStr"/>
    </row>
    <row r="22" ht="32" customHeight="1">
      <c r="A22" s="4" t="inlineStr">
        <is>
          <t>24X</t>
        </is>
      </c>
      <c r="B22" s="5" t="inlineStr">
        <is>
          <t>QH</t>
        </is>
      </c>
      <c r="D22" s="12" t="n"/>
      <c r="E22" s="8" t="inlineStr">
        <is>
          <t>Open Retail PO Qty</t>
        </is>
      </c>
      <c r="F22" s="5" t="n">
        <v>0</v>
      </c>
      <c r="G22" s="5" t="n">
        <v>4</v>
      </c>
      <c r="H22" s="5" t="n">
        <v>0</v>
      </c>
      <c r="I22" s="5" t="n">
        <v>0</v>
      </c>
      <c r="J22" s="5" t="n">
        <v>0</v>
      </c>
      <c r="K22" s="5" t="n">
        <v>0</v>
      </c>
      <c r="L22" s="5" t="n">
        <v>0</v>
      </c>
      <c r="M22" s="5" t="n">
        <v>0</v>
      </c>
      <c r="N22" s="5" t="n">
        <v>0</v>
      </c>
      <c r="O22" s="5" t="n">
        <v>0</v>
      </c>
      <c r="P22" s="5" t="n">
        <v>0</v>
      </c>
      <c r="Q22" s="5" t="n">
        <v>0</v>
      </c>
      <c r="R22" s="9" t="n">
        <v>0</v>
      </c>
    </row>
    <row r="23" ht="32" customHeight="1">
      <c r="A23" s="4" t="inlineStr">
        <is>
          <t>24X</t>
        </is>
      </c>
      <c r="B23" s="5" t="inlineStr">
        <is>
          <t>QH</t>
        </is>
      </c>
      <c r="D23" s="12" t="n"/>
      <c r="E23" s="8" t="inlineStr">
        <is>
          <t>Bal. Fcst Qty</t>
        </is>
      </c>
      <c r="F23" s="5" t="inlineStr"/>
      <c r="G23" s="5" t="n">
        <v>21</v>
      </c>
      <c r="H23" s="5" t="n">
        <v>15</v>
      </c>
      <c r="I23" s="5" t="n">
        <v>34</v>
      </c>
      <c r="J23" s="5" t="n">
        <v>23</v>
      </c>
      <c r="K23" s="5" t="n">
        <v>14</v>
      </c>
      <c r="L23" s="5" t="n">
        <v>23</v>
      </c>
      <c r="M23" s="5" t="n">
        <v>12</v>
      </c>
      <c r="N23" s="5" t="n">
        <v>8</v>
      </c>
      <c r="O23" s="5" t="n">
        <v>8</v>
      </c>
      <c r="P23" s="5" t="n">
        <v>31</v>
      </c>
      <c r="Q23" s="5" t="n">
        <v>56</v>
      </c>
      <c r="R23" s="9" t="n">
        <v>35</v>
      </c>
    </row>
    <row r="24" ht="32" customHeight="1">
      <c r="A24" s="4" t="inlineStr">
        <is>
          <t>24X</t>
        </is>
      </c>
      <c r="B24" s="5" t="inlineStr">
        <is>
          <t>QH</t>
        </is>
      </c>
      <c r="D24" s="12" t="n"/>
      <c r="E24" s="13" t="inlineStr">
        <is>
          <t>Month end inventory
(Deduct PO,FCST, SS)</t>
        </is>
      </c>
      <c r="F24" s="5" t="inlineStr"/>
      <c r="G24" s="5">
        <f>IF(C20+G20+F20+G21-F22-G22-G23-D20&lt;0,0,C20+G20+F20+G21-F22-G22-G23-D20)</f>
        <v/>
      </c>
      <c r="H24" s="5">
        <f>IF(G24+H20+H21-H22-H23&lt;0,0,G24+H20+H21-H22-H23)</f>
        <v/>
      </c>
      <c r="I24" s="5">
        <f>IF(H24+I20+I21-I22-I23&lt;0,0,H24+I20+I21-I22-I23)</f>
        <v/>
      </c>
      <c r="J24" s="5">
        <f>I24+J20+J21-J22-J23</f>
        <v/>
      </c>
      <c r="K24" s="5">
        <f>J24+K20+K21-K22-K23</f>
        <v/>
      </c>
      <c r="L24" s="5">
        <f>K24+L20+L21-L22-L23</f>
        <v/>
      </c>
      <c r="M24" s="5">
        <f>L24+M20+M21-M22-M23</f>
        <v/>
      </c>
      <c r="N24" s="5">
        <f>M24+N20+N21-N22-N23</f>
        <v/>
      </c>
      <c r="O24" s="5">
        <f>N24+O20+O21-O22-O23</f>
        <v/>
      </c>
      <c r="P24" s="5">
        <f>O24+P20+P21-P22-P23</f>
        <v/>
      </c>
      <c r="Q24" s="5">
        <f>P24+Q20+Q21-Q22-Q23</f>
        <v/>
      </c>
      <c r="R24" s="9">
        <f>Q24+R20+R21-R22-R23</f>
        <v/>
      </c>
    </row>
    <row r="25" ht="32" customHeight="1">
      <c r="A25" s="14" t="inlineStr">
        <is>
          <t>24X</t>
        </is>
      </c>
      <c r="B25" s="15" t="inlineStr">
        <is>
          <t>QH</t>
        </is>
      </c>
      <c r="C25" s="16" t="n"/>
      <c r="D25" s="17" t="n"/>
      <c r="E25" s="18" t="inlineStr">
        <is>
          <t>Upload JDE Forecast
(Confirmed OP+Planned OP)</t>
        </is>
      </c>
      <c r="F25" s="15">
        <f>G20+G21</f>
        <v/>
      </c>
      <c r="G25" s="15">
        <f>H20+H21</f>
        <v/>
      </c>
      <c r="H25" s="15">
        <f>I20+I21</f>
        <v/>
      </c>
      <c r="I25" s="15">
        <f>J20+J21</f>
        <v/>
      </c>
      <c r="J25" s="15">
        <f>K20+K21</f>
        <v/>
      </c>
      <c r="K25" s="15">
        <f>L20+L21</f>
        <v/>
      </c>
      <c r="L25" s="15">
        <f>M20+M21</f>
        <v/>
      </c>
      <c r="M25" s="15">
        <f>N20+N21</f>
        <v/>
      </c>
      <c r="N25" s="15">
        <f>O20+O21</f>
        <v/>
      </c>
      <c r="O25" s="15">
        <f>P20+P21</f>
        <v/>
      </c>
      <c r="P25" s="15">
        <f>Q20+Q21</f>
        <v/>
      </c>
      <c r="Q25" s="15">
        <f>R20+R21</f>
        <v/>
      </c>
      <c r="R25" s="7" t="n">
        <v>0</v>
      </c>
      <c r="S25" s="16" t="n"/>
      <c r="T25" s="16" t="n"/>
      <c r="U25" s="16" t="n"/>
      <c r="V25" s="16" t="n"/>
      <c r="W25" s="16" t="n"/>
    </row>
    <row r="26" ht="32" customHeight="1">
      <c r="A26" s="4" t="inlineStr">
        <is>
          <t>29Z</t>
        </is>
      </c>
      <c r="B26" s="5" t="inlineStr">
        <is>
          <t>QH</t>
        </is>
      </c>
      <c r="C26" s="6" t="n">
        <v>121</v>
      </c>
      <c r="D26" s="7" t="n">
        <v>0</v>
      </c>
      <c r="E26" s="8" t="inlineStr">
        <is>
          <t>Confirmed OP</t>
        </is>
      </c>
      <c r="F26" s="5" t="n">
        <v>0</v>
      </c>
      <c r="G26" s="5" t="n">
        <v>0</v>
      </c>
      <c r="H26" s="5" t="n">
        <v>100</v>
      </c>
      <c r="I26" s="5" t="n">
        <v>0</v>
      </c>
      <c r="J26" s="5" t="n">
        <v>0</v>
      </c>
      <c r="K26" s="5" t="n">
        <v>0</v>
      </c>
      <c r="L26" s="5" t="n">
        <v>0</v>
      </c>
      <c r="M26" s="5" t="n">
        <v>0</v>
      </c>
      <c r="N26" s="5" t="n">
        <v>0</v>
      </c>
      <c r="O26" s="5" t="n">
        <v>0</v>
      </c>
      <c r="P26" s="5" t="n">
        <v>0</v>
      </c>
      <c r="Q26" s="5" t="n">
        <v>0</v>
      </c>
      <c r="R26" s="9" t="n">
        <v>0</v>
      </c>
      <c r="S26" s="6" t="n">
        <v>1</v>
      </c>
      <c r="T26" s="10" t="inlineStr">
        <is>
          <t>Active (relo)</t>
        </is>
      </c>
      <c r="U26" s="6" t="n">
        <v>30</v>
      </c>
      <c r="V26" s="6" t="n">
        <v>468</v>
      </c>
      <c r="W26" s="11" t="inlineStr">
        <is>
          <t>11/11: 29/29Z different UPC; QH still have 506pcs stock
1/9: Keep 150 on Sept.</t>
        </is>
      </c>
    </row>
    <row r="27" ht="32" customHeight="1">
      <c r="A27" s="4" t="inlineStr">
        <is>
          <t>29Z</t>
        </is>
      </c>
      <c r="B27" s="5" t="inlineStr">
        <is>
          <t>QH</t>
        </is>
      </c>
      <c r="D27" s="12" t="n"/>
      <c r="E27" s="13" t="inlineStr">
        <is>
          <t>Planned OP (due date)</t>
        </is>
      </c>
      <c r="F27" s="5" t="inlineStr"/>
      <c r="G27" s="20" t="inlineStr"/>
      <c r="H27" s="20" t="inlineStr"/>
      <c r="I27" s="20" t="inlineStr"/>
      <c r="J27" s="20" t="inlineStr"/>
      <c r="K27" s="20" t="n">
        <v>50</v>
      </c>
      <c r="L27" s="20" t="inlineStr"/>
      <c r="M27" s="20" t="inlineStr"/>
      <c r="N27" s="20" t="n">
        <v>50</v>
      </c>
      <c r="O27" s="20" t="n">
        <v>150</v>
      </c>
      <c r="P27" s="20" t="inlineStr"/>
      <c r="Q27" s="20" t="inlineStr"/>
      <c r="R27" s="21" t="inlineStr"/>
    </row>
    <row r="28" ht="32" customHeight="1">
      <c r="A28" s="4" t="inlineStr">
        <is>
          <t>29Z</t>
        </is>
      </c>
      <c r="B28" s="5" t="inlineStr">
        <is>
          <t>QH</t>
        </is>
      </c>
      <c r="D28" s="12" t="n"/>
      <c r="E28" s="8" t="inlineStr">
        <is>
          <t>Open Retail PO Qty</t>
        </is>
      </c>
      <c r="F28" s="5" t="n">
        <v>0</v>
      </c>
      <c r="G28" s="5" t="n">
        <v>1</v>
      </c>
      <c r="H28" s="5" t="n">
        <v>0</v>
      </c>
      <c r="I28" s="5" t="n">
        <v>0</v>
      </c>
      <c r="J28" s="5" t="n">
        <v>0</v>
      </c>
      <c r="K28" s="5" t="n">
        <v>0</v>
      </c>
      <c r="L28" s="5" t="n">
        <v>0</v>
      </c>
      <c r="M28" s="5" t="n">
        <v>0</v>
      </c>
      <c r="N28" s="5" t="n">
        <v>0</v>
      </c>
      <c r="O28" s="5" t="n">
        <v>0</v>
      </c>
      <c r="P28" s="5" t="n">
        <v>0</v>
      </c>
      <c r="Q28" s="5" t="n">
        <v>0</v>
      </c>
      <c r="R28" s="9" t="n">
        <v>0</v>
      </c>
    </row>
    <row r="29" ht="32" customHeight="1">
      <c r="A29" s="4" t="inlineStr">
        <is>
          <t>29Z</t>
        </is>
      </c>
      <c r="B29" s="5" t="inlineStr">
        <is>
          <t>QH</t>
        </is>
      </c>
      <c r="D29" s="12" t="n"/>
      <c r="E29" s="8" t="inlineStr">
        <is>
          <t>Bal. Fcst Qty</t>
        </is>
      </c>
      <c r="F29" s="5" t="inlineStr"/>
      <c r="G29" s="5" t="n">
        <v>10</v>
      </c>
      <c r="H29" s="5" t="n">
        <v>11</v>
      </c>
      <c r="I29" s="5" t="n">
        <v>76</v>
      </c>
      <c r="J29" s="5" t="n">
        <v>26</v>
      </c>
      <c r="K29" s="5" t="n">
        <v>16</v>
      </c>
      <c r="L29" s="5" t="n">
        <v>22</v>
      </c>
      <c r="M29" s="5" t="n">
        <v>11</v>
      </c>
      <c r="N29" s="5" t="n">
        <v>21</v>
      </c>
      <c r="O29" s="5" t="n">
        <v>12</v>
      </c>
      <c r="P29" s="5" t="n">
        <v>28</v>
      </c>
      <c r="Q29" s="5" t="n">
        <v>55</v>
      </c>
      <c r="R29" s="9" t="n">
        <v>27</v>
      </c>
    </row>
    <row r="30" ht="32" customHeight="1">
      <c r="A30" s="4" t="inlineStr">
        <is>
          <t>29Z</t>
        </is>
      </c>
      <c r="B30" s="5" t="inlineStr">
        <is>
          <t>QH</t>
        </is>
      </c>
      <c r="D30" s="12" t="n"/>
      <c r="E30" s="13" t="inlineStr">
        <is>
          <t>Month end inventory
(Deduct PO,FCST, SS)</t>
        </is>
      </c>
      <c r="F30" s="5" t="inlineStr"/>
      <c r="G30" s="5">
        <f>IF(C26+G26+F26+G27-F28-G28-G29-D26&lt;0,0,C26+G26+F26+G27-F28-G28-G29-D26)</f>
        <v/>
      </c>
      <c r="H30" s="5">
        <f>IF(G30+H26+H27-H28-H29&lt;0,0,G30+H26+H27-H28-H29)</f>
        <v/>
      </c>
      <c r="I30" s="5">
        <f>IF(H30+I26+I27-I28-I29&lt;0,0,H30+I26+I27-I28-I29)</f>
        <v/>
      </c>
      <c r="J30" s="5">
        <f>I30+J26+J27-J28-J29</f>
        <v/>
      </c>
      <c r="K30" s="5">
        <f>J30+K26+K27-K28-K29</f>
        <v/>
      </c>
      <c r="L30" s="5">
        <f>K30+L26+L27-L28-L29</f>
        <v/>
      </c>
      <c r="M30" s="5">
        <f>L30+M26+M27-M28-M29</f>
        <v/>
      </c>
      <c r="N30" s="5">
        <f>M30+N26+N27-N28-N29</f>
        <v/>
      </c>
      <c r="O30" s="5">
        <f>N30+O26+O27-O28-O29</f>
        <v/>
      </c>
      <c r="P30" s="5">
        <f>O30+P26+P27-P28-P29</f>
        <v/>
      </c>
      <c r="Q30" s="5">
        <f>P30+Q26+Q27-Q28-Q29</f>
        <v/>
      </c>
      <c r="R30" s="9">
        <f>Q30+R26+R27-R28-R29</f>
        <v/>
      </c>
    </row>
    <row r="31" ht="32" customHeight="1">
      <c r="A31" s="14" t="inlineStr">
        <is>
          <t>29Z</t>
        </is>
      </c>
      <c r="B31" s="15" t="inlineStr">
        <is>
          <t>QH</t>
        </is>
      </c>
      <c r="C31" s="16" t="n"/>
      <c r="D31" s="17" t="n"/>
      <c r="E31" s="18" t="inlineStr">
        <is>
          <t>Upload JDE Forecast
(Confirmed OP+Planned OP)</t>
        </is>
      </c>
      <c r="F31" s="15">
        <f>G26+G27</f>
        <v/>
      </c>
      <c r="G31" s="15">
        <f>H26+H27</f>
        <v/>
      </c>
      <c r="H31" s="15">
        <f>I26+I27</f>
        <v/>
      </c>
      <c r="I31" s="15">
        <f>J26+J27</f>
        <v/>
      </c>
      <c r="J31" s="15">
        <f>K26+K27</f>
        <v/>
      </c>
      <c r="K31" s="15">
        <f>L26+L27</f>
        <v/>
      </c>
      <c r="L31" s="15">
        <f>M26+M27</f>
        <v/>
      </c>
      <c r="M31" s="15">
        <f>N26+N27</f>
        <v/>
      </c>
      <c r="N31" s="15">
        <f>O26+O27</f>
        <v/>
      </c>
      <c r="O31" s="15">
        <f>P26+P27</f>
        <v/>
      </c>
      <c r="P31" s="15">
        <f>Q26+Q27</f>
        <v/>
      </c>
      <c r="Q31" s="15">
        <f>R26+R27</f>
        <v/>
      </c>
      <c r="R31" s="7" t="n">
        <v>0</v>
      </c>
      <c r="S31" s="16" t="n"/>
      <c r="T31" s="16" t="n"/>
      <c r="U31" s="16" t="n"/>
      <c r="V31" s="16" t="n"/>
      <c r="W31" s="16" t="n"/>
    </row>
    <row r="32" ht="32" customHeight="1">
      <c r="A32" s="4" t="inlineStr">
        <is>
          <t>33WM</t>
        </is>
      </c>
      <c r="B32" s="5" t="inlineStr">
        <is>
          <t>CW</t>
        </is>
      </c>
      <c r="C32" s="6" t="n">
        <v>191</v>
      </c>
      <c r="D32" s="7" t="n">
        <v>0</v>
      </c>
      <c r="E32" s="8" t="inlineStr">
        <is>
          <t>Confirmed OP</t>
        </is>
      </c>
      <c r="F32" s="5" t="n">
        <v>0</v>
      </c>
      <c r="G32" s="5" t="n">
        <v>0</v>
      </c>
      <c r="H32" s="5" t="n">
        <v>233</v>
      </c>
      <c r="I32" s="5" t="n">
        <v>0</v>
      </c>
      <c r="J32" s="5" t="n">
        <v>0</v>
      </c>
      <c r="K32" s="5" t="n">
        <v>0</v>
      </c>
      <c r="L32" s="5" t="n">
        <v>0</v>
      </c>
      <c r="M32" s="5" t="n">
        <v>0</v>
      </c>
      <c r="N32" s="5" t="n">
        <v>0</v>
      </c>
      <c r="O32" s="5" t="n">
        <v>0</v>
      </c>
      <c r="P32" s="5" t="n">
        <v>0</v>
      </c>
      <c r="Q32" s="5" t="n">
        <v>0</v>
      </c>
      <c r="R32" s="9" t="n">
        <v>0</v>
      </c>
      <c r="S32" s="6" t="n">
        <v>1</v>
      </c>
      <c r="T32" s="10" t="inlineStr">
        <is>
          <t>Active (relo)</t>
        </is>
      </c>
      <c r="U32" s="6" t="n">
        <v>45</v>
      </c>
      <c r="V32" s="6" t="n">
        <v>15</v>
      </c>
      <c r="W32" s="11" t="inlineStr">
        <is>
          <t>11/27: Jan 233pcs is from QH, next order is from CW, 
CW only have #33WM version</t>
        </is>
      </c>
    </row>
    <row r="33" ht="32" customHeight="1">
      <c r="A33" s="4" t="inlineStr">
        <is>
          <t>33WM</t>
        </is>
      </c>
      <c r="B33" s="5" t="inlineStr">
        <is>
          <t>CW</t>
        </is>
      </c>
      <c r="D33" s="12" t="n"/>
      <c r="E33" s="13" t="inlineStr">
        <is>
          <t>Planned OP (due date)</t>
        </is>
      </c>
      <c r="F33" s="5" t="inlineStr"/>
      <c r="G33" s="5" t="inlineStr"/>
      <c r="H33" s="5" t="inlineStr"/>
      <c r="I33" s="5" t="inlineStr"/>
      <c r="J33" s="5" t="inlineStr"/>
      <c r="K33" s="5" t="inlineStr"/>
      <c r="L33" s="5" t="n">
        <v>300</v>
      </c>
      <c r="M33" s="5" t="inlineStr"/>
      <c r="N33" s="5" t="inlineStr"/>
      <c r="O33" s="5" t="inlineStr"/>
      <c r="P33" s="5" t="n">
        <v>200</v>
      </c>
      <c r="Q33" s="5" t="inlineStr"/>
      <c r="R33" s="9" t="inlineStr"/>
    </row>
    <row r="34" ht="32" customHeight="1">
      <c r="A34" s="4" t="inlineStr">
        <is>
          <t>33WM</t>
        </is>
      </c>
      <c r="B34" s="5" t="inlineStr">
        <is>
          <t>CW</t>
        </is>
      </c>
      <c r="D34" s="12" t="n"/>
      <c r="E34" s="8" t="inlineStr">
        <is>
          <t>Open Retail PO Qty</t>
        </is>
      </c>
      <c r="F34" s="5" t="n">
        <v>0</v>
      </c>
      <c r="G34" s="5" t="n">
        <v>0</v>
      </c>
      <c r="H34" s="5" t="n">
        <v>0</v>
      </c>
      <c r="I34" s="5" t="n">
        <v>0</v>
      </c>
      <c r="J34" s="5" t="n">
        <v>0</v>
      </c>
      <c r="K34" s="5" t="n">
        <v>0</v>
      </c>
      <c r="L34" s="5" t="n">
        <v>0</v>
      </c>
      <c r="M34" s="5" t="n">
        <v>0</v>
      </c>
      <c r="N34" s="5" t="n">
        <v>0</v>
      </c>
      <c r="O34" s="5" t="n">
        <v>0</v>
      </c>
      <c r="P34" s="5" t="n">
        <v>0</v>
      </c>
      <c r="Q34" s="5" t="n">
        <v>0</v>
      </c>
      <c r="R34" s="9" t="n">
        <v>0</v>
      </c>
    </row>
    <row r="35" ht="32" customHeight="1">
      <c r="A35" s="4" t="inlineStr">
        <is>
          <t>33WM</t>
        </is>
      </c>
      <c r="B35" s="5" t="inlineStr">
        <is>
          <t>CW</t>
        </is>
      </c>
      <c r="D35" s="12" t="n"/>
      <c r="E35" s="8" t="inlineStr">
        <is>
          <t>Bal. Fcst Qty</t>
        </is>
      </c>
      <c r="F35" s="5" t="inlineStr"/>
      <c r="G35" s="5" t="n">
        <v>40</v>
      </c>
      <c r="H35" s="5" t="n">
        <v>60</v>
      </c>
      <c r="I35" s="5" t="n">
        <v>134</v>
      </c>
      <c r="J35" s="5" t="n">
        <v>44</v>
      </c>
      <c r="K35" s="5" t="n">
        <v>69</v>
      </c>
      <c r="L35" s="5" t="n">
        <v>68</v>
      </c>
      <c r="M35" s="5" t="n">
        <v>68</v>
      </c>
      <c r="N35" s="5" t="n">
        <v>74</v>
      </c>
      <c r="O35" s="5" t="n">
        <v>80</v>
      </c>
      <c r="P35" s="5" t="n">
        <v>80</v>
      </c>
      <c r="Q35" s="5" t="n">
        <v>35</v>
      </c>
      <c r="R35" s="9" t="n">
        <v>30</v>
      </c>
    </row>
    <row r="36" ht="32" customHeight="1">
      <c r="A36" s="4" t="inlineStr">
        <is>
          <t>33WM</t>
        </is>
      </c>
      <c r="B36" s="5" t="inlineStr">
        <is>
          <t>CW</t>
        </is>
      </c>
      <c r="D36" s="12" t="n"/>
      <c r="E36" s="13" t="inlineStr">
        <is>
          <t>Month end inventory
(Deduct PO,FCST, SS)</t>
        </is>
      </c>
      <c r="F36" s="5" t="inlineStr"/>
      <c r="G36" s="5">
        <f>IF(C32+G32+F32+G33-F34-G34-G35-D32&lt;0,0,C32+G32+F32+G33-F34-G34-G35-D32)</f>
        <v/>
      </c>
      <c r="H36" s="5">
        <f>IF(G36+H32+H33-H34-H35&lt;0,0,G36+H32+H33-H34-H35)</f>
        <v/>
      </c>
      <c r="I36" s="5">
        <f>IF(H36+I32+I33-I34-I35&lt;0,0,H36+I32+I33-I34-I35)</f>
        <v/>
      </c>
      <c r="J36" s="5">
        <f>I36+J32+J33-J34-J35</f>
        <v/>
      </c>
      <c r="K36" s="5">
        <f>J36+K32+K33-K34-K35</f>
        <v/>
      </c>
      <c r="L36" s="5">
        <f>K36+L32+L33-L34-L35</f>
        <v/>
      </c>
      <c r="M36" s="5">
        <f>L36+M32+M33-M34-M35</f>
        <v/>
      </c>
      <c r="N36" s="5">
        <f>M36+N32+N33-N34-N35</f>
        <v/>
      </c>
      <c r="O36" s="5">
        <f>N36+O32+O33-O34-O35</f>
        <v/>
      </c>
      <c r="P36" s="5">
        <f>O36+P32+P33-P34-P35</f>
        <v/>
      </c>
      <c r="Q36" s="5">
        <f>P36+Q32+Q33-Q34-Q35</f>
        <v/>
      </c>
      <c r="R36" s="9">
        <f>Q36+R32+R33-R34-R35</f>
        <v/>
      </c>
    </row>
    <row r="37" ht="32" customHeight="1">
      <c r="A37" s="14" t="inlineStr">
        <is>
          <t>33WM</t>
        </is>
      </c>
      <c r="B37" s="15" t="inlineStr">
        <is>
          <t>CW</t>
        </is>
      </c>
      <c r="C37" s="16" t="n"/>
      <c r="D37" s="17" t="n"/>
      <c r="E37" s="18" t="inlineStr">
        <is>
          <t>Upload JDE Forecast
(Confirmed OP+Planned OP)</t>
        </is>
      </c>
      <c r="F37" s="15">
        <f>G32+G33</f>
        <v/>
      </c>
      <c r="G37" s="15">
        <f>H32+H33</f>
        <v/>
      </c>
      <c r="H37" s="15">
        <f>I32+I33</f>
        <v/>
      </c>
      <c r="I37" s="15">
        <f>J32+J33</f>
        <v/>
      </c>
      <c r="J37" s="15">
        <f>K32+K33</f>
        <v/>
      </c>
      <c r="K37" s="15">
        <f>L32+L33</f>
        <v/>
      </c>
      <c r="L37" s="15">
        <f>M32+M33</f>
        <v/>
      </c>
      <c r="M37" s="15">
        <f>N32+N33</f>
        <v/>
      </c>
      <c r="N37" s="15">
        <f>O32+O33</f>
        <v/>
      </c>
      <c r="O37" s="15">
        <f>P32+P33</f>
        <v/>
      </c>
      <c r="P37" s="15">
        <f>Q32+Q33</f>
        <v/>
      </c>
      <c r="Q37" s="15">
        <f>R32+R33</f>
        <v/>
      </c>
      <c r="R37" s="7" t="n">
        <v>0</v>
      </c>
      <c r="S37" s="16" t="n"/>
      <c r="T37" s="16" t="n"/>
      <c r="U37" s="16" t="n"/>
      <c r="V37" s="16" t="n"/>
      <c r="W37" s="16" t="n"/>
    </row>
    <row r="38" ht="32" customHeight="1">
      <c r="A38" s="4" t="inlineStr">
        <is>
          <t>33Z</t>
        </is>
      </c>
      <c r="B38" s="5" t="inlineStr">
        <is>
          <t>CW</t>
        </is>
      </c>
      <c r="C38" s="6" t="n">
        <v>196</v>
      </c>
      <c r="D38" s="7" t="n">
        <v>100</v>
      </c>
      <c r="E38" s="8" t="inlineStr">
        <is>
          <t>Confirmed OP</t>
        </is>
      </c>
      <c r="F38" s="5" t="n">
        <v>0</v>
      </c>
      <c r="G38" s="5" t="n">
        <v>0</v>
      </c>
      <c r="H38" s="5" t="n">
        <v>256</v>
      </c>
      <c r="I38" s="5" t="n">
        <v>0</v>
      </c>
      <c r="J38" s="5" t="n">
        <v>0</v>
      </c>
      <c r="K38" s="5" t="n">
        <v>0</v>
      </c>
      <c r="L38" s="5" t="n">
        <v>0</v>
      </c>
      <c r="M38" s="5" t="n">
        <v>0</v>
      </c>
      <c r="N38" s="5" t="n">
        <v>0</v>
      </c>
      <c r="O38" s="5" t="n">
        <v>0</v>
      </c>
      <c r="P38" s="5" t="n">
        <v>0</v>
      </c>
      <c r="Q38" s="5" t="n">
        <v>0</v>
      </c>
      <c r="R38" s="9" t="n">
        <v>0</v>
      </c>
      <c r="S38" s="6" t="n">
        <v>1</v>
      </c>
      <c r="T38" s="10" t="inlineStr">
        <is>
          <t>Active (relo)</t>
        </is>
      </c>
      <c r="U38" s="6" t="n">
        <v>45</v>
      </c>
      <c r="V38" s="6" t="n">
        <v>860</v>
      </c>
      <c r="W38" s="11" t="inlineStr">
        <is>
          <t>12/9: Jan 256pcs is from QH and inventory has been cleared up, 
should place order to CW for next order</t>
        </is>
      </c>
    </row>
    <row r="39" ht="32" customHeight="1">
      <c r="A39" s="4" t="inlineStr">
        <is>
          <t>33Z</t>
        </is>
      </c>
      <c r="B39" s="5" t="inlineStr">
        <is>
          <t>CW</t>
        </is>
      </c>
      <c r="D39" s="12" t="n"/>
      <c r="E39" s="13" t="inlineStr">
        <is>
          <t>Planned OP (due date)</t>
        </is>
      </c>
      <c r="F39" s="5" t="inlineStr"/>
      <c r="G39" s="5" t="inlineStr"/>
      <c r="H39" s="5" t="inlineStr"/>
      <c r="I39" s="5" t="inlineStr"/>
      <c r="J39" s="5" t="inlineStr"/>
      <c r="K39" s="5" t="n">
        <v>300</v>
      </c>
      <c r="L39" s="5" t="inlineStr"/>
      <c r="M39" s="5" t="inlineStr"/>
      <c r="N39" s="5" t="inlineStr"/>
      <c r="O39" s="5" t="n">
        <v>400</v>
      </c>
      <c r="P39" s="5" t="inlineStr"/>
      <c r="Q39" s="5" t="inlineStr"/>
      <c r="R39" s="9" t="inlineStr"/>
    </row>
    <row r="40" ht="32" customHeight="1">
      <c r="A40" s="4" t="inlineStr">
        <is>
          <t>33Z</t>
        </is>
      </c>
      <c r="B40" s="5" t="inlineStr">
        <is>
          <t>CW</t>
        </is>
      </c>
      <c r="D40" s="12" t="n"/>
      <c r="E40" s="8" t="inlineStr">
        <is>
          <t>Open Retail PO Qty</t>
        </is>
      </c>
      <c r="F40" s="5" t="n">
        <v>0</v>
      </c>
      <c r="G40" s="5" t="n">
        <v>1</v>
      </c>
      <c r="H40" s="5" t="n">
        <v>0</v>
      </c>
      <c r="I40" s="5" t="n">
        <v>0</v>
      </c>
      <c r="J40" s="5" t="n">
        <v>0</v>
      </c>
      <c r="K40" s="5" t="n">
        <v>0</v>
      </c>
      <c r="L40" s="5" t="n">
        <v>0</v>
      </c>
      <c r="M40" s="5" t="n">
        <v>0</v>
      </c>
      <c r="N40" s="5" t="n">
        <v>0</v>
      </c>
      <c r="O40" s="5" t="n">
        <v>0</v>
      </c>
      <c r="P40" s="5" t="n">
        <v>0</v>
      </c>
      <c r="Q40" s="5" t="n">
        <v>0</v>
      </c>
      <c r="R40" s="9" t="n">
        <v>0</v>
      </c>
    </row>
    <row r="41" ht="32" customHeight="1">
      <c r="A41" s="4" t="inlineStr">
        <is>
          <t>33Z</t>
        </is>
      </c>
      <c r="B41" s="5" t="inlineStr">
        <is>
          <t>CW</t>
        </is>
      </c>
      <c r="D41" s="12" t="n"/>
      <c r="E41" s="8" t="inlineStr">
        <is>
          <t>Bal. Fcst Qty</t>
        </is>
      </c>
      <c r="F41" s="5" t="inlineStr"/>
      <c r="G41" s="5" t="n">
        <v>25</v>
      </c>
      <c r="H41" s="5" t="n">
        <v>31</v>
      </c>
      <c r="I41" s="5" t="n">
        <v>111</v>
      </c>
      <c r="J41" s="5" t="n">
        <v>66</v>
      </c>
      <c r="K41" s="5" t="n">
        <v>55</v>
      </c>
      <c r="L41" s="5" t="n">
        <v>152</v>
      </c>
      <c r="M41" s="5" t="n">
        <v>74</v>
      </c>
      <c r="N41" s="5" t="n">
        <v>62</v>
      </c>
      <c r="O41" s="5" t="n">
        <v>57</v>
      </c>
      <c r="P41" s="5" t="n">
        <v>116</v>
      </c>
      <c r="Q41" s="5" t="n">
        <v>124</v>
      </c>
      <c r="R41" s="9" t="n">
        <v>106</v>
      </c>
    </row>
    <row r="42" ht="32" customHeight="1">
      <c r="A42" s="4" t="inlineStr">
        <is>
          <t>33Z</t>
        </is>
      </c>
      <c r="B42" s="5" t="inlineStr">
        <is>
          <t>CW</t>
        </is>
      </c>
      <c r="D42" s="12" t="n"/>
      <c r="E42" s="13" t="inlineStr">
        <is>
          <t>Month end inventory
(Deduct PO,FCST, SS)</t>
        </is>
      </c>
      <c r="F42" s="5" t="inlineStr"/>
      <c r="G42" s="5">
        <f>IF(C38+G38+F38+G39-F40-G40-G41-D38&lt;0,0,C38+G38+F38+G39-F40-G40-G41-D38)</f>
        <v/>
      </c>
      <c r="H42" s="5">
        <f>IF(G42+H38+H39-H40-H41&lt;0,0,G42+H38+H39-H40-H41)</f>
        <v/>
      </c>
      <c r="I42" s="5">
        <f>IF(H42+I38+I39-I40-I41&lt;0,0,H42+I38+I39-I40-I41)</f>
        <v/>
      </c>
      <c r="J42" s="5">
        <f>I42+J38+J39-J40-J41</f>
        <v/>
      </c>
      <c r="K42" s="5">
        <f>J42+K38+K39-K40-K41</f>
        <v/>
      </c>
      <c r="L42" s="5">
        <f>K42+L38+L39-L40-L41</f>
        <v/>
      </c>
      <c r="M42" s="5">
        <f>L42+M38+M39-M40-M41</f>
        <v/>
      </c>
      <c r="N42" s="5">
        <f>M42+N38+N39-N40-N41</f>
        <v/>
      </c>
      <c r="O42" s="5">
        <f>N42+O38+O39-O40-O41</f>
        <v/>
      </c>
      <c r="P42" s="5">
        <f>O42+P38+P39-P40-P41</f>
        <v/>
      </c>
      <c r="Q42" s="5">
        <f>P42+Q38+Q39-Q40-Q41</f>
        <v/>
      </c>
      <c r="R42" s="9">
        <f>Q42+R38+R39-R40-R41</f>
        <v/>
      </c>
    </row>
    <row r="43" ht="32" customHeight="1">
      <c r="A43" s="14" t="inlineStr">
        <is>
          <t>33Z</t>
        </is>
      </c>
      <c r="B43" s="15" t="inlineStr">
        <is>
          <t>CW</t>
        </is>
      </c>
      <c r="C43" s="16" t="n"/>
      <c r="D43" s="17" t="n"/>
      <c r="E43" s="18" t="inlineStr">
        <is>
          <t>Upload JDE Forecast
(Confirmed OP+Planned OP)</t>
        </is>
      </c>
      <c r="F43" s="15">
        <f>G38+G39</f>
        <v/>
      </c>
      <c r="G43" s="15">
        <f>H38+H39</f>
        <v/>
      </c>
      <c r="H43" s="15">
        <f>I38+I39</f>
        <v/>
      </c>
      <c r="I43" s="15">
        <f>J38+J39</f>
        <v/>
      </c>
      <c r="J43" s="15">
        <f>K38+K39</f>
        <v/>
      </c>
      <c r="K43" s="15">
        <f>L38+L39</f>
        <v/>
      </c>
      <c r="L43" s="15">
        <f>M38+M39</f>
        <v/>
      </c>
      <c r="M43" s="15">
        <f>N38+N39</f>
        <v/>
      </c>
      <c r="N43" s="15">
        <f>O38+O39</f>
        <v/>
      </c>
      <c r="O43" s="15">
        <f>P38+P39</f>
        <v/>
      </c>
      <c r="P43" s="15">
        <f>Q38+Q39</f>
        <v/>
      </c>
      <c r="Q43" s="15">
        <f>R38+R39</f>
        <v/>
      </c>
      <c r="R43" s="7" t="n">
        <v>0</v>
      </c>
      <c r="S43" s="16" t="n"/>
      <c r="T43" s="16" t="n"/>
      <c r="U43" s="16" t="n"/>
      <c r="V43" s="16" t="n"/>
      <c r="W43" s="16" t="n"/>
    </row>
    <row r="44" ht="32" customHeight="1">
      <c r="A44" s="4" t="inlineStr">
        <is>
          <t>W40A</t>
        </is>
      </c>
      <c r="B44" s="5" t="inlineStr">
        <is>
          <t>YX</t>
        </is>
      </c>
      <c r="C44" s="6" t="n">
        <v>497</v>
      </c>
      <c r="D44" s="7" t="n">
        <v>0</v>
      </c>
      <c r="E44" s="8" t="inlineStr">
        <is>
          <t>Confirmed OP</t>
        </is>
      </c>
      <c r="F44" s="5" t="n">
        <v>0</v>
      </c>
      <c r="G44" s="5" t="n">
        <v>0</v>
      </c>
      <c r="H44" s="5" t="n">
        <v>0</v>
      </c>
      <c r="I44" s="5" t="n">
        <v>1000</v>
      </c>
      <c r="J44" s="5" t="n">
        <v>0</v>
      </c>
      <c r="K44" s="5" t="n">
        <v>0</v>
      </c>
      <c r="L44" s="5" t="n">
        <v>0</v>
      </c>
      <c r="M44" s="5" t="n">
        <v>0</v>
      </c>
      <c r="N44" s="5" t="n">
        <v>0</v>
      </c>
      <c r="O44" s="5" t="n">
        <v>0</v>
      </c>
      <c r="P44" s="5" t="n">
        <v>0</v>
      </c>
      <c r="Q44" s="5" t="n">
        <v>0</v>
      </c>
      <c r="R44" s="9" t="n">
        <v>0</v>
      </c>
      <c r="S44" s="6" t="n">
        <v>1</v>
      </c>
      <c r="T44" s="10" t="inlineStr">
        <is>
          <t>Active (Relo)</t>
        </is>
      </c>
      <c r="U44" s="6" t="n">
        <v>60</v>
      </c>
      <c r="V44" s="6" t="n">
        <v>573</v>
      </c>
      <c r="W44" s="11" t="inlineStr">
        <is>
          <t>11/12: QH inventory has been cleared up; Relo to YX from Aug.</t>
        </is>
      </c>
    </row>
    <row r="45" ht="32" customHeight="1">
      <c r="A45" s="4" t="inlineStr">
        <is>
          <t>W40A</t>
        </is>
      </c>
      <c r="B45" s="5" t="inlineStr">
        <is>
          <t>YX</t>
        </is>
      </c>
      <c r="D45" s="12" t="n"/>
      <c r="E45" s="13" t="inlineStr">
        <is>
          <t>Planned OP (due date)</t>
        </is>
      </c>
      <c r="F45" s="5" t="inlineStr"/>
      <c r="G45" s="5" t="inlineStr"/>
      <c r="H45" s="5" t="inlineStr"/>
      <c r="I45" s="5" t="inlineStr"/>
      <c r="J45" s="5" t="inlineStr"/>
      <c r="K45" s="5" t="inlineStr"/>
      <c r="L45" s="5" t="inlineStr"/>
      <c r="M45" s="5" t="inlineStr"/>
      <c r="N45" s="5" t="inlineStr"/>
      <c r="O45" s="5" t="inlineStr"/>
      <c r="P45" s="5" t="n">
        <v>450</v>
      </c>
      <c r="Q45" s="5" t="inlineStr"/>
      <c r="R45" s="9" t="inlineStr"/>
    </row>
    <row r="46" ht="32" customHeight="1">
      <c r="A46" s="4" t="inlineStr">
        <is>
          <t>W40A</t>
        </is>
      </c>
      <c r="B46" s="5" t="inlineStr">
        <is>
          <t>YX</t>
        </is>
      </c>
      <c r="D46" s="12" t="n"/>
      <c r="E46" s="8" t="inlineStr">
        <is>
          <t>Open Retail PO Qty</t>
        </is>
      </c>
      <c r="F46" s="5" t="n">
        <v>0</v>
      </c>
      <c r="G46" s="5" t="n">
        <v>5</v>
      </c>
      <c r="H46" s="5" t="n">
        <v>0</v>
      </c>
      <c r="I46" s="5" t="n">
        <v>0</v>
      </c>
      <c r="J46" s="5" t="n">
        <v>0</v>
      </c>
      <c r="K46" s="5" t="n">
        <v>0</v>
      </c>
      <c r="L46" s="5" t="n">
        <v>0</v>
      </c>
      <c r="M46" s="5" t="n">
        <v>0</v>
      </c>
      <c r="N46" s="5" t="n">
        <v>0</v>
      </c>
      <c r="O46" s="5" t="n">
        <v>0</v>
      </c>
      <c r="P46" s="5" t="n">
        <v>0</v>
      </c>
      <c r="Q46" s="5" t="n">
        <v>0</v>
      </c>
      <c r="R46" s="9" t="n">
        <v>0</v>
      </c>
    </row>
    <row r="47" ht="32" customHeight="1">
      <c r="A47" s="4" t="inlineStr">
        <is>
          <t>W40A</t>
        </is>
      </c>
      <c r="B47" s="5" t="inlineStr">
        <is>
          <t>YX</t>
        </is>
      </c>
      <c r="D47" s="12" t="n"/>
      <c r="E47" s="8" t="inlineStr">
        <is>
          <t>Bal. Fcst Qty</t>
        </is>
      </c>
      <c r="F47" s="5" t="inlineStr"/>
      <c r="G47" s="5" t="n">
        <v>25</v>
      </c>
      <c r="H47" s="5" t="n">
        <v>30</v>
      </c>
      <c r="I47" s="5" t="n">
        <v>112</v>
      </c>
      <c r="J47" s="5" t="n">
        <v>118</v>
      </c>
      <c r="K47" s="5" t="n">
        <v>160</v>
      </c>
      <c r="L47" s="5" t="n">
        <v>110</v>
      </c>
      <c r="M47" s="5" t="n">
        <v>71</v>
      </c>
      <c r="N47" s="5" t="n">
        <v>60</v>
      </c>
      <c r="O47" s="5" t="n">
        <v>56</v>
      </c>
      <c r="P47" s="5" t="n">
        <v>76</v>
      </c>
      <c r="Q47" s="5" t="n">
        <v>60</v>
      </c>
      <c r="R47" s="9" t="n">
        <v>40</v>
      </c>
    </row>
    <row r="48" ht="32" customHeight="1">
      <c r="A48" s="4" t="inlineStr">
        <is>
          <t>W40A</t>
        </is>
      </c>
      <c r="B48" s="5" t="inlineStr">
        <is>
          <t>YX</t>
        </is>
      </c>
      <c r="D48" s="12" t="n"/>
      <c r="E48" s="13" t="inlineStr">
        <is>
          <t>Month end inventory
(Deduct PO,FCST, SS)</t>
        </is>
      </c>
      <c r="F48" s="5" t="inlineStr"/>
      <c r="G48" s="5">
        <f>IF(C44+G44+F44+G45-F46-G46-G47-D44&lt;0,0,C44+G44+F44+G45-F46-G46-G47-D44)</f>
        <v/>
      </c>
      <c r="H48" s="5">
        <f>IF(G48+H44+H45-H46-H47&lt;0,0,G48+H44+H45-H46-H47)</f>
        <v/>
      </c>
      <c r="I48" s="5">
        <f>IF(H48+I44+I45-I46-I47&lt;0,0,H48+I44+I45-I46-I47)</f>
        <v/>
      </c>
      <c r="J48" s="5">
        <f>I48+J44+J45-J46-J47</f>
        <v/>
      </c>
      <c r="K48" s="5">
        <f>J48+K44+K45-K46-K47</f>
        <v/>
      </c>
      <c r="L48" s="5">
        <f>K48+L44+L45-L46-L47</f>
        <v/>
      </c>
      <c r="M48" s="5">
        <f>L48+M44+M45-M46-M47</f>
        <v/>
      </c>
      <c r="N48" s="5">
        <f>M48+N44+N45-N46-N47</f>
        <v/>
      </c>
      <c r="O48" s="5">
        <f>N48+O44+O45-O46-O47</f>
        <v/>
      </c>
      <c r="P48" s="5">
        <f>O48+P44+P45-P46-P47</f>
        <v/>
      </c>
      <c r="Q48" s="5">
        <f>P48+Q44+Q45-Q46-Q47</f>
        <v/>
      </c>
      <c r="R48" s="9">
        <f>Q48+R44+R45-R46-R47</f>
        <v/>
      </c>
    </row>
    <row r="49" ht="32" customHeight="1">
      <c r="A49" s="14" t="inlineStr">
        <is>
          <t>W40A</t>
        </is>
      </c>
      <c r="B49" s="15" t="inlineStr">
        <is>
          <t>YX</t>
        </is>
      </c>
      <c r="C49" s="16" t="n"/>
      <c r="D49" s="17" t="n"/>
      <c r="E49" s="18" t="inlineStr">
        <is>
          <t>Upload JDE Forecast
(Confirmed OP+Planned OP)</t>
        </is>
      </c>
      <c r="F49" s="15">
        <f>G44+G45</f>
        <v/>
      </c>
      <c r="G49" s="15">
        <f>H44+H45</f>
        <v/>
      </c>
      <c r="H49" s="15">
        <f>I44+I45</f>
        <v/>
      </c>
      <c r="I49" s="15">
        <f>J44+J45</f>
        <v/>
      </c>
      <c r="J49" s="15">
        <f>K44+K45</f>
        <v/>
      </c>
      <c r="K49" s="15">
        <f>L44+L45</f>
        <v/>
      </c>
      <c r="L49" s="15">
        <f>M44+M45</f>
        <v/>
      </c>
      <c r="M49" s="15">
        <f>N44+N45</f>
        <v/>
      </c>
      <c r="N49" s="15">
        <f>O44+O45</f>
        <v/>
      </c>
      <c r="O49" s="15">
        <f>P44+P45</f>
        <v/>
      </c>
      <c r="P49" s="15">
        <f>Q44+Q45</f>
        <v/>
      </c>
      <c r="Q49" s="15">
        <f>R44+R45</f>
        <v/>
      </c>
      <c r="R49" s="7" t="n">
        <v>0</v>
      </c>
      <c r="S49" s="16" t="n"/>
      <c r="T49" s="16" t="n"/>
      <c r="U49" s="16" t="n"/>
      <c r="V49" s="16" t="n"/>
      <c r="W49" s="16" t="n"/>
    </row>
    <row r="50" ht="32" customHeight="1">
      <c r="A50" s="4" t="inlineStr">
        <is>
          <t>W40Z</t>
        </is>
      </c>
      <c r="B50" s="5" t="inlineStr">
        <is>
          <t>YX</t>
        </is>
      </c>
      <c r="C50" s="6" t="n">
        <v>170</v>
      </c>
      <c r="D50" s="7" t="n">
        <v>0</v>
      </c>
      <c r="E50" s="8" t="inlineStr">
        <is>
          <t>Confirmed OP</t>
        </is>
      </c>
      <c r="F50" s="5" t="n">
        <v>0</v>
      </c>
      <c r="G50" s="5" t="n">
        <v>0</v>
      </c>
      <c r="H50" s="5" t="n">
        <v>0</v>
      </c>
      <c r="I50" s="5" t="n">
        <v>0</v>
      </c>
      <c r="J50" s="5" t="n">
        <v>0</v>
      </c>
      <c r="K50" s="5" t="n">
        <v>0</v>
      </c>
      <c r="L50" s="5" t="n">
        <v>0</v>
      </c>
      <c r="M50" s="5" t="n">
        <v>0</v>
      </c>
      <c r="N50" s="5" t="n">
        <v>0</v>
      </c>
      <c r="O50" s="5" t="n">
        <v>0</v>
      </c>
      <c r="P50" s="5" t="n">
        <v>0</v>
      </c>
      <c r="Q50" s="5" t="n">
        <v>0</v>
      </c>
      <c r="R50" s="9" t="n">
        <v>0</v>
      </c>
      <c r="S50" s="6" t="n">
        <v>1</v>
      </c>
      <c r="T50" s="10" t="inlineStr">
        <is>
          <t>Discontinued 2024 Fall</t>
        </is>
      </c>
      <c r="U50" s="6" t="n">
        <v>60</v>
      </c>
      <c r="V50" s="6" t="n">
        <v>1308</v>
      </c>
      <c r="W50" s="11" t="inlineStr">
        <is>
          <t>11/12: QH inventory has been cleared up</t>
        </is>
      </c>
    </row>
    <row r="51" ht="32" customHeight="1">
      <c r="A51" s="4" t="inlineStr">
        <is>
          <t>W40Z</t>
        </is>
      </c>
      <c r="B51" s="5" t="inlineStr">
        <is>
          <t>YX</t>
        </is>
      </c>
      <c r="D51" s="12" t="n"/>
      <c r="E51" s="13" t="inlineStr">
        <is>
          <t>Planned OP (due date)</t>
        </is>
      </c>
      <c r="F51" s="5" t="inlineStr"/>
      <c r="G51" s="22" t="inlineStr"/>
      <c r="H51" s="22" t="inlineStr"/>
      <c r="I51" s="22" t="inlineStr"/>
      <c r="J51" s="22" t="inlineStr"/>
      <c r="K51" s="22" t="inlineStr"/>
      <c r="L51" s="22" t="inlineStr"/>
      <c r="M51" s="22" t="inlineStr"/>
      <c r="N51" s="22" t="inlineStr"/>
      <c r="O51" s="22" t="inlineStr"/>
      <c r="P51" s="22" t="inlineStr"/>
      <c r="Q51" s="22" t="inlineStr"/>
      <c r="R51" s="23" t="inlineStr"/>
    </row>
    <row r="52" ht="32" customHeight="1">
      <c r="A52" s="4" t="inlineStr">
        <is>
          <t>W40Z</t>
        </is>
      </c>
      <c r="B52" s="5" t="inlineStr">
        <is>
          <t>YX</t>
        </is>
      </c>
      <c r="D52" s="12" t="n"/>
      <c r="E52" s="8" t="inlineStr">
        <is>
          <t>Open Retail PO Qty</t>
        </is>
      </c>
      <c r="F52" s="5" t="n">
        <v>0</v>
      </c>
      <c r="G52" s="5" t="n">
        <v>4</v>
      </c>
      <c r="H52" s="5" t="n">
        <v>0</v>
      </c>
      <c r="I52" s="5" t="n">
        <v>0</v>
      </c>
      <c r="J52" s="5" t="n">
        <v>0</v>
      </c>
      <c r="K52" s="5" t="n">
        <v>0</v>
      </c>
      <c r="L52" s="5" t="n">
        <v>0</v>
      </c>
      <c r="M52" s="5" t="n">
        <v>0</v>
      </c>
      <c r="N52" s="5" t="n">
        <v>0</v>
      </c>
      <c r="O52" s="5" t="n">
        <v>0</v>
      </c>
      <c r="P52" s="5" t="n">
        <v>0</v>
      </c>
      <c r="Q52" s="5" t="n">
        <v>0</v>
      </c>
      <c r="R52" s="9" t="n">
        <v>0</v>
      </c>
    </row>
    <row r="53" ht="32" customHeight="1">
      <c r="A53" s="4" t="inlineStr">
        <is>
          <t>W40Z</t>
        </is>
      </c>
      <c r="B53" s="5" t="inlineStr">
        <is>
          <t>YX</t>
        </is>
      </c>
      <c r="D53" s="12" t="n"/>
      <c r="E53" s="8" t="inlineStr">
        <is>
          <t>Bal. Fcst Qty</t>
        </is>
      </c>
      <c r="F53" s="5" t="inlineStr"/>
      <c r="G53" s="5" t="n">
        <v>32</v>
      </c>
      <c r="H53" s="5" t="n">
        <v>28</v>
      </c>
      <c r="I53" s="5" t="n">
        <v>114</v>
      </c>
      <c r="J53" s="5" t="n">
        <v>99</v>
      </c>
      <c r="K53" s="5" t="n">
        <v>91</v>
      </c>
      <c r="L53" s="5" t="n">
        <v>132</v>
      </c>
      <c r="M53" s="5" t="n">
        <v>72</v>
      </c>
      <c r="N53" s="5" t="n">
        <v>69</v>
      </c>
      <c r="O53" s="5" t="n">
        <v>62</v>
      </c>
      <c r="P53" s="5" t="n">
        <v>96</v>
      </c>
      <c r="Q53" s="5" t="n">
        <v>167</v>
      </c>
      <c r="R53" s="9" t="n">
        <v>198</v>
      </c>
    </row>
    <row r="54" ht="32" customHeight="1">
      <c r="A54" s="4" t="inlineStr">
        <is>
          <t>W40Z</t>
        </is>
      </c>
      <c r="B54" s="5" t="inlineStr">
        <is>
          <t>YX</t>
        </is>
      </c>
      <c r="D54" s="12" t="n"/>
      <c r="E54" s="13" t="inlineStr">
        <is>
          <t>Month end inventory
(Deduct PO,FCST, SS)</t>
        </is>
      </c>
      <c r="F54" s="5" t="inlineStr"/>
      <c r="G54" s="5">
        <f>IF(C50+G50+F50+G51-F52-G52-G53-D50&lt;0,0,C50+G50+F50+G51-F52-G52-G53-D50)</f>
        <v/>
      </c>
      <c r="H54" s="5">
        <f>IF(G54+H50+H51-H52-H53&lt;0,0,G54+H50+H51-H52-H53)</f>
        <v/>
      </c>
      <c r="I54" s="5">
        <f>IF(H54+I50+I51-I52-I53&lt;0,0,H54+I50+I51-I52-I53)</f>
        <v/>
      </c>
      <c r="J54" s="5">
        <f>I54+J50+J51-J52-J53</f>
        <v/>
      </c>
      <c r="K54" s="5">
        <f>J54+K50+K51-K52-K53</f>
        <v/>
      </c>
      <c r="L54" s="5">
        <f>K54+L50+L51-L52-L53</f>
        <v/>
      </c>
      <c r="M54" s="5">
        <f>L54+M50+M51-M52-M53</f>
        <v/>
      </c>
      <c r="N54" s="5">
        <f>M54+N50+N51-N52-N53</f>
        <v/>
      </c>
      <c r="O54" s="5">
        <f>N54+O50+O51-O52-O53</f>
        <v/>
      </c>
      <c r="P54" s="5">
        <f>O54+P50+P51-P52-P53</f>
        <v/>
      </c>
      <c r="Q54" s="5">
        <f>P54+Q50+Q51-Q52-Q53</f>
        <v/>
      </c>
      <c r="R54" s="9">
        <f>Q54+R50+R51-R52-R53</f>
        <v/>
      </c>
    </row>
    <row r="55" ht="32" customHeight="1">
      <c r="A55" s="14" t="inlineStr">
        <is>
          <t>W40Z</t>
        </is>
      </c>
      <c r="B55" s="15" t="inlineStr">
        <is>
          <t>YX</t>
        </is>
      </c>
      <c r="C55" s="16" t="n"/>
      <c r="D55" s="17" t="n"/>
      <c r="E55" s="18" t="inlineStr">
        <is>
          <t>Upload JDE Forecast
(Confirmed OP+Planned OP)</t>
        </is>
      </c>
      <c r="F55" s="15">
        <f>G50+G51</f>
        <v/>
      </c>
      <c r="G55" s="15">
        <f>H50+H51</f>
        <v/>
      </c>
      <c r="H55" s="15">
        <f>I50+I51</f>
        <v/>
      </c>
      <c r="I55" s="15">
        <f>J50+J51</f>
        <v/>
      </c>
      <c r="J55" s="15">
        <f>K50+K51</f>
        <v/>
      </c>
      <c r="K55" s="15">
        <f>L50+L51</f>
        <v/>
      </c>
      <c r="L55" s="15">
        <f>M50+M51</f>
        <v/>
      </c>
      <c r="M55" s="15">
        <f>N50+N51</f>
        <v/>
      </c>
      <c r="N55" s="15">
        <f>O50+O51</f>
        <v/>
      </c>
      <c r="O55" s="15">
        <f>P50+P51</f>
        <v/>
      </c>
      <c r="P55" s="15">
        <f>Q50+Q51</f>
        <v/>
      </c>
      <c r="Q55" s="15">
        <f>R50+R51</f>
        <v/>
      </c>
      <c r="R55" s="7" t="n">
        <v>0</v>
      </c>
      <c r="S55" s="16" t="n"/>
      <c r="T55" s="16" t="n"/>
      <c r="U55" s="16" t="n"/>
      <c r="V55" s="16" t="n"/>
      <c r="W55" s="16" t="n"/>
    </row>
    <row r="56" ht="32" customHeight="1">
      <c r="A56" s="4" t="inlineStr">
        <is>
          <t>68</t>
        </is>
      </c>
      <c r="B56" s="5" t="inlineStr">
        <is>
          <t>QH</t>
        </is>
      </c>
      <c r="C56" s="6" t="n">
        <v>51</v>
      </c>
      <c r="D56" s="7" t="n">
        <v>0</v>
      </c>
      <c r="E56" s="8" t="inlineStr">
        <is>
          <t>Confirmed OP</t>
        </is>
      </c>
      <c r="F56" s="5" t="n">
        <v>0</v>
      </c>
      <c r="G56" s="5" t="n">
        <v>0</v>
      </c>
      <c r="H56" s="5" t="n">
        <v>0</v>
      </c>
      <c r="I56" s="5" t="n">
        <v>0</v>
      </c>
      <c r="J56" s="5" t="n">
        <v>0</v>
      </c>
      <c r="K56" s="5" t="n">
        <v>0</v>
      </c>
      <c r="L56" s="5" t="n">
        <v>0</v>
      </c>
      <c r="M56" s="5" t="n">
        <v>0</v>
      </c>
      <c r="N56" s="5" t="n">
        <v>0</v>
      </c>
      <c r="O56" s="5" t="n">
        <v>0</v>
      </c>
      <c r="P56" s="5" t="n">
        <v>0</v>
      </c>
      <c r="Q56" s="5" t="n">
        <v>0</v>
      </c>
      <c r="R56" s="9" t="n">
        <v>0</v>
      </c>
      <c r="S56" s="6" t="n">
        <v>1</v>
      </c>
      <c r="T56" s="10" t="inlineStr">
        <is>
          <t>Discontinued 2023</t>
        </is>
      </c>
      <c r="U56" s="6" t="n">
        <v>30</v>
      </c>
      <c r="V56" s="6" t="n">
        <v>195</v>
      </c>
      <c r="W56" s="11" t="inlineStr">
        <is>
          <t>9/18: QH inventory has cleared up, no more order</t>
        </is>
      </c>
    </row>
    <row r="57" ht="32" customHeight="1">
      <c r="A57" s="4" t="inlineStr">
        <is>
          <t>68</t>
        </is>
      </c>
      <c r="B57" s="5" t="inlineStr">
        <is>
          <t>QH</t>
        </is>
      </c>
      <c r="D57" s="12" t="n"/>
      <c r="E57" s="13" t="inlineStr">
        <is>
          <t>Planned OP (due date)</t>
        </is>
      </c>
      <c r="F57" s="5" t="inlineStr"/>
      <c r="G57" s="22" t="inlineStr"/>
      <c r="H57" s="22" t="inlineStr"/>
      <c r="I57" s="22" t="inlineStr"/>
      <c r="J57" s="22" t="inlineStr"/>
      <c r="K57" s="22" t="inlineStr"/>
      <c r="L57" s="22" t="inlineStr"/>
      <c r="M57" s="22" t="inlineStr"/>
      <c r="N57" s="22" t="inlineStr"/>
      <c r="O57" s="22" t="inlineStr"/>
      <c r="P57" s="22" t="inlineStr"/>
      <c r="Q57" s="22" t="inlineStr"/>
      <c r="R57" s="23" t="inlineStr"/>
    </row>
    <row r="58" ht="32" customHeight="1">
      <c r="A58" s="4" t="inlineStr">
        <is>
          <t>68</t>
        </is>
      </c>
      <c r="B58" s="5" t="inlineStr">
        <is>
          <t>QH</t>
        </is>
      </c>
      <c r="D58" s="12" t="n"/>
      <c r="E58" s="8" t="inlineStr">
        <is>
          <t>Open Retail PO Qty</t>
        </is>
      </c>
      <c r="F58" s="5" t="n">
        <v>0</v>
      </c>
      <c r="G58" s="5" t="n">
        <v>0</v>
      </c>
      <c r="H58" s="5" t="n">
        <v>0</v>
      </c>
      <c r="I58" s="5" t="n">
        <v>0</v>
      </c>
      <c r="J58" s="5" t="n">
        <v>0</v>
      </c>
      <c r="K58" s="5" t="n">
        <v>0</v>
      </c>
      <c r="L58" s="5" t="n">
        <v>0</v>
      </c>
      <c r="M58" s="5" t="n">
        <v>0</v>
      </c>
      <c r="N58" s="5" t="n">
        <v>0</v>
      </c>
      <c r="O58" s="5" t="n">
        <v>0</v>
      </c>
      <c r="P58" s="5" t="n">
        <v>0</v>
      </c>
      <c r="Q58" s="5" t="n">
        <v>0</v>
      </c>
      <c r="R58" s="9" t="n">
        <v>0</v>
      </c>
    </row>
    <row r="59" ht="32" customHeight="1">
      <c r="A59" s="4" t="inlineStr">
        <is>
          <t>68</t>
        </is>
      </c>
      <c r="B59" s="5" t="inlineStr">
        <is>
          <t>QH</t>
        </is>
      </c>
      <c r="D59" s="12" t="n"/>
      <c r="E59" s="8" t="inlineStr">
        <is>
          <t>Bal. Fcst Qty</t>
        </is>
      </c>
      <c r="F59" s="5" t="inlineStr"/>
      <c r="G59" s="5" t="n">
        <v>20</v>
      </c>
      <c r="H59" s="5" t="n">
        <v>11</v>
      </c>
      <c r="I59" s="5" t="n">
        <v>20</v>
      </c>
      <c r="J59" s="5" t="n">
        <v>21</v>
      </c>
      <c r="K59" s="5" t="n">
        <v>19</v>
      </c>
      <c r="L59" s="5" t="n">
        <v>18</v>
      </c>
      <c r="M59" s="5" t="n">
        <v>16</v>
      </c>
      <c r="N59" s="5" t="n">
        <v>10</v>
      </c>
      <c r="O59" s="5" t="n">
        <v>20</v>
      </c>
      <c r="P59" s="5" t="n">
        <v>15</v>
      </c>
      <c r="Q59" s="5" t="n">
        <v>31</v>
      </c>
      <c r="R59" s="9" t="n">
        <v>39</v>
      </c>
    </row>
    <row r="60" ht="32" customHeight="1">
      <c r="A60" s="4" t="inlineStr">
        <is>
          <t>68</t>
        </is>
      </c>
      <c r="B60" s="5" t="inlineStr">
        <is>
          <t>QH</t>
        </is>
      </c>
      <c r="D60" s="12" t="n"/>
      <c r="E60" s="13" t="inlineStr">
        <is>
          <t>Month end inventory
(Deduct PO,FCST, SS)</t>
        </is>
      </c>
      <c r="F60" s="5" t="inlineStr"/>
      <c r="G60" s="5">
        <f>IF(C56+G56+F56+G57-F58-G58-G59-D56&lt;0,0,C56+G56+F56+G57-F58-G58-G59-D56)</f>
        <v/>
      </c>
      <c r="H60" s="5">
        <f>IF(G60+H56+H57-H58-H59&lt;0,0,G60+H56+H57-H58-H59)</f>
        <v/>
      </c>
      <c r="I60" s="5">
        <f>IF(H60+I56+I57-I58-I59&lt;0,0,H60+I56+I57-I58-I59)</f>
        <v/>
      </c>
      <c r="J60" s="5">
        <f>I60+J56+J57-J58-J59</f>
        <v/>
      </c>
      <c r="K60" s="5">
        <f>J60+K56+K57-K58-K59</f>
        <v/>
      </c>
      <c r="L60" s="5">
        <f>K60+L56+L57-L58-L59</f>
        <v/>
      </c>
      <c r="M60" s="5">
        <f>L60+M56+M57-M58-M59</f>
        <v/>
      </c>
      <c r="N60" s="5">
        <f>M60+N56+N57-N58-N59</f>
        <v/>
      </c>
      <c r="O60" s="5">
        <f>N60+O56+O57-O58-O59</f>
        <v/>
      </c>
      <c r="P60" s="5">
        <f>O60+P56+P57-P58-P59</f>
        <v/>
      </c>
      <c r="Q60" s="5">
        <f>P60+Q56+Q57-Q58-Q59</f>
        <v/>
      </c>
      <c r="R60" s="9">
        <f>Q60+R56+R57-R58-R59</f>
        <v/>
      </c>
    </row>
    <row r="61" ht="32" customHeight="1">
      <c r="A61" s="14" t="inlineStr">
        <is>
          <t>68</t>
        </is>
      </c>
      <c r="B61" s="15" t="inlineStr">
        <is>
          <t>QH</t>
        </is>
      </c>
      <c r="C61" s="16" t="n"/>
      <c r="D61" s="17" t="n"/>
      <c r="E61" s="18" t="inlineStr">
        <is>
          <t>Upload JDE Forecast
(Confirmed OP+Planned OP)</t>
        </is>
      </c>
      <c r="F61" s="15">
        <f>G56+G57</f>
        <v/>
      </c>
      <c r="G61" s="15">
        <f>H56+H57</f>
        <v/>
      </c>
      <c r="H61" s="15">
        <f>I56+I57</f>
        <v/>
      </c>
      <c r="I61" s="15">
        <f>J56+J57</f>
        <v/>
      </c>
      <c r="J61" s="15">
        <f>K56+K57</f>
        <v/>
      </c>
      <c r="K61" s="15">
        <f>L56+L57</f>
        <v/>
      </c>
      <c r="L61" s="15">
        <f>M56+M57</f>
        <v/>
      </c>
      <c r="M61" s="15">
        <f>N56+N57</f>
        <v/>
      </c>
      <c r="N61" s="15">
        <f>O56+O57</f>
        <v/>
      </c>
      <c r="O61" s="15">
        <f>P56+P57</f>
        <v/>
      </c>
      <c r="P61" s="15">
        <f>Q56+Q57</f>
        <v/>
      </c>
      <c r="Q61" s="15">
        <f>R56+R57</f>
        <v/>
      </c>
      <c r="R61" s="7" t="n">
        <v>0</v>
      </c>
      <c r="S61" s="16" t="n"/>
      <c r="T61" s="16" t="n"/>
      <c r="U61" s="16" t="n"/>
      <c r="V61" s="16" t="n"/>
      <c r="W61" s="16" t="n"/>
    </row>
    <row r="62" ht="32" customHeight="1">
      <c r="A62" s="4" t="inlineStr">
        <is>
          <t>381X</t>
        </is>
      </c>
      <c r="B62" s="5" t="inlineStr">
        <is>
          <t>GY WT</t>
        </is>
      </c>
      <c r="C62" s="6" t="n">
        <v>189</v>
      </c>
      <c r="D62" s="7" t="n">
        <v>0</v>
      </c>
      <c r="E62" s="8" t="inlineStr">
        <is>
          <t>Confirmed OP</t>
        </is>
      </c>
      <c r="F62" s="5" t="n">
        <v>150</v>
      </c>
      <c r="G62" s="5" t="n">
        <v>0</v>
      </c>
      <c r="H62" s="5" t="n">
        <v>338</v>
      </c>
      <c r="I62" s="5" t="n">
        <v>0</v>
      </c>
      <c r="J62" s="5" t="n">
        <v>0</v>
      </c>
      <c r="K62" s="5" t="n">
        <v>214</v>
      </c>
      <c r="L62" s="5" t="n">
        <v>0</v>
      </c>
      <c r="M62" s="5" t="n">
        <v>0</v>
      </c>
      <c r="N62" s="5" t="n">
        <v>0</v>
      </c>
      <c r="O62" s="5" t="n">
        <v>0</v>
      </c>
      <c r="P62" s="5" t="n">
        <v>0</v>
      </c>
      <c r="Q62" s="5" t="n">
        <v>0</v>
      </c>
      <c r="R62" s="9" t="n">
        <v>0</v>
      </c>
      <c r="S62" s="6" t="n">
        <v>1</v>
      </c>
      <c r="T62" s="10" t="inlineStr">
        <is>
          <t>Active</t>
        </is>
      </c>
      <c r="U62" s="6" t="n">
        <v>90</v>
      </c>
      <c r="V62" s="6" t="n">
        <v>679</v>
      </c>
      <c r="W62" s="11" t="inlineStr">
        <is>
          <t>1/6: REG inventory 10, will move REG fcst - 174 (Jan-Mar) to RF; 
RB MOQ 2k</t>
        </is>
      </c>
    </row>
    <row r="63" ht="32" customHeight="1">
      <c r="A63" s="4" t="inlineStr">
        <is>
          <t>381X</t>
        </is>
      </c>
      <c r="B63" s="5" t="inlineStr">
        <is>
          <t>GY WT</t>
        </is>
      </c>
      <c r="D63" s="12" t="n"/>
      <c r="E63" s="13" t="inlineStr">
        <is>
          <t>Planned OP (due date)</t>
        </is>
      </c>
      <c r="F63" s="5" t="inlineStr"/>
      <c r="G63" s="5" t="inlineStr"/>
      <c r="H63" s="5" t="inlineStr"/>
      <c r="I63" s="5" t="inlineStr"/>
      <c r="J63" s="5" t="inlineStr"/>
      <c r="K63" s="5" t="inlineStr"/>
      <c r="L63" s="5" t="inlineStr"/>
      <c r="M63" s="5" t="inlineStr"/>
      <c r="N63" s="5" t="n">
        <v>600</v>
      </c>
      <c r="O63" s="5" t="inlineStr"/>
      <c r="P63" s="5" t="inlineStr"/>
      <c r="Q63" s="5" t="inlineStr"/>
      <c r="R63" s="9" t="inlineStr"/>
    </row>
    <row r="64" ht="32" customHeight="1">
      <c r="A64" s="4" t="inlineStr">
        <is>
          <t>381X</t>
        </is>
      </c>
      <c r="B64" s="5" t="inlineStr">
        <is>
          <t>GY WT</t>
        </is>
      </c>
      <c r="D64" s="12" t="n"/>
      <c r="E64" s="8" t="inlineStr">
        <is>
          <t>Open Retail PO Qty</t>
        </is>
      </c>
      <c r="F64" s="5" t="n">
        <v>0</v>
      </c>
      <c r="G64" s="5" t="n">
        <v>2</v>
      </c>
      <c r="H64" s="5" t="n">
        <v>0</v>
      </c>
      <c r="I64" s="5" t="n">
        <v>0</v>
      </c>
      <c r="J64" s="5" t="n">
        <v>0</v>
      </c>
      <c r="K64" s="5" t="n">
        <v>0</v>
      </c>
      <c r="L64" s="5" t="n">
        <v>0</v>
      </c>
      <c r="M64" s="5" t="n">
        <v>0</v>
      </c>
      <c r="N64" s="5" t="n">
        <v>0</v>
      </c>
      <c r="O64" s="5" t="n">
        <v>0</v>
      </c>
      <c r="P64" s="5" t="n">
        <v>0</v>
      </c>
      <c r="Q64" s="5" t="n">
        <v>0</v>
      </c>
      <c r="R64" s="9" t="n">
        <v>0</v>
      </c>
    </row>
    <row r="65" ht="32" customHeight="1">
      <c r="A65" s="4" t="inlineStr">
        <is>
          <t>381X</t>
        </is>
      </c>
      <c r="B65" s="5" t="inlineStr">
        <is>
          <t>GY WT</t>
        </is>
      </c>
      <c r="D65" s="12" t="n"/>
      <c r="E65" s="8" t="inlineStr">
        <is>
          <t>Bal. Fcst Qty</t>
        </is>
      </c>
      <c r="F65" s="5" t="inlineStr"/>
      <c r="G65" s="5" t="n">
        <v>13</v>
      </c>
      <c r="H65" s="5" t="n">
        <v>19</v>
      </c>
      <c r="I65" s="5" t="n">
        <v>48</v>
      </c>
      <c r="J65" s="5" t="n">
        <v>143</v>
      </c>
      <c r="K65" s="5" t="n">
        <v>103</v>
      </c>
      <c r="L65" s="5" t="n">
        <v>125</v>
      </c>
      <c r="M65" s="5" t="n">
        <v>97</v>
      </c>
      <c r="N65" s="5" t="n">
        <v>113</v>
      </c>
      <c r="O65" s="5" t="n">
        <v>76</v>
      </c>
      <c r="P65" s="5" t="n">
        <v>177</v>
      </c>
      <c r="Q65" s="5" t="n">
        <v>251</v>
      </c>
      <c r="R65" s="9" t="n">
        <v>222</v>
      </c>
    </row>
    <row r="66" ht="32" customHeight="1">
      <c r="A66" s="4" t="inlineStr">
        <is>
          <t>381X</t>
        </is>
      </c>
      <c r="B66" s="5" t="inlineStr">
        <is>
          <t>GY WT</t>
        </is>
      </c>
      <c r="D66" s="12" t="n"/>
      <c r="E66" s="13" t="inlineStr">
        <is>
          <t>Month end inventory
(Deduct PO,FCST, SS)</t>
        </is>
      </c>
      <c r="F66" s="5" t="inlineStr"/>
      <c r="G66" s="5">
        <f>IF(C62+G62+F62+G63-F64-G64-G65-D62&lt;0,0,C62+G62+F62+G63-F64-G64-G65-D62)</f>
        <v/>
      </c>
      <c r="H66" s="5">
        <f>IF(G66+H62+H63-H64-H65&lt;0,0,G66+H62+H63-H64-H65)</f>
        <v/>
      </c>
      <c r="I66" s="5">
        <f>IF(H66+I62+I63-I64-I65&lt;0,0,H66+I62+I63-I64-I65)</f>
        <v/>
      </c>
      <c r="J66" s="5">
        <f>I66+J62+J63-J64-J65</f>
        <v/>
      </c>
      <c r="K66" s="5">
        <f>J66+K62+K63-K64-K65</f>
        <v/>
      </c>
      <c r="L66" s="5">
        <f>K66+L62+L63-L64-L65</f>
        <v/>
      </c>
      <c r="M66" s="5">
        <f>L66+M62+M63-M64-M65</f>
        <v/>
      </c>
      <c r="N66" s="5">
        <f>M66+N62+N63-N64-N65</f>
        <v/>
      </c>
      <c r="O66" s="5">
        <f>N66+O62+O63-O64-O65</f>
        <v/>
      </c>
      <c r="P66" s="5">
        <f>O66+P62+P63-P64-P65</f>
        <v/>
      </c>
      <c r="Q66" s="5">
        <f>P66+Q62+Q63-Q64-Q65</f>
        <v/>
      </c>
      <c r="R66" s="9">
        <f>Q66+R62+R63-R64-R65</f>
        <v/>
      </c>
    </row>
    <row r="67" ht="32" customHeight="1">
      <c r="A67" s="14" t="inlineStr">
        <is>
          <t>381X</t>
        </is>
      </c>
      <c r="B67" s="15" t="inlineStr">
        <is>
          <t>GY WT</t>
        </is>
      </c>
      <c r="C67" s="16" t="n"/>
      <c r="D67" s="17" t="n"/>
      <c r="E67" s="18" t="inlineStr">
        <is>
          <t>Upload JDE Forecast
(Confirmed OP+Planned OP)</t>
        </is>
      </c>
      <c r="F67" s="15">
        <f>G62+G63</f>
        <v/>
      </c>
      <c r="G67" s="15">
        <f>H62+H63</f>
        <v/>
      </c>
      <c r="H67" s="15">
        <f>I62+I63</f>
        <v/>
      </c>
      <c r="I67" s="15">
        <f>J62+J63</f>
        <v/>
      </c>
      <c r="J67" s="15">
        <f>K62+K63</f>
        <v/>
      </c>
      <c r="K67" s="15">
        <f>L62+L63</f>
        <v/>
      </c>
      <c r="L67" s="15">
        <f>M62+M63</f>
        <v/>
      </c>
      <c r="M67" s="15">
        <f>N62+N63</f>
        <v/>
      </c>
      <c r="N67" s="15">
        <f>O62+O63</f>
        <v/>
      </c>
      <c r="O67" s="15">
        <f>P62+P63</f>
        <v/>
      </c>
      <c r="P67" s="15">
        <f>Q62+Q63</f>
        <v/>
      </c>
      <c r="Q67" s="15">
        <f>R62+R63</f>
        <v/>
      </c>
      <c r="R67" s="7" t="n">
        <v>0</v>
      </c>
      <c r="S67" s="16" t="n"/>
      <c r="T67" s="16" t="n"/>
      <c r="U67" s="16" t="n"/>
      <c r="V67" s="16" t="n"/>
      <c r="W67" s="16" t="n"/>
    </row>
    <row r="68" ht="32" customHeight="1">
      <c r="A68" s="4" t="inlineStr">
        <is>
          <t>415</t>
        </is>
      </c>
      <c r="B68" s="5" t="inlineStr">
        <is>
          <t>CW</t>
        </is>
      </c>
      <c r="C68" s="6" t="n">
        <v>983</v>
      </c>
      <c r="D68" s="7" t="n">
        <v>200</v>
      </c>
      <c r="E68" s="8" t="inlineStr">
        <is>
          <t>Confirmed OP</t>
        </is>
      </c>
      <c r="F68" s="5" t="n">
        <v>0</v>
      </c>
      <c r="G68" s="5" t="n">
        <v>0</v>
      </c>
      <c r="H68" s="5" t="n">
        <v>0</v>
      </c>
      <c r="I68" s="5" t="n">
        <v>400</v>
      </c>
      <c r="J68" s="5" t="n">
        <v>0</v>
      </c>
      <c r="K68" s="5" t="n">
        <v>0</v>
      </c>
      <c r="L68" s="5" t="n">
        <v>0</v>
      </c>
      <c r="M68" s="5" t="n">
        <v>0</v>
      </c>
      <c r="N68" s="5" t="n">
        <v>0</v>
      </c>
      <c r="O68" s="5" t="n">
        <v>0</v>
      </c>
      <c r="P68" s="5" t="n">
        <v>0</v>
      </c>
      <c r="Q68" s="5" t="n">
        <v>0</v>
      </c>
      <c r="R68" s="9" t="n">
        <v>0</v>
      </c>
      <c r="S68" s="19" t="n">
        <v>2</v>
      </c>
      <c r="T68" s="10" t="inlineStr">
        <is>
          <t>Discontinued 2024 Fall</t>
        </is>
      </c>
      <c r="U68" s="6" t="n">
        <v>45</v>
      </c>
      <c r="V68" s="6" t="n">
        <v>2820</v>
      </c>
      <c r="W68" s="11" t="inlineStr"/>
    </row>
    <row r="69" ht="32" customHeight="1">
      <c r="A69" s="4" t="inlineStr">
        <is>
          <t>415</t>
        </is>
      </c>
      <c r="B69" s="5" t="inlineStr">
        <is>
          <t>CW</t>
        </is>
      </c>
      <c r="D69" s="12" t="n"/>
      <c r="E69" s="13" t="inlineStr">
        <is>
          <t>Planned OP (due date)</t>
        </is>
      </c>
      <c r="F69" s="5" t="inlineStr"/>
      <c r="G69" s="5" t="inlineStr"/>
      <c r="H69" s="5" t="inlineStr"/>
      <c r="I69" s="5" t="inlineStr"/>
      <c r="J69" s="5" t="inlineStr"/>
      <c r="K69" s="5" t="inlineStr"/>
      <c r="L69" s="5" t="n">
        <v>750</v>
      </c>
      <c r="M69" s="5" t="inlineStr"/>
      <c r="N69" s="5" t="inlineStr"/>
      <c r="O69" s="5" t="n">
        <v>600</v>
      </c>
      <c r="P69" s="5" t="inlineStr"/>
      <c r="Q69" s="5" t="inlineStr"/>
      <c r="R69" s="9" t="inlineStr"/>
    </row>
    <row r="70" ht="32" customHeight="1">
      <c r="A70" s="4" t="inlineStr">
        <is>
          <t>415</t>
        </is>
      </c>
      <c r="B70" s="5" t="inlineStr">
        <is>
          <t>CW</t>
        </is>
      </c>
      <c r="D70" s="12" t="n"/>
      <c r="E70" s="8" t="inlineStr">
        <is>
          <t>Open Retail PO Qty</t>
        </is>
      </c>
      <c r="F70" s="5" t="n">
        <v>0</v>
      </c>
      <c r="G70" s="5" t="n">
        <v>6</v>
      </c>
      <c r="H70" s="5" t="n">
        <v>50</v>
      </c>
      <c r="I70" s="5" t="n">
        <v>50</v>
      </c>
      <c r="J70" s="5" t="n">
        <v>130</v>
      </c>
      <c r="K70" s="5" t="n">
        <v>216</v>
      </c>
      <c r="L70" s="5" t="n">
        <v>180</v>
      </c>
      <c r="M70" s="5" t="n">
        <v>0</v>
      </c>
      <c r="N70" s="5" t="n">
        <v>0</v>
      </c>
      <c r="O70" s="5" t="n">
        <v>0</v>
      </c>
      <c r="P70" s="5" t="n">
        <v>0</v>
      </c>
      <c r="Q70" s="5" t="n">
        <v>0</v>
      </c>
      <c r="R70" s="9" t="n">
        <v>0</v>
      </c>
    </row>
    <row r="71" ht="32" customHeight="1">
      <c r="A71" s="4" t="inlineStr">
        <is>
          <t>415</t>
        </is>
      </c>
      <c r="B71" s="5" t="inlineStr">
        <is>
          <t>CW</t>
        </is>
      </c>
      <c r="D71" s="12" t="n"/>
      <c r="E71" s="8" t="inlineStr">
        <is>
          <t>Bal. Fcst Qty</t>
        </is>
      </c>
      <c r="F71" s="5" t="inlineStr"/>
      <c r="G71" s="5" t="n">
        <v>278</v>
      </c>
      <c r="H71" s="5" t="n">
        <v>10</v>
      </c>
      <c r="I71" s="5" t="n">
        <v>10</v>
      </c>
      <c r="J71" s="5" t="n">
        <v>50</v>
      </c>
      <c r="K71" s="5" t="n">
        <v>30</v>
      </c>
      <c r="L71" s="5" t="n">
        <v>150</v>
      </c>
      <c r="M71" s="5" t="n">
        <v>140</v>
      </c>
      <c r="N71" s="5" t="n">
        <v>220</v>
      </c>
      <c r="O71" s="5" t="n">
        <v>60</v>
      </c>
      <c r="P71" s="5" t="n">
        <v>330</v>
      </c>
      <c r="Q71" s="5" t="n">
        <v>490</v>
      </c>
      <c r="R71" s="9" t="n">
        <v>40</v>
      </c>
    </row>
    <row r="72" ht="32" customHeight="1">
      <c r="A72" s="4" t="inlineStr">
        <is>
          <t>415</t>
        </is>
      </c>
      <c r="B72" s="5" t="inlineStr">
        <is>
          <t>CW</t>
        </is>
      </c>
      <c r="D72" s="12" t="n"/>
      <c r="E72" s="13" t="inlineStr">
        <is>
          <t>Month end inventory
(Deduct PO,FCST, SS)</t>
        </is>
      </c>
      <c r="F72" s="5" t="inlineStr"/>
      <c r="G72" s="5">
        <f>IF(C68+G68+F68+G69-F70-G70-G71-D68&lt;0,0,C68+G68+F68+G69-F70-G70-G71-D68)</f>
        <v/>
      </c>
      <c r="H72" s="5">
        <f>IF(G72+H68+H69-H70-H71&lt;0,0,G72+H68+H69-H70-H71)</f>
        <v/>
      </c>
      <c r="I72" s="5">
        <f>IF(H72+I68+I69-I70-I71&lt;0,0,H72+I68+I69-I70-I71)</f>
        <v/>
      </c>
      <c r="J72" s="5">
        <f>I72+J68+J69-J70-J71</f>
        <v/>
      </c>
      <c r="K72" s="5">
        <f>J72+K68+K69-K70-K71</f>
        <v/>
      </c>
      <c r="L72" s="5">
        <f>K72+L68+L69-L70-L71</f>
        <v/>
      </c>
      <c r="M72" s="5">
        <f>L72+M68+M69-M70-M71</f>
        <v/>
      </c>
      <c r="N72" s="5">
        <f>M72+N68+N69-N70-N71</f>
        <v/>
      </c>
      <c r="O72" s="5">
        <f>N72+O68+O69-O70-O71</f>
        <v/>
      </c>
      <c r="P72" s="5">
        <f>O72+P68+P69-P70-P71</f>
        <v/>
      </c>
      <c r="Q72" s="5">
        <f>P72+Q68+Q69-Q70-Q71</f>
        <v/>
      </c>
      <c r="R72" s="9">
        <f>Q72+R68+R69-R70-R71</f>
        <v/>
      </c>
    </row>
    <row r="73" ht="32" customHeight="1">
      <c r="A73" s="14" t="inlineStr">
        <is>
          <t>415</t>
        </is>
      </c>
      <c r="B73" s="15" t="inlineStr">
        <is>
          <t>CW</t>
        </is>
      </c>
      <c r="C73" s="16" t="n"/>
      <c r="D73" s="17" t="n"/>
      <c r="E73" s="18" t="inlineStr">
        <is>
          <t>Upload JDE Forecast
(Confirmed OP+Planned OP)</t>
        </is>
      </c>
      <c r="F73" s="15">
        <f>G68+G69</f>
        <v/>
      </c>
      <c r="G73" s="15">
        <f>H68+H69</f>
        <v/>
      </c>
      <c r="H73" s="15">
        <f>I68+I69</f>
        <v/>
      </c>
      <c r="I73" s="15">
        <f>J68+J69</f>
        <v/>
      </c>
      <c r="J73" s="15">
        <f>K68+K69</f>
        <v/>
      </c>
      <c r="K73" s="15">
        <f>L68+L69</f>
        <v/>
      </c>
      <c r="L73" s="15">
        <f>M68+M69</f>
        <v/>
      </c>
      <c r="M73" s="15">
        <f>N68+N69</f>
        <v/>
      </c>
      <c r="N73" s="15">
        <f>O68+O69</f>
        <v/>
      </c>
      <c r="O73" s="15">
        <f>P68+P69</f>
        <v/>
      </c>
      <c r="P73" s="15">
        <f>Q68+Q69</f>
        <v/>
      </c>
      <c r="Q73" s="15">
        <f>R68+R69</f>
        <v/>
      </c>
      <c r="R73" s="7" t="n">
        <v>0</v>
      </c>
      <c r="S73" s="16" t="n"/>
      <c r="T73" s="16" t="n"/>
      <c r="U73" s="16" t="n"/>
      <c r="V73" s="16" t="n"/>
      <c r="W73" s="16" t="n"/>
    </row>
    <row r="74" ht="32" customHeight="1">
      <c r="A74" s="4" t="inlineStr">
        <is>
          <t>415P</t>
        </is>
      </c>
      <c r="B74" s="5" t="inlineStr">
        <is>
          <t>CW</t>
        </is>
      </c>
      <c r="C74" s="6" t="n">
        <v>839</v>
      </c>
      <c r="D74" s="7" t="n">
        <v>100</v>
      </c>
      <c r="E74" s="8" t="inlineStr">
        <is>
          <t>Confirmed OP</t>
        </is>
      </c>
      <c r="F74" s="5" t="n">
        <v>0</v>
      </c>
      <c r="G74" s="5" t="n">
        <v>0</v>
      </c>
      <c r="H74" s="5" t="n">
        <v>0</v>
      </c>
      <c r="I74" s="5" t="n">
        <v>0</v>
      </c>
      <c r="J74" s="5" t="n">
        <v>0</v>
      </c>
      <c r="K74" s="5" t="n">
        <v>0</v>
      </c>
      <c r="L74" s="5" t="n">
        <v>0</v>
      </c>
      <c r="M74" s="5" t="n">
        <v>0</v>
      </c>
      <c r="N74" s="5" t="n">
        <v>0</v>
      </c>
      <c r="O74" s="5" t="n">
        <v>0</v>
      </c>
      <c r="P74" s="5" t="n">
        <v>0</v>
      </c>
      <c r="Q74" s="5" t="n">
        <v>0</v>
      </c>
      <c r="R74" s="9" t="n">
        <v>0</v>
      </c>
      <c r="S74" s="19" t="n">
        <v>2</v>
      </c>
      <c r="T74" s="10" t="inlineStr">
        <is>
          <t>Discontinued 2024 Fall</t>
        </is>
      </c>
      <c r="U74" s="6" t="n">
        <v>45</v>
      </c>
      <c r="V74" s="6" t="n">
        <v>2534</v>
      </c>
      <c r="W74" s="11" t="inlineStr"/>
    </row>
    <row r="75" ht="32" customHeight="1">
      <c r="A75" s="4" t="inlineStr">
        <is>
          <t>415P</t>
        </is>
      </c>
      <c r="B75" s="5" t="inlineStr">
        <is>
          <t>CW</t>
        </is>
      </c>
      <c r="D75" s="12" t="n"/>
      <c r="E75" s="13" t="inlineStr">
        <is>
          <t>Planned OP (due date)</t>
        </is>
      </c>
      <c r="F75" s="5" t="inlineStr"/>
      <c r="G75" s="5" t="inlineStr"/>
      <c r="H75" s="5" t="inlineStr"/>
      <c r="I75" s="5" t="inlineStr"/>
      <c r="J75" s="5" t="n">
        <v>300</v>
      </c>
      <c r="K75" s="5" t="inlineStr"/>
      <c r="L75" s="5" t="n">
        <v>350</v>
      </c>
      <c r="M75" s="5" t="inlineStr"/>
      <c r="N75" s="5" t="inlineStr"/>
      <c r="O75" s="5" t="n">
        <v>720</v>
      </c>
      <c r="P75" s="5" t="inlineStr"/>
      <c r="Q75" s="5" t="inlineStr"/>
      <c r="R75" s="9" t="inlineStr"/>
    </row>
    <row r="76" ht="32" customHeight="1">
      <c r="A76" s="4" t="inlineStr">
        <is>
          <t>415P</t>
        </is>
      </c>
      <c r="B76" s="5" t="inlineStr">
        <is>
          <t>CW</t>
        </is>
      </c>
      <c r="D76" s="12" t="n"/>
      <c r="E76" s="8" t="inlineStr">
        <is>
          <t>Open Retail PO Qty</t>
        </is>
      </c>
      <c r="F76" s="5" t="n">
        <v>0</v>
      </c>
      <c r="G76" s="5" t="n">
        <v>8</v>
      </c>
      <c r="H76" s="5" t="n">
        <v>50</v>
      </c>
      <c r="I76" s="5" t="n">
        <v>124</v>
      </c>
      <c r="J76" s="5" t="n">
        <v>144</v>
      </c>
      <c r="K76" s="5" t="n">
        <v>194</v>
      </c>
      <c r="L76" s="5" t="n">
        <v>230</v>
      </c>
      <c r="M76" s="5" t="n">
        <v>0</v>
      </c>
      <c r="N76" s="5" t="n">
        <v>0</v>
      </c>
      <c r="O76" s="5" t="n">
        <v>0</v>
      </c>
      <c r="P76" s="5" t="n">
        <v>0</v>
      </c>
      <c r="Q76" s="5" t="n">
        <v>0</v>
      </c>
      <c r="R76" s="9" t="n">
        <v>0</v>
      </c>
    </row>
    <row r="77" ht="32" customHeight="1">
      <c r="A77" s="4" t="inlineStr">
        <is>
          <t>415P</t>
        </is>
      </c>
      <c r="B77" s="5" t="inlineStr">
        <is>
          <t>CW</t>
        </is>
      </c>
      <c r="D77" s="12" t="n"/>
      <c r="E77" s="8" t="inlineStr">
        <is>
          <t>Bal. Fcst Qty</t>
        </is>
      </c>
      <c r="F77" s="5" t="inlineStr"/>
      <c r="G77" s="5" t="n">
        <v>192</v>
      </c>
      <c r="H77" s="5" t="n">
        <v>5</v>
      </c>
      <c r="I77" s="5" t="n">
        <v>5</v>
      </c>
      <c r="J77" s="5" t="n">
        <v>25</v>
      </c>
      <c r="K77" s="5" t="n">
        <v>15</v>
      </c>
      <c r="L77" s="5" t="n">
        <v>40</v>
      </c>
      <c r="M77" s="5" t="n">
        <v>130</v>
      </c>
      <c r="N77" s="5" t="n">
        <v>170</v>
      </c>
      <c r="O77" s="5" t="n">
        <v>55</v>
      </c>
      <c r="P77" s="5" t="n">
        <v>315</v>
      </c>
      <c r="Q77" s="5" t="n">
        <v>320</v>
      </c>
      <c r="R77" s="9" t="n">
        <v>20</v>
      </c>
    </row>
    <row r="78" ht="32" customHeight="1">
      <c r="A78" s="4" t="inlineStr">
        <is>
          <t>415P</t>
        </is>
      </c>
      <c r="B78" s="5" t="inlineStr">
        <is>
          <t>CW</t>
        </is>
      </c>
      <c r="D78" s="12" t="n"/>
      <c r="E78" s="13" t="inlineStr">
        <is>
          <t>Month end inventory
(Deduct PO,FCST, SS)</t>
        </is>
      </c>
      <c r="F78" s="5" t="inlineStr"/>
      <c r="G78" s="5">
        <f>IF(C74+G74+F74+G75-F76-G76-G77-D74&lt;0,0,C74+G74+F74+G75-F76-G76-G77-D74)</f>
        <v/>
      </c>
      <c r="H78" s="5">
        <f>IF(G78+H74+H75-H76-H77&lt;0,0,G78+H74+H75-H76-H77)</f>
        <v/>
      </c>
      <c r="I78" s="5">
        <f>IF(H78+I74+I75-I76-I77&lt;0,0,H78+I74+I75-I76-I77)</f>
        <v/>
      </c>
      <c r="J78" s="5">
        <f>I78+J74+J75-J76-J77</f>
        <v/>
      </c>
      <c r="K78" s="5">
        <f>J78+K74+K75-K76-K77</f>
        <v/>
      </c>
      <c r="L78" s="5">
        <f>K78+L74+L75-L76-L77</f>
        <v/>
      </c>
      <c r="M78" s="5">
        <f>L78+M74+M75-M76-M77</f>
        <v/>
      </c>
      <c r="N78" s="5">
        <f>M78+N74+N75-N76-N77</f>
        <v/>
      </c>
      <c r="O78" s="5">
        <f>N78+O74+O75-O76-O77</f>
        <v/>
      </c>
      <c r="P78" s="5">
        <f>O78+P74+P75-P76-P77</f>
        <v/>
      </c>
      <c r="Q78" s="5">
        <f>P78+Q74+Q75-Q76-Q77</f>
        <v/>
      </c>
      <c r="R78" s="9">
        <f>Q78+R74+R75-R76-R77</f>
        <v/>
      </c>
    </row>
    <row r="79" ht="32" customHeight="1">
      <c r="A79" s="14" t="inlineStr">
        <is>
          <t>415P</t>
        </is>
      </c>
      <c r="B79" s="15" t="inlineStr">
        <is>
          <t>CW</t>
        </is>
      </c>
      <c r="C79" s="16" t="n"/>
      <c r="D79" s="17" t="n"/>
      <c r="E79" s="18" t="inlineStr">
        <is>
          <t>Upload JDE Forecast
(Confirmed OP+Planned OP)</t>
        </is>
      </c>
      <c r="F79" s="15">
        <f>G74+G75</f>
        <v/>
      </c>
      <c r="G79" s="15">
        <f>H74+H75</f>
        <v/>
      </c>
      <c r="H79" s="15">
        <f>I74+I75</f>
        <v/>
      </c>
      <c r="I79" s="15">
        <f>J74+J75</f>
        <v/>
      </c>
      <c r="J79" s="15">
        <f>K74+K75</f>
        <v/>
      </c>
      <c r="K79" s="15">
        <f>L74+L75</f>
        <v/>
      </c>
      <c r="L79" s="15">
        <f>M74+M75</f>
        <v/>
      </c>
      <c r="M79" s="15">
        <f>N74+N75</f>
        <v/>
      </c>
      <c r="N79" s="15">
        <f>O74+O75</f>
        <v/>
      </c>
      <c r="O79" s="15">
        <f>P74+P75</f>
        <v/>
      </c>
      <c r="P79" s="15">
        <f>Q74+Q75</f>
        <v/>
      </c>
      <c r="Q79" s="15">
        <f>R74+R75</f>
        <v/>
      </c>
      <c r="R79" s="7" t="n">
        <v>0</v>
      </c>
      <c r="S79" s="16" t="n"/>
      <c r="T79" s="16" t="n"/>
      <c r="U79" s="16" t="n"/>
      <c r="V79" s="16" t="n"/>
      <c r="W79" s="16" t="n"/>
    </row>
    <row r="80" ht="32" customHeight="1">
      <c r="A80" s="4" t="inlineStr">
        <is>
          <t>538</t>
        </is>
      </c>
      <c r="B80" s="5" t="inlineStr">
        <is>
          <t>CL</t>
        </is>
      </c>
      <c r="C80" s="6" t="n">
        <v>10</v>
      </c>
      <c r="D80" s="7" t="n">
        <v>0</v>
      </c>
      <c r="E80" s="8" t="inlineStr">
        <is>
          <t>Confirmed OP</t>
        </is>
      </c>
      <c r="F80" s="5" t="n">
        <v>0</v>
      </c>
      <c r="G80" s="5" t="n">
        <v>0</v>
      </c>
      <c r="H80" s="5" t="n">
        <v>0</v>
      </c>
      <c r="I80" s="5" t="n">
        <v>100</v>
      </c>
      <c r="J80" s="5" t="n">
        <v>0</v>
      </c>
      <c r="K80" s="5" t="n">
        <v>0</v>
      </c>
      <c r="L80" s="5" t="n">
        <v>0</v>
      </c>
      <c r="M80" s="5" t="n">
        <v>0</v>
      </c>
      <c r="N80" s="5" t="n">
        <v>0</v>
      </c>
      <c r="O80" s="5" t="n">
        <v>0</v>
      </c>
      <c r="P80" s="5" t="n">
        <v>0</v>
      </c>
      <c r="Q80" s="5" t="n">
        <v>0</v>
      </c>
      <c r="R80" s="9" t="n">
        <v>0</v>
      </c>
      <c r="S80" s="19" t="n">
        <v>2</v>
      </c>
      <c r="T80" s="10" t="inlineStr">
        <is>
          <t>Discontinued 2024 Fall</t>
        </is>
      </c>
      <c r="U80" s="6" t="n">
        <v>45</v>
      </c>
      <c r="V80" s="6" t="n">
        <v>482</v>
      </c>
      <c r="W80" s="11" t="inlineStr"/>
    </row>
    <row r="81" ht="32" customHeight="1">
      <c r="A81" s="4" t="inlineStr">
        <is>
          <t>538</t>
        </is>
      </c>
      <c r="B81" s="5" t="inlineStr">
        <is>
          <t>CL</t>
        </is>
      </c>
      <c r="D81" s="12" t="n"/>
      <c r="E81" s="13" t="inlineStr">
        <is>
          <t>Planned OP (due date)</t>
        </is>
      </c>
      <c r="F81" s="5" t="inlineStr"/>
      <c r="G81" s="5" t="inlineStr"/>
      <c r="H81" s="5" t="inlineStr"/>
      <c r="I81" s="5" t="inlineStr"/>
      <c r="J81" s="5" t="inlineStr"/>
      <c r="K81" s="5" t="n">
        <v>250</v>
      </c>
      <c r="L81" s="5" t="inlineStr"/>
      <c r="M81" s="5" t="inlineStr"/>
      <c r="N81" s="5" t="inlineStr"/>
      <c r="O81" s="5" t="n">
        <v>100</v>
      </c>
      <c r="P81" s="5" t="inlineStr"/>
      <c r="Q81" s="5" t="inlineStr"/>
      <c r="R81" s="9" t="inlineStr"/>
    </row>
    <row r="82" ht="32" customHeight="1">
      <c r="A82" s="4" t="inlineStr">
        <is>
          <t>538</t>
        </is>
      </c>
      <c r="B82" s="5" t="inlineStr">
        <is>
          <t>CL</t>
        </is>
      </c>
      <c r="D82" s="12" t="n"/>
      <c r="E82" s="8" t="inlineStr">
        <is>
          <t>Open Retail PO Qty</t>
        </is>
      </c>
      <c r="F82" s="5" t="n">
        <v>0</v>
      </c>
      <c r="G82" s="5" t="n">
        <v>0</v>
      </c>
      <c r="H82" s="5" t="n">
        <v>0</v>
      </c>
      <c r="I82" s="5" t="n">
        <v>0</v>
      </c>
      <c r="J82" s="5" t="n">
        <v>0</v>
      </c>
      <c r="K82" s="5" t="n">
        <v>0</v>
      </c>
      <c r="L82" s="5" t="n">
        <v>0</v>
      </c>
      <c r="M82" s="5" t="n">
        <v>0</v>
      </c>
      <c r="N82" s="5" t="n">
        <v>0</v>
      </c>
      <c r="O82" s="5" t="n">
        <v>0</v>
      </c>
      <c r="P82" s="5" t="n">
        <v>0</v>
      </c>
      <c r="Q82" s="5" t="n">
        <v>0</v>
      </c>
      <c r="R82" s="9" t="n">
        <v>0</v>
      </c>
    </row>
    <row r="83" ht="32" customHeight="1">
      <c r="A83" s="4" t="inlineStr">
        <is>
          <t>538</t>
        </is>
      </c>
      <c r="B83" s="5" t="inlineStr">
        <is>
          <t>CL</t>
        </is>
      </c>
      <c r="D83" s="12" t="n"/>
      <c r="E83" s="8" t="inlineStr">
        <is>
          <t>Bal. Fcst Qty</t>
        </is>
      </c>
      <c r="F83" s="5" t="inlineStr"/>
      <c r="G83" s="5" t="n">
        <v>10</v>
      </c>
      <c r="H83" s="5" t="n">
        <v>5</v>
      </c>
      <c r="I83" s="5" t="n">
        <v>50</v>
      </c>
      <c r="J83" s="5" t="n">
        <v>15</v>
      </c>
      <c r="K83" s="5" t="n">
        <v>15</v>
      </c>
      <c r="L83" s="5" t="n">
        <v>160</v>
      </c>
      <c r="M83" s="5" t="n">
        <v>15</v>
      </c>
      <c r="N83" s="5" t="n">
        <v>30</v>
      </c>
      <c r="O83" s="5" t="n">
        <v>20</v>
      </c>
      <c r="P83" s="5" t="n">
        <v>45</v>
      </c>
      <c r="Q83" s="5" t="n">
        <v>10</v>
      </c>
      <c r="R83" s="9" t="n">
        <v>10</v>
      </c>
    </row>
    <row r="84" ht="32" customHeight="1">
      <c r="A84" s="4" t="inlineStr">
        <is>
          <t>538</t>
        </is>
      </c>
      <c r="B84" s="5" t="inlineStr">
        <is>
          <t>CL</t>
        </is>
      </c>
      <c r="D84" s="12" t="n"/>
      <c r="E84" s="13" t="inlineStr">
        <is>
          <t>Month end inventory
(Deduct PO,FCST, SS)</t>
        </is>
      </c>
      <c r="F84" s="5" t="inlineStr"/>
      <c r="G84" s="5">
        <f>IF(C80+G80+F80+G81-F82-G82-G83-D80&lt;0,0,C80+G80+F80+G81-F82-G82-G83-D80)</f>
        <v/>
      </c>
      <c r="H84" s="5">
        <f>IF(G84+H80+H81-H82-H83&lt;0,0,G84+H80+H81-H82-H83)</f>
        <v/>
      </c>
      <c r="I84" s="5">
        <f>IF(H84+I80+I81-I82-I83&lt;0,0,H84+I80+I81-I82-I83)</f>
        <v/>
      </c>
      <c r="J84" s="5">
        <f>I84+J80+J81-J82-J83</f>
        <v/>
      </c>
      <c r="K84" s="5">
        <f>J84+K80+K81-K82-K83</f>
        <v/>
      </c>
      <c r="L84" s="5">
        <f>K84+L80+L81-L82-L83</f>
        <v/>
      </c>
      <c r="M84" s="5">
        <f>L84+M80+M81-M82-M83</f>
        <v/>
      </c>
      <c r="N84" s="5">
        <f>M84+N80+N81-N82-N83</f>
        <v/>
      </c>
      <c r="O84" s="5">
        <f>N84+O80+O81-O82-O83</f>
        <v/>
      </c>
      <c r="P84" s="5">
        <f>O84+P80+P81-P82-P83</f>
        <v/>
      </c>
      <c r="Q84" s="5">
        <f>P84+Q80+Q81-Q82-Q83</f>
        <v/>
      </c>
      <c r="R84" s="9">
        <f>Q84+R80+R81-R82-R83</f>
        <v/>
      </c>
    </row>
    <row r="85" ht="32" customHeight="1">
      <c r="A85" s="14" t="inlineStr">
        <is>
          <t>538</t>
        </is>
      </c>
      <c r="B85" s="15" t="inlineStr">
        <is>
          <t>CL</t>
        </is>
      </c>
      <c r="C85" s="16" t="n"/>
      <c r="D85" s="17" t="n"/>
      <c r="E85" s="18" t="inlineStr">
        <is>
          <t>Upload JDE Forecast
(Confirmed OP+Planned OP)</t>
        </is>
      </c>
      <c r="F85" s="15">
        <f>G80+G81</f>
        <v/>
      </c>
      <c r="G85" s="15">
        <f>H80+H81</f>
        <v/>
      </c>
      <c r="H85" s="15">
        <f>I80+I81</f>
        <v/>
      </c>
      <c r="I85" s="15">
        <f>J80+J81</f>
        <v/>
      </c>
      <c r="J85" s="15">
        <f>K80+K81</f>
        <v/>
      </c>
      <c r="K85" s="15">
        <f>L80+L81</f>
        <v/>
      </c>
      <c r="L85" s="15">
        <f>M80+M81</f>
        <v/>
      </c>
      <c r="M85" s="15">
        <f>N80+N81</f>
        <v/>
      </c>
      <c r="N85" s="15">
        <f>O80+O81</f>
        <v/>
      </c>
      <c r="O85" s="15">
        <f>P80+P81</f>
        <v/>
      </c>
      <c r="P85" s="15">
        <f>Q80+Q81</f>
        <v/>
      </c>
      <c r="Q85" s="15">
        <f>R80+R81</f>
        <v/>
      </c>
      <c r="R85" s="7" t="n">
        <v>0</v>
      </c>
      <c r="S85" s="16" t="n"/>
      <c r="T85" s="16" t="n"/>
      <c r="U85" s="16" t="n"/>
      <c r="V85" s="16" t="n"/>
      <c r="W85" s="16" t="n"/>
    </row>
    <row r="86" ht="32" customHeight="1">
      <c r="A86" s="4" t="inlineStr">
        <is>
          <t>607</t>
        </is>
      </c>
      <c r="B86" s="5" t="inlineStr">
        <is>
          <t>VF</t>
        </is>
      </c>
      <c r="C86" s="6" t="n">
        <v>150</v>
      </c>
      <c r="D86" s="7" t="n">
        <v>0</v>
      </c>
      <c r="E86" s="8" t="inlineStr">
        <is>
          <t>Confirmed OP</t>
        </is>
      </c>
      <c r="F86" s="5" t="n">
        <v>0</v>
      </c>
      <c r="G86" s="5" t="n">
        <v>800</v>
      </c>
      <c r="H86" s="5" t="n">
        <v>250</v>
      </c>
      <c r="I86" s="5" t="n">
        <v>0</v>
      </c>
      <c r="J86" s="5" t="n">
        <v>0</v>
      </c>
      <c r="K86" s="5" t="n">
        <v>0</v>
      </c>
      <c r="L86" s="5" t="n">
        <v>0</v>
      </c>
      <c r="M86" s="5" t="n">
        <v>0</v>
      </c>
      <c r="N86" s="5" t="n">
        <v>0</v>
      </c>
      <c r="O86" s="5" t="n">
        <v>0</v>
      </c>
      <c r="P86" s="5" t="n">
        <v>0</v>
      </c>
      <c r="Q86" s="5" t="n">
        <v>0</v>
      </c>
      <c r="R86" s="9" t="n">
        <v>0</v>
      </c>
      <c r="S86" s="6" t="n">
        <v>1</v>
      </c>
      <c r="T86" s="10" t="inlineStr">
        <is>
          <t>active</t>
        </is>
      </c>
      <c r="U86" s="6" t="n">
        <v>45</v>
      </c>
      <c r="V86" s="6" t="n">
        <v>1340</v>
      </c>
      <c r="W86" s="11" t="inlineStr"/>
    </row>
    <row r="87" ht="32" customHeight="1">
      <c r="A87" s="4" t="inlineStr">
        <is>
          <t>607</t>
        </is>
      </c>
      <c r="B87" s="5" t="inlineStr">
        <is>
          <t>VF</t>
        </is>
      </c>
      <c r="D87" s="12" t="n"/>
      <c r="E87" s="13" t="inlineStr">
        <is>
          <t>Planned OP (due date)</t>
        </is>
      </c>
      <c r="F87" s="5" t="inlineStr"/>
      <c r="G87" s="5" t="inlineStr"/>
      <c r="H87" s="5" t="inlineStr"/>
      <c r="I87" s="5" t="inlineStr"/>
      <c r="J87" s="5" t="inlineStr"/>
      <c r="K87" s="5" t="inlineStr"/>
      <c r="L87" s="5" t="n">
        <v>400</v>
      </c>
      <c r="M87" s="5" t="inlineStr"/>
      <c r="N87" s="5" t="inlineStr"/>
      <c r="O87" s="5" t="inlineStr"/>
      <c r="P87" s="5" t="inlineStr"/>
      <c r="Q87" s="5" t="n">
        <v>100</v>
      </c>
      <c r="R87" s="9" t="inlineStr"/>
    </row>
    <row r="88" ht="32" customHeight="1">
      <c r="A88" s="4" t="inlineStr">
        <is>
          <t>607</t>
        </is>
      </c>
      <c r="B88" s="5" t="inlineStr">
        <is>
          <t>VF</t>
        </is>
      </c>
      <c r="D88" s="12" t="n"/>
      <c r="E88" s="8" t="inlineStr">
        <is>
          <t>Open Retail PO Qty</t>
        </is>
      </c>
      <c r="F88" s="5" t="n">
        <v>0</v>
      </c>
      <c r="G88" s="5" t="n">
        <v>12</v>
      </c>
      <c r="H88" s="5" t="n">
        <v>0</v>
      </c>
      <c r="I88" s="5" t="n">
        <v>300</v>
      </c>
      <c r="J88" s="5" t="n">
        <v>0</v>
      </c>
      <c r="K88" s="5" t="n">
        <v>0</v>
      </c>
      <c r="L88" s="5" t="n">
        <v>0</v>
      </c>
      <c r="M88" s="5" t="n">
        <v>0</v>
      </c>
      <c r="N88" s="5" t="n">
        <v>0</v>
      </c>
      <c r="O88" s="5" t="n">
        <v>0</v>
      </c>
      <c r="P88" s="5" t="n">
        <v>0</v>
      </c>
      <c r="Q88" s="5" t="n">
        <v>0</v>
      </c>
      <c r="R88" s="9" t="n">
        <v>0</v>
      </c>
    </row>
    <row r="89" ht="32" customHeight="1">
      <c r="A89" s="4" t="inlineStr">
        <is>
          <t>607</t>
        </is>
      </c>
      <c r="B89" s="5" t="inlineStr">
        <is>
          <t>VF</t>
        </is>
      </c>
      <c r="D89" s="12" t="n"/>
      <c r="E89" s="8" t="inlineStr">
        <is>
          <t>Bal. Fcst Qty</t>
        </is>
      </c>
      <c r="F89" s="5" t="inlineStr"/>
      <c r="G89" s="5" t="n">
        <v>24</v>
      </c>
      <c r="H89" s="5" t="n">
        <v>362</v>
      </c>
      <c r="I89" s="5" t="n">
        <v>37</v>
      </c>
      <c r="J89" s="5" t="n">
        <v>111</v>
      </c>
      <c r="K89" s="5" t="n">
        <v>108</v>
      </c>
      <c r="L89" s="5" t="n">
        <v>180</v>
      </c>
      <c r="M89" s="5" t="n">
        <v>86</v>
      </c>
      <c r="N89" s="5" t="n">
        <v>86</v>
      </c>
      <c r="O89" s="5" t="n">
        <v>38</v>
      </c>
      <c r="P89" s="5" t="n">
        <v>74</v>
      </c>
      <c r="Q89" s="5" t="n">
        <v>77</v>
      </c>
      <c r="R89" s="9" t="n">
        <v>154</v>
      </c>
    </row>
    <row r="90" ht="32" customHeight="1">
      <c r="A90" s="4" t="inlineStr">
        <is>
          <t>607</t>
        </is>
      </c>
      <c r="B90" s="5" t="inlineStr">
        <is>
          <t>VF</t>
        </is>
      </c>
      <c r="D90" s="12" t="n"/>
      <c r="E90" s="13" t="inlineStr">
        <is>
          <t>Month end inventory
(Deduct PO,FCST, SS)</t>
        </is>
      </c>
      <c r="F90" s="5" t="inlineStr"/>
      <c r="G90" s="5">
        <f>IF(C86+G86+F86+G87-F88-G88-G89-D86&lt;0,0,C86+G86+F86+G87-F88-G88-G89-D86)</f>
        <v/>
      </c>
      <c r="H90" s="5">
        <f>IF(G90+H86+H87-H88-H89&lt;0,0,G90+H86+H87-H88-H89)</f>
        <v/>
      </c>
      <c r="I90" s="5">
        <f>IF(H90+I86+I87-I88-I89&lt;0,0,H90+I86+I87-I88-I89)</f>
        <v/>
      </c>
      <c r="J90" s="5">
        <f>I90+J86+J87-J88-J89</f>
        <v/>
      </c>
      <c r="K90" s="5">
        <f>J90+K86+K87-K88-K89</f>
        <v/>
      </c>
      <c r="L90" s="5">
        <f>K90+L86+L87-L88-L89</f>
        <v/>
      </c>
      <c r="M90" s="5">
        <f>L90+M86+M87-M88-M89</f>
        <v/>
      </c>
      <c r="N90" s="5">
        <f>M90+N86+N87-N88-N89</f>
        <v/>
      </c>
      <c r="O90" s="5">
        <f>N90+O86+O87-O88-O89</f>
        <v/>
      </c>
      <c r="P90" s="5">
        <f>O90+P86+P87-P88-P89</f>
        <v/>
      </c>
      <c r="Q90" s="5">
        <f>P90+Q86+Q87-Q88-Q89</f>
        <v/>
      </c>
      <c r="R90" s="9">
        <f>Q90+R86+R87-R88-R89</f>
        <v/>
      </c>
    </row>
    <row r="91" ht="32" customHeight="1">
      <c r="A91" s="14" t="inlineStr">
        <is>
          <t>607</t>
        </is>
      </c>
      <c r="B91" s="15" t="inlineStr">
        <is>
          <t>VF</t>
        </is>
      </c>
      <c r="C91" s="16" t="n"/>
      <c r="D91" s="17" t="n"/>
      <c r="E91" s="18" t="inlineStr">
        <is>
          <t>Upload JDE Forecast
(Confirmed OP+Planned OP)</t>
        </is>
      </c>
      <c r="F91" s="15">
        <f>G86+G87</f>
        <v/>
      </c>
      <c r="G91" s="15">
        <f>H86+H87</f>
        <v/>
      </c>
      <c r="H91" s="15">
        <f>I86+I87</f>
        <v/>
      </c>
      <c r="I91" s="15">
        <f>J86+J87</f>
        <v/>
      </c>
      <c r="J91" s="15">
        <f>K86+K87</f>
        <v/>
      </c>
      <c r="K91" s="15">
        <f>L86+L87</f>
        <v/>
      </c>
      <c r="L91" s="15">
        <f>M86+M87</f>
        <v/>
      </c>
      <c r="M91" s="15">
        <f>N86+N87</f>
        <v/>
      </c>
      <c r="N91" s="15">
        <f>O86+O87</f>
        <v/>
      </c>
      <c r="O91" s="15">
        <f>P86+P87</f>
        <v/>
      </c>
      <c r="P91" s="15">
        <f>Q86+Q87</f>
        <v/>
      </c>
      <c r="Q91" s="15">
        <f>R86+R87</f>
        <v/>
      </c>
      <c r="R91" s="7" t="n">
        <v>0</v>
      </c>
      <c r="S91" s="16" t="n"/>
      <c r="T91" s="16" t="n"/>
      <c r="U91" s="16" t="n"/>
      <c r="V91" s="16" t="n"/>
      <c r="W91" s="16" t="n"/>
    </row>
    <row r="92" ht="32" customHeight="1">
      <c r="A92" s="4" t="inlineStr">
        <is>
          <t>615</t>
        </is>
      </c>
      <c r="B92" s="5" t="inlineStr">
        <is>
          <t>YX</t>
        </is>
      </c>
      <c r="C92" s="6" t="n">
        <v>166</v>
      </c>
      <c r="D92" s="7" t="n">
        <v>0</v>
      </c>
      <c r="E92" s="8" t="inlineStr">
        <is>
          <t>Confirmed OP</t>
        </is>
      </c>
      <c r="F92" s="5" t="n">
        <v>0</v>
      </c>
      <c r="G92" s="5" t="n">
        <v>0</v>
      </c>
      <c r="H92" s="5" t="n">
        <v>0</v>
      </c>
      <c r="I92" s="5" t="n">
        <v>200</v>
      </c>
      <c r="J92" s="5" t="n">
        <v>0</v>
      </c>
      <c r="K92" s="5" t="n">
        <v>0</v>
      </c>
      <c r="L92" s="5" t="n">
        <v>0</v>
      </c>
      <c r="M92" s="5" t="n">
        <v>0</v>
      </c>
      <c r="N92" s="5" t="n">
        <v>0</v>
      </c>
      <c r="O92" s="5" t="n">
        <v>0</v>
      </c>
      <c r="P92" s="5" t="n">
        <v>0</v>
      </c>
      <c r="Q92" s="5" t="n">
        <v>0</v>
      </c>
      <c r="R92" s="9" t="n">
        <v>0</v>
      </c>
      <c r="S92" s="19" t="n">
        <v>2</v>
      </c>
      <c r="T92" s="10" t="inlineStr">
        <is>
          <t>Active (relo)</t>
        </is>
      </c>
      <c r="U92" s="6" t="n">
        <v>60</v>
      </c>
      <c r="V92" s="6" t="n">
        <v>116</v>
      </c>
      <c r="W92" s="11" t="inlineStr">
        <is>
          <t>8/26: no inventory @QH</t>
        </is>
      </c>
    </row>
    <row r="93" ht="32" customHeight="1">
      <c r="A93" s="4" t="inlineStr">
        <is>
          <t>615</t>
        </is>
      </c>
      <c r="B93" s="5" t="inlineStr">
        <is>
          <t>YX</t>
        </is>
      </c>
      <c r="D93" s="12" t="n"/>
      <c r="E93" s="13" t="inlineStr">
        <is>
          <t>Planned OP (due date)</t>
        </is>
      </c>
      <c r="F93" s="5" t="inlineStr"/>
      <c r="G93" s="5" t="inlineStr"/>
      <c r="H93" s="5" t="inlineStr"/>
      <c r="I93" s="5" t="inlineStr"/>
      <c r="J93" s="5" t="inlineStr"/>
      <c r="K93" s="5" t="inlineStr"/>
      <c r="L93" s="5" t="inlineStr"/>
      <c r="M93" s="5" t="inlineStr"/>
      <c r="N93" s="5" t="inlineStr"/>
      <c r="O93" s="5" t="inlineStr"/>
      <c r="P93" s="5" t="inlineStr"/>
      <c r="Q93" s="5" t="inlineStr"/>
      <c r="R93" s="9" t="inlineStr"/>
    </row>
    <row r="94" ht="32" customHeight="1">
      <c r="A94" s="4" t="inlineStr">
        <is>
          <t>615</t>
        </is>
      </c>
      <c r="B94" s="5" t="inlineStr">
        <is>
          <t>YX</t>
        </is>
      </c>
      <c r="D94" s="12" t="n"/>
      <c r="E94" s="8" t="inlineStr">
        <is>
          <t>Open Retail PO Qty</t>
        </is>
      </c>
      <c r="F94" s="5" t="n">
        <v>0</v>
      </c>
      <c r="G94" s="5" t="n">
        <v>0</v>
      </c>
      <c r="H94" s="5" t="n">
        <v>0</v>
      </c>
      <c r="I94" s="5" t="n">
        <v>0</v>
      </c>
      <c r="J94" s="5" t="n">
        <v>0</v>
      </c>
      <c r="K94" s="5" t="n">
        <v>0</v>
      </c>
      <c r="L94" s="5" t="n">
        <v>0</v>
      </c>
      <c r="M94" s="5" t="n">
        <v>0</v>
      </c>
      <c r="N94" s="5" t="n">
        <v>0</v>
      </c>
      <c r="O94" s="5" t="n">
        <v>0</v>
      </c>
      <c r="P94" s="5" t="n">
        <v>0</v>
      </c>
      <c r="Q94" s="5" t="n">
        <v>0</v>
      </c>
      <c r="R94" s="9" t="n">
        <v>0</v>
      </c>
    </row>
    <row r="95" ht="32" customHeight="1">
      <c r="A95" s="4" t="inlineStr">
        <is>
          <t>615</t>
        </is>
      </c>
      <c r="B95" s="5" t="inlineStr">
        <is>
          <t>YX</t>
        </is>
      </c>
      <c r="D95" s="12" t="n"/>
      <c r="E95" s="8" t="inlineStr">
        <is>
          <t>Bal. Fcst Qty</t>
        </is>
      </c>
      <c r="F95" s="5" t="inlineStr"/>
      <c r="G95" s="5" t="n">
        <v>5</v>
      </c>
      <c r="H95" s="5" t="n">
        <v>5</v>
      </c>
      <c r="I95" s="5" t="n">
        <v>20</v>
      </c>
      <c r="J95" s="5" t="n">
        <v>10</v>
      </c>
      <c r="K95" s="5" t="n">
        <v>10</v>
      </c>
      <c r="L95" s="5" t="n">
        <v>10</v>
      </c>
      <c r="M95" s="5" t="n">
        <v>15</v>
      </c>
      <c r="N95" s="5" t="n">
        <v>15</v>
      </c>
      <c r="O95" s="5" t="n">
        <v>10</v>
      </c>
      <c r="P95" s="5" t="n">
        <v>10</v>
      </c>
      <c r="Q95" s="5" t="n">
        <v>10</v>
      </c>
      <c r="R95" s="9" t="n">
        <v>25</v>
      </c>
    </row>
    <row r="96" ht="32" customHeight="1">
      <c r="A96" s="4" t="inlineStr">
        <is>
          <t>615</t>
        </is>
      </c>
      <c r="B96" s="5" t="inlineStr">
        <is>
          <t>YX</t>
        </is>
      </c>
      <c r="D96" s="12" t="n"/>
      <c r="E96" s="13" t="inlineStr">
        <is>
          <t>Month end inventory
(Deduct PO,FCST, SS)</t>
        </is>
      </c>
      <c r="F96" s="5" t="inlineStr"/>
      <c r="G96" s="5">
        <f>IF(C92+G92+F92+G93-F94-G94-G95-D92&lt;0,0,C92+G92+F92+G93-F94-G94-G95-D92)</f>
        <v/>
      </c>
      <c r="H96" s="5">
        <f>IF(G96+H92+H93-H94-H95&lt;0,0,G96+H92+H93-H94-H95)</f>
        <v/>
      </c>
      <c r="I96" s="5">
        <f>IF(H96+I92+I93-I94-I95&lt;0,0,H96+I92+I93-I94-I95)</f>
        <v/>
      </c>
      <c r="J96" s="5">
        <f>I96+J92+J93-J94-J95</f>
        <v/>
      </c>
      <c r="K96" s="5">
        <f>J96+K92+K93-K94-K95</f>
        <v/>
      </c>
      <c r="L96" s="5">
        <f>K96+L92+L93-L94-L95</f>
        <v/>
      </c>
      <c r="M96" s="5">
        <f>L96+M92+M93-M94-M95</f>
        <v/>
      </c>
      <c r="N96" s="5">
        <f>M96+N92+N93-N94-N95</f>
        <v/>
      </c>
      <c r="O96" s="5">
        <f>N96+O92+O93-O94-O95</f>
        <v/>
      </c>
      <c r="P96" s="5">
        <f>O96+P92+P93-P94-P95</f>
        <v/>
      </c>
      <c r="Q96" s="5">
        <f>P96+Q92+Q93-Q94-Q95</f>
        <v/>
      </c>
      <c r="R96" s="9">
        <f>Q96+R92+R93-R94-R95</f>
        <v/>
      </c>
    </row>
    <row r="97" ht="32" customHeight="1">
      <c r="A97" s="14" t="inlineStr">
        <is>
          <t>615</t>
        </is>
      </c>
      <c r="B97" s="15" t="inlineStr">
        <is>
          <t>YX</t>
        </is>
      </c>
      <c r="C97" s="16" t="n"/>
      <c r="D97" s="17" t="n"/>
      <c r="E97" s="18" t="inlineStr">
        <is>
          <t>Upload JDE Forecast
(Confirmed OP+Planned OP)</t>
        </is>
      </c>
      <c r="F97" s="15">
        <f>G92+G93</f>
        <v/>
      </c>
      <c r="G97" s="15">
        <f>H92+H93</f>
        <v/>
      </c>
      <c r="H97" s="15">
        <f>I92+I93</f>
        <v/>
      </c>
      <c r="I97" s="15">
        <f>J92+J93</f>
        <v/>
      </c>
      <c r="J97" s="15">
        <f>K92+K93</f>
        <v/>
      </c>
      <c r="K97" s="15">
        <f>L92+L93</f>
        <v/>
      </c>
      <c r="L97" s="15">
        <f>M92+M93</f>
        <v/>
      </c>
      <c r="M97" s="15">
        <f>N92+N93</f>
        <v/>
      </c>
      <c r="N97" s="15">
        <f>O92+O93</f>
        <v/>
      </c>
      <c r="O97" s="15">
        <f>P92+P93</f>
        <v/>
      </c>
      <c r="P97" s="15">
        <f>Q92+Q93</f>
        <v/>
      </c>
      <c r="Q97" s="15">
        <f>R92+R93</f>
        <v/>
      </c>
      <c r="R97" s="7" t="n">
        <v>0</v>
      </c>
      <c r="S97" s="16" t="n"/>
      <c r="T97" s="16" t="n"/>
      <c r="U97" s="16" t="n"/>
      <c r="V97" s="16" t="n"/>
      <c r="W97" s="16" t="n"/>
    </row>
    <row r="98" ht="32" customHeight="1">
      <c r="A98" s="4" t="inlineStr">
        <is>
          <t>615S</t>
        </is>
      </c>
      <c r="B98" s="5" t="inlineStr">
        <is>
          <t>YX</t>
        </is>
      </c>
      <c r="C98" s="6" t="n">
        <v>87</v>
      </c>
      <c r="D98" s="7" t="n">
        <v>0</v>
      </c>
      <c r="E98" s="8" t="inlineStr">
        <is>
          <t>Confirmed OP</t>
        </is>
      </c>
      <c r="F98" s="5" t="n">
        <v>0</v>
      </c>
      <c r="G98" s="5" t="n">
        <v>0</v>
      </c>
      <c r="H98" s="5" t="n">
        <v>0</v>
      </c>
      <c r="I98" s="5" t="n">
        <v>1200</v>
      </c>
      <c r="J98" s="5" t="n">
        <v>0</v>
      </c>
      <c r="K98" s="5" t="n">
        <v>0</v>
      </c>
      <c r="L98" s="5" t="n">
        <v>0</v>
      </c>
      <c r="M98" s="5" t="n">
        <v>0</v>
      </c>
      <c r="N98" s="5" t="n">
        <v>0</v>
      </c>
      <c r="O98" s="5" t="n">
        <v>0</v>
      </c>
      <c r="P98" s="5" t="n">
        <v>0</v>
      </c>
      <c r="Q98" s="5" t="n">
        <v>0</v>
      </c>
      <c r="R98" s="9" t="n">
        <v>0</v>
      </c>
      <c r="S98" s="6" t="n">
        <v>1</v>
      </c>
      <c r="T98" s="10" t="inlineStr">
        <is>
          <t>Active (relo)</t>
        </is>
      </c>
      <c r="U98" s="6" t="n">
        <v>60</v>
      </c>
      <c r="V98" s="6" t="n">
        <v>1690</v>
      </c>
      <c r="W98" s="11" t="inlineStr">
        <is>
          <t>YX production LT is 90days if no RB</t>
        </is>
      </c>
    </row>
    <row r="99" ht="32" customHeight="1">
      <c r="A99" s="4" t="inlineStr">
        <is>
          <t>615S</t>
        </is>
      </c>
      <c r="B99" s="5" t="inlineStr">
        <is>
          <t>YX</t>
        </is>
      </c>
      <c r="D99" s="12" t="n"/>
      <c r="E99" s="13" t="inlineStr">
        <is>
          <t>Planned OP (due date)</t>
        </is>
      </c>
      <c r="F99" s="5" t="inlineStr"/>
      <c r="G99" s="5" t="inlineStr"/>
      <c r="H99" s="5" t="inlineStr"/>
      <c r="I99" s="5" t="inlineStr"/>
      <c r="J99" s="5" t="inlineStr"/>
      <c r="K99" s="5" t="inlineStr"/>
      <c r="L99" s="5" t="inlineStr"/>
      <c r="M99" s="5" t="inlineStr"/>
      <c r="N99" s="5" t="inlineStr"/>
      <c r="O99" s="5" t="inlineStr"/>
      <c r="P99" s="5" t="n">
        <v>400</v>
      </c>
      <c r="Q99" s="5" t="inlineStr"/>
      <c r="R99" s="9" t="inlineStr"/>
    </row>
    <row r="100" ht="32" customHeight="1">
      <c r="A100" s="4" t="inlineStr">
        <is>
          <t>615S</t>
        </is>
      </c>
      <c r="B100" s="5" t="inlineStr">
        <is>
          <t>YX</t>
        </is>
      </c>
      <c r="D100" s="12" t="n"/>
      <c r="E100" s="8" t="inlineStr">
        <is>
          <t>Open Retail PO Qty</t>
        </is>
      </c>
      <c r="F100" s="5" t="n">
        <v>0</v>
      </c>
      <c r="G100" s="5" t="n">
        <v>0</v>
      </c>
      <c r="H100" s="5" t="n">
        <v>0</v>
      </c>
      <c r="I100" s="5" t="n">
        <v>0</v>
      </c>
      <c r="J100" s="5" t="n">
        <v>0</v>
      </c>
      <c r="K100" s="5" t="n">
        <v>0</v>
      </c>
      <c r="L100" s="5" t="n">
        <v>0</v>
      </c>
      <c r="M100" s="5" t="n">
        <v>0</v>
      </c>
      <c r="N100" s="5" t="n">
        <v>0</v>
      </c>
      <c r="O100" s="5" t="n">
        <v>0</v>
      </c>
      <c r="P100" s="5" t="n">
        <v>0</v>
      </c>
      <c r="Q100" s="5" t="n">
        <v>0</v>
      </c>
      <c r="R100" s="9" t="n">
        <v>0</v>
      </c>
    </row>
    <row r="101" ht="32" customHeight="1">
      <c r="A101" s="4" t="inlineStr">
        <is>
          <t>615S</t>
        </is>
      </c>
      <c r="B101" s="5" t="inlineStr">
        <is>
          <t>YX</t>
        </is>
      </c>
      <c r="D101" s="12" t="n"/>
      <c r="E101" s="8" t="inlineStr">
        <is>
          <t>Bal. Fcst Qty</t>
        </is>
      </c>
      <c r="F101" s="5" t="inlineStr"/>
      <c r="G101" s="5" t="n">
        <v>12</v>
      </c>
      <c r="H101" s="5" t="n">
        <v>7</v>
      </c>
      <c r="I101" s="5" t="n">
        <v>33</v>
      </c>
      <c r="J101" s="5" t="n">
        <v>16</v>
      </c>
      <c r="K101" s="5" t="n">
        <v>45</v>
      </c>
      <c r="L101" s="5" t="n">
        <v>115</v>
      </c>
      <c r="M101" s="5" t="n">
        <v>27</v>
      </c>
      <c r="N101" s="5" t="n">
        <v>43</v>
      </c>
      <c r="O101" s="5" t="n">
        <v>475</v>
      </c>
      <c r="P101" s="5" t="n">
        <v>500</v>
      </c>
      <c r="Q101" s="5" t="n">
        <v>174</v>
      </c>
      <c r="R101" s="9" t="n">
        <v>77</v>
      </c>
    </row>
    <row r="102" ht="32" customHeight="1">
      <c r="A102" s="4" t="inlineStr">
        <is>
          <t>615S</t>
        </is>
      </c>
      <c r="B102" s="5" t="inlineStr">
        <is>
          <t>YX</t>
        </is>
      </c>
      <c r="D102" s="12" t="n"/>
      <c r="E102" s="13" t="inlineStr">
        <is>
          <t>Month end inventory
(Deduct PO,FCST, SS)</t>
        </is>
      </c>
      <c r="F102" s="5" t="inlineStr"/>
      <c r="G102" s="5">
        <f>IF(C98+G98+F98+G99-F100-G100-G101-D98&lt;0,0,C98+G98+F98+G99-F100-G100-G101-D98)</f>
        <v/>
      </c>
      <c r="H102" s="5">
        <f>IF(G102+H98+H99-H100-H101&lt;0,0,G102+H98+H99-H100-H101)</f>
        <v/>
      </c>
      <c r="I102" s="5">
        <f>IF(H102+I98+I99-I100-I101&lt;0,0,H102+I98+I99-I100-I101)</f>
        <v/>
      </c>
      <c r="J102" s="5">
        <f>I102+J98+J99-J100-J101</f>
        <v/>
      </c>
      <c r="K102" s="5">
        <f>J102+K98+K99-K100-K101</f>
        <v/>
      </c>
      <c r="L102" s="5">
        <f>K102+L98+L99-L100-L101</f>
        <v/>
      </c>
      <c r="M102" s="5">
        <f>L102+M98+M99-M100-M101</f>
        <v/>
      </c>
      <c r="N102" s="5">
        <f>M102+N98+N99-N100-N101</f>
        <v/>
      </c>
      <c r="O102" s="5">
        <f>N102+O98+O99-O100-O101</f>
        <v/>
      </c>
      <c r="P102" s="5">
        <f>O102+P98+P99-P100-P101</f>
        <v/>
      </c>
      <c r="Q102" s="5">
        <f>P102+Q98+Q99-Q100-Q101</f>
        <v/>
      </c>
      <c r="R102" s="9">
        <f>Q102+R98+R99-R100-R101</f>
        <v/>
      </c>
    </row>
    <row r="103" ht="32" customHeight="1">
      <c r="A103" s="14" t="inlineStr">
        <is>
          <t>615S</t>
        </is>
      </c>
      <c r="B103" s="15" t="inlineStr">
        <is>
          <t>YX</t>
        </is>
      </c>
      <c r="C103" s="16" t="n"/>
      <c r="D103" s="17" t="n"/>
      <c r="E103" s="18" t="inlineStr">
        <is>
          <t>Upload JDE Forecast
(Confirmed OP+Planned OP)</t>
        </is>
      </c>
      <c r="F103" s="15">
        <f>G98+G99</f>
        <v/>
      </c>
      <c r="G103" s="15">
        <f>H98+H99</f>
        <v/>
      </c>
      <c r="H103" s="15">
        <f>I98+I99</f>
        <v/>
      </c>
      <c r="I103" s="15">
        <f>J98+J99</f>
        <v/>
      </c>
      <c r="J103" s="15">
        <f>K98+K99</f>
        <v/>
      </c>
      <c r="K103" s="15">
        <f>L98+L99</f>
        <v/>
      </c>
      <c r="L103" s="15">
        <f>M98+M99</f>
        <v/>
      </c>
      <c r="M103" s="15">
        <f>N98+N99</f>
        <v/>
      </c>
      <c r="N103" s="15">
        <f>O98+O99</f>
        <v/>
      </c>
      <c r="O103" s="15">
        <f>P98+P99</f>
        <v/>
      </c>
      <c r="P103" s="15">
        <f>Q98+Q99</f>
        <v/>
      </c>
      <c r="Q103" s="15">
        <f>R98+R99</f>
        <v/>
      </c>
      <c r="R103" s="7" t="n">
        <v>0</v>
      </c>
      <c r="S103" s="16" t="n"/>
      <c r="T103" s="16" t="n"/>
      <c r="U103" s="16" t="n"/>
      <c r="V103" s="16" t="n"/>
      <c r="W103" s="16" t="n"/>
    </row>
    <row r="104" ht="32" customHeight="1">
      <c r="A104" s="4" t="inlineStr">
        <is>
          <t>625Z</t>
        </is>
      </c>
      <c r="B104" s="5" t="inlineStr">
        <is>
          <t>QH</t>
        </is>
      </c>
      <c r="C104" s="6" t="n">
        <v>5</v>
      </c>
      <c r="D104" s="7" t="n">
        <v>0</v>
      </c>
      <c r="E104" s="8" t="inlineStr">
        <is>
          <t>Confirmed OP</t>
        </is>
      </c>
      <c r="F104" s="5" t="n">
        <v>0</v>
      </c>
      <c r="G104" s="5" t="n">
        <v>0</v>
      </c>
      <c r="H104" s="5" t="n">
        <v>0</v>
      </c>
      <c r="I104" s="5" t="n">
        <v>0</v>
      </c>
      <c r="J104" s="5" t="n">
        <v>0</v>
      </c>
      <c r="K104" s="5" t="n">
        <v>0</v>
      </c>
      <c r="L104" s="5" t="n">
        <v>0</v>
      </c>
      <c r="M104" s="5" t="n">
        <v>0</v>
      </c>
      <c r="N104" s="5" t="n">
        <v>0</v>
      </c>
      <c r="O104" s="5" t="n">
        <v>0</v>
      </c>
      <c r="P104" s="5" t="n">
        <v>0</v>
      </c>
      <c r="Q104" s="5" t="n">
        <v>0</v>
      </c>
      <c r="R104" s="9" t="n">
        <v>0</v>
      </c>
      <c r="S104" s="6" t="n">
        <v>1</v>
      </c>
      <c r="T104" s="10" t="inlineStr">
        <is>
          <t>Discontinued 2023</t>
        </is>
      </c>
      <c r="U104" s="6" t="n">
        <v>30</v>
      </c>
      <c r="V104" s="6" t="n">
        <v>476</v>
      </c>
      <c r="W104" s="11" t="inlineStr">
        <is>
          <t>8/26: no inventory @ QH, no more orders</t>
        </is>
      </c>
    </row>
    <row r="105" ht="32" customHeight="1">
      <c r="A105" s="4" t="inlineStr">
        <is>
          <t>625Z</t>
        </is>
      </c>
      <c r="B105" s="5" t="inlineStr">
        <is>
          <t>QH</t>
        </is>
      </c>
      <c r="D105" s="12" t="n"/>
      <c r="E105" s="13" t="inlineStr">
        <is>
          <t>Planned OP (due date)</t>
        </is>
      </c>
      <c r="F105" s="5" t="inlineStr"/>
      <c r="G105" s="22" t="inlineStr"/>
      <c r="H105" s="22" t="inlineStr"/>
      <c r="I105" s="22" t="inlineStr"/>
      <c r="J105" s="22" t="inlineStr"/>
      <c r="K105" s="22" t="inlineStr"/>
      <c r="L105" s="22" t="inlineStr"/>
      <c r="M105" s="22" t="inlineStr"/>
      <c r="N105" s="22" t="inlineStr"/>
      <c r="O105" s="22" t="inlineStr"/>
      <c r="P105" s="22" t="inlineStr"/>
      <c r="Q105" s="22" t="inlineStr"/>
      <c r="R105" s="23" t="inlineStr"/>
    </row>
    <row r="106" ht="32" customHeight="1">
      <c r="A106" s="4" t="inlineStr">
        <is>
          <t>625Z</t>
        </is>
      </c>
      <c r="B106" s="5" t="inlineStr">
        <is>
          <t>QH</t>
        </is>
      </c>
      <c r="D106" s="12" t="n"/>
      <c r="E106" s="8" t="inlineStr">
        <is>
          <t>Open Retail PO Qty</t>
        </is>
      </c>
      <c r="F106" s="5" t="n">
        <v>0</v>
      </c>
      <c r="G106" s="5" t="n">
        <v>0</v>
      </c>
      <c r="H106" s="5" t="n">
        <v>0</v>
      </c>
      <c r="I106" s="5" t="n">
        <v>0</v>
      </c>
      <c r="J106" s="5" t="n">
        <v>0</v>
      </c>
      <c r="K106" s="5" t="n">
        <v>0</v>
      </c>
      <c r="L106" s="5" t="n">
        <v>0</v>
      </c>
      <c r="M106" s="5" t="n">
        <v>0</v>
      </c>
      <c r="N106" s="5" t="n">
        <v>0</v>
      </c>
      <c r="O106" s="5" t="n">
        <v>0</v>
      </c>
      <c r="P106" s="5" t="n">
        <v>0</v>
      </c>
      <c r="Q106" s="5" t="n">
        <v>0</v>
      </c>
      <c r="R106" s="9" t="n">
        <v>0</v>
      </c>
    </row>
    <row r="107" ht="32" customHeight="1">
      <c r="A107" s="4" t="inlineStr">
        <is>
          <t>625Z</t>
        </is>
      </c>
      <c r="B107" s="5" t="inlineStr">
        <is>
          <t>QH</t>
        </is>
      </c>
      <c r="D107" s="12" t="n"/>
      <c r="E107" s="8" t="inlineStr">
        <is>
          <t>Bal. Fcst Qty</t>
        </is>
      </c>
      <c r="F107" s="5" t="inlineStr"/>
      <c r="G107" s="5" t="n">
        <v>0</v>
      </c>
      <c r="H107" s="5" t="n">
        <v>0</v>
      </c>
      <c r="I107" s="5" t="n">
        <v>0</v>
      </c>
      <c r="J107" s="5" t="n">
        <v>0</v>
      </c>
      <c r="K107" s="5" t="n">
        <v>0</v>
      </c>
      <c r="L107" s="5" t="n">
        <v>0</v>
      </c>
      <c r="M107" s="5" t="n">
        <v>0</v>
      </c>
      <c r="N107" s="5" t="n">
        <v>0</v>
      </c>
      <c r="O107" s="5" t="n">
        <v>0</v>
      </c>
      <c r="P107" s="5" t="n">
        <v>0</v>
      </c>
      <c r="Q107" s="5" t="n">
        <v>0</v>
      </c>
      <c r="R107" s="9" t="n">
        <v>0</v>
      </c>
    </row>
    <row r="108" ht="32" customHeight="1">
      <c r="A108" s="4" t="inlineStr">
        <is>
          <t>625Z</t>
        </is>
      </c>
      <c r="B108" s="5" t="inlineStr">
        <is>
          <t>QH</t>
        </is>
      </c>
      <c r="D108" s="12" t="n"/>
      <c r="E108" s="13" t="inlineStr">
        <is>
          <t>Month end inventory
(Deduct PO,FCST, SS)</t>
        </is>
      </c>
      <c r="F108" s="5" t="inlineStr"/>
      <c r="G108" s="5">
        <f>IF(C104+G104+F104+G105-F106-G106-G107-D104&lt;0,0,C104+G104+F104+G105-F106-G106-G107-D104)</f>
        <v/>
      </c>
      <c r="H108" s="5">
        <f>IF(G108+H104+H105-H106-H107&lt;0,0,G108+H104+H105-H106-H107)</f>
        <v/>
      </c>
      <c r="I108" s="5">
        <f>IF(H108+I104+I105-I106-I107&lt;0,0,H108+I104+I105-I106-I107)</f>
        <v/>
      </c>
      <c r="J108" s="5">
        <f>I108+J104+J105-J106-J107</f>
        <v/>
      </c>
      <c r="K108" s="5">
        <f>J108+K104+K105-K106-K107</f>
        <v/>
      </c>
      <c r="L108" s="5">
        <f>K108+L104+L105-L106-L107</f>
        <v/>
      </c>
      <c r="M108" s="5">
        <f>L108+M104+M105-M106-M107</f>
        <v/>
      </c>
      <c r="N108" s="5">
        <f>M108+N104+N105-N106-N107</f>
        <v/>
      </c>
      <c r="O108" s="5">
        <f>N108+O104+O105-O106-O107</f>
        <v/>
      </c>
      <c r="P108" s="5">
        <f>O108+P104+P105-P106-P107</f>
        <v/>
      </c>
      <c r="Q108" s="5">
        <f>P108+Q104+Q105-Q106-Q107</f>
        <v/>
      </c>
      <c r="R108" s="9">
        <f>Q108+R104+R105-R106-R107</f>
        <v/>
      </c>
    </row>
    <row r="109" ht="32" customHeight="1">
      <c r="A109" s="14" t="inlineStr">
        <is>
          <t>625Z</t>
        </is>
      </c>
      <c r="B109" s="15" t="inlineStr">
        <is>
          <t>QH</t>
        </is>
      </c>
      <c r="C109" s="16" t="n"/>
      <c r="D109" s="17" t="n"/>
      <c r="E109" s="18" t="inlineStr">
        <is>
          <t>Upload JDE Forecast
(Confirmed OP+Planned OP)</t>
        </is>
      </c>
      <c r="F109" s="15">
        <f>G104+G105</f>
        <v/>
      </c>
      <c r="G109" s="15">
        <f>H104+H105</f>
        <v/>
      </c>
      <c r="H109" s="15">
        <f>I104+I105</f>
        <v/>
      </c>
      <c r="I109" s="15">
        <f>J104+J105</f>
        <v/>
      </c>
      <c r="J109" s="15">
        <f>K104+K105</f>
        <v/>
      </c>
      <c r="K109" s="15">
        <f>L104+L105</f>
        <v/>
      </c>
      <c r="L109" s="15">
        <f>M104+M105</f>
        <v/>
      </c>
      <c r="M109" s="15">
        <f>N104+N105</f>
        <v/>
      </c>
      <c r="N109" s="15">
        <f>O104+O105</f>
        <v/>
      </c>
      <c r="O109" s="15">
        <f>P104+P105</f>
        <v/>
      </c>
      <c r="P109" s="15">
        <f>Q104+Q105</f>
        <v/>
      </c>
      <c r="Q109" s="15">
        <f>R104+R105</f>
        <v/>
      </c>
      <c r="R109" s="7" t="n">
        <v>0</v>
      </c>
      <c r="S109" s="16" t="n"/>
      <c r="T109" s="16" t="n"/>
      <c r="U109" s="16" t="n"/>
      <c r="V109" s="16" t="n"/>
      <c r="W109" s="16" t="n"/>
    </row>
    <row r="110" ht="32" customHeight="1">
      <c r="A110" s="4" t="inlineStr">
        <is>
          <t>625PZ</t>
        </is>
      </c>
      <c r="B110" s="5" t="inlineStr">
        <is>
          <t>QH</t>
        </is>
      </c>
      <c r="C110" s="6" t="n">
        <v>146</v>
      </c>
      <c r="D110" s="7" t="n">
        <v>0</v>
      </c>
      <c r="E110" s="8" t="inlineStr">
        <is>
          <t>Confirmed OP</t>
        </is>
      </c>
      <c r="F110" s="5" t="n">
        <v>0</v>
      </c>
      <c r="G110" s="5" t="n">
        <v>0</v>
      </c>
      <c r="H110" s="5" t="n">
        <v>50</v>
      </c>
      <c r="I110" s="5" t="n">
        <v>0</v>
      </c>
      <c r="J110" s="5" t="n">
        <v>0</v>
      </c>
      <c r="K110" s="5" t="n">
        <v>0</v>
      </c>
      <c r="L110" s="5" t="n">
        <v>0</v>
      </c>
      <c r="M110" s="5" t="n">
        <v>0</v>
      </c>
      <c r="N110" s="5" t="n">
        <v>0</v>
      </c>
      <c r="O110" s="5" t="n">
        <v>0</v>
      </c>
      <c r="P110" s="5" t="n">
        <v>0</v>
      </c>
      <c r="Q110" s="5" t="n">
        <v>0</v>
      </c>
      <c r="R110" s="9" t="n">
        <v>0</v>
      </c>
      <c r="S110" s="6" t="n">
        <v>1</v>
      </c>
      <c r="T110" s="10" t="inlineStr">
        <is>
          <t>Discontinued 2023</t>
        </is>
      </c>
      <c r="U110" s="6" t="n">
        <v>30</v>
      </c>
      <c r="V110" s="6" t="n">
        <v>391</v>
      </c>
      <c r="W110" s="11" t="inlineStr">
        <is>
          <t>8/26: no inventory @QH</t>
        </is>
      </c>
    </row>
    <row r="111" ht="32" customHeight="1">
      <c r="A111" s="4" t="inlineStr">
        <is>
          <t>625PZ</t>
        </is>
      </c>
      <c r="B111" s="5" t="inlineStr">
        <is>
          <t>QH</t>
        </is>
      </c>
      <c r="D111" s="12" t="n"/>
      <c r="E111" s="13" t="inlineStr">
        <is>
          <t>Planned OP (due date)</t>
        </is>
      </c>
      <c r="F111" s="5" t="inlineStr"/>
      <c r="G111" s="22" t="inlineStr"/>
      <c r="H111" s="22" t="inlineStr"/>
      <c r="I111" s="22" t="inlineStr"/>
      <c r="J111" s="22" t="inlineStr"/>
      <c r="K111" s="22" t="inlineStr"/>
      <c r="L111" s="22" t="inlineStr"/>
      <c r="M111" s="22" t="inlineStr"/>
      <c r="N111" s="22" t="inlineStr"/>
      <c r="O111" s="22" t="inlineStr"/>
      <c r="P111" s="22" t="inlineStr"/>
      <c r="Q111" s="22" t="inlineStr"/>
      <c r="R111" s="23" t="inlineStr"/>
    </row>
    <row r="112" ht="32" customHeight="1">
      <c r="A112" s="4" t="inlineStr">
        <is>
          <t>625PZ</t>
        </is>
      </c>
      <c r="B112" s="5" t="inlineStr">
        <is>
          <t>QH</t>
        </is>
      </c>
      <c r="D112" s="12" t="n"/>
      <c r="E112" s="8" t="inlineStr">
        <is>
          <t>Open Retail PO Qty</t>
        </is>
      </c>
      <c r="F112" s="5" t="n">
        <v>0</v>
      </c>
      <c r="G112" s="5" t="n">
        <v>0</v>
      </c>
      <c r="H112" s="5" t="n">
        <v>0</v>
      </c>
      <c r="I112" s="5" t="n">
        <v>0</v>
      </c>
      <c r="J112" s="5" t="n">
        <v>0</v>
      </c>
      <c r="K112" s="5" t="n">
        <v>0</v>
      </c>
      <c r="L112" s="5" t="n">
        <v>0</v>
      </c>
      <c r="M112" s="5" t="n">
        <v>0</v>
      </c>
      <c r="N112" s="5" t="n">
        <v>0</v>
      </c>
      <c r="O112" s="5" t="n">
        <v>0</v>
      </c>
      <c r="P112" s="5" t="n">
        <v>0</v>
      </c>
      <c r="Q112" s="5" t="n">
        <v>0</v>
      </c>
      <c r="R112" s="9" t="n">
        <v>0</v>
      </c>
    </row>
    <row r="113" ht="32" customHeight="1">
      <c r="A113" s="4" t="inlineStr">
        <is>
          <t>625PZ</t>
        </is>
      </c>
      <c r="B113" s="5" t="inlineStr">
        <is>
          <t>QH</t>
        </is>
      </c>
      <c r="D113" s="12" t="n"/>
      <c r="E113" s="8" t="inlineStr">
        <is>
          <t>Bal. Fcst Qty</t>
        </is>
      </c>
      <c r="F113" s="5" t="inlineStr"/>
      <c r="G113" s="5" t="n">
        <v>11</v>
      </c>
      <c r="H113" s="5" t="n">
        <v>17</v>
      </c>
      <c r="I113" s="5" t="n">
        <v>35</v>
      </c>
      <c r="J113" s="5" t="n">
        <v>35</v>
      </c>
      <c r="K113" s="5" t="n">
        <v>38</v>
      </c>
      <c r="L113" s="5" t="n">
        <v>44</v>
      </c>
      <c r="M113" s="5" t="n">
        <v>0</v>
      </c>
      <c r="N113" s="5" t="n">
        <v>0</v>
      </c>
      <c r="O113" s="5" t="n">
        <v>0</v>
      </c>
      <c r="P113" s="5" t="n">
        <v>0</v>
      </c>
      <c r="Q113" s="5" t="n">
        <v>0</v>
      </c>
      <c r="R113" s="9" t="n">
        <v>0</v>
      </c>
    </row>
    <row r="114" ht="32" customHeight="1">
      <c r="A114" s="4" t="inlineStr">
        <is>
          <t>625PZ</t>
        </is>
      </c>
      <c r="B114" s="5" t="inlineStr">
        <is>
          <t>QH</t>
        </is>
      </c>
      <c r="D114" s="12" t="n"/>
      <c r="E114" s="13" t="inlineStr">
        <is>
          <t>Month end inventory
(Deduct PO,FCST, SS)</t>
        </is>
      </c>
      <c r="F114" s="5" t="inlineStr"/>
      <c r="G114" s="5">
        <f>IF(C110+G110+F110+G111-F112-G112-G113-D110&lt;0,0,C110+G110+F110+G111-F112-G112-G113-D110)</f>
        <v/>
      </c>
      <c r="H114" s="5">
        <f>IF(G114+H110+H111-H112-H113&lt;0,0,G114+H110+H111-H112-H113)</f>
        <v/>
      </c>
      <c r="I114" s="5">
        <f>IF(H114+I110+I111-I112-I113&lt;0,0,H114+I110+I111-I112-I113)</f>
        <v/>
      </c>
      <c r="J114" s="5">
        <f>I114+J110+J111-J112-J113</f>
        <v/>
      </c>
      <c r="K114" s="5">
        <f>J114+K110+K111-K112-K113</f>
        <v/>
      </c>
      <c r="L114" s="5">
        <f>K114+L110+L111-L112-L113</f>
        <v/>
      </c>
      <c r="M114" s="5">
        <f>L114+M110+M111-M112-M113</f>
        <v/>
      </c>
      <c r="N114" s="5">
        <f>M114+N110+N111-N112-N113</f>
        <v/>
      </c>
      <c r="O114" s="5">
        <f>N114+O110+O111-O112-O113</f>
        <v/>
      </c>
      <c r="P114" s="5">
        <f>O114+P110+P111-P112-P113</f>
        <v/>
      </c>
      <c r="Q114" s="5">
        <f>P114+Q110+Q111-Q112-Q113</f>
        <v/>
      </c>
      <c r="R114" s="9">
        <f>Q114+R110+R111-R112-R113</f>
        <v/>
      </c>
    </row>
    <row r="115" ht="32" customHeight="1">
      <c r="A115" s="14" t="inlineStr">
        <is>
          <t>625PZ</t>
        </is>
      </c>
      <c r="B115" s="15" t="inlineStr">
        <is>
          <t>QH</t>
        </is>
      </c>
      <c r="C115" s="16" t="n"/>
      <c r="D115" s="17" t="n"/>
      <c r="E115" s="18" t="inlineStr">
        <is>
          <t>Upload JDE Forecast
(Confirmed OP+Planned OP)</t>
        </is>
      </c>
      <c r="F115" s="15">
        <f>G110+G111</f>
        <v/>
      </c>
      <c r="G115" s="15">
        <f>H110+H111</f>
        <v/>
      </c>
      <c r="H115" s="15">
        <f>I110+I111</f>
        <v/>
      </c>
      <c r="I115" s="15">
        <f>J110+J111</f>
        <v/>
      </c>
      <c r="J115" s="15">
        <f>K110+K111</f>
        <v/>
      </c>
      <c r="K115" s="15">
        <f>L110+L111</f>
        <v/>
      </c>
      <c r="L115" s="15">
        <f>M110+M111</f>
        <v/>
      </c>
      <c r="M115" s="15">
        <f>N110+N111</f>
        <v/>
      </c>
      <c r="N115" s="15">
        <f>O110+O111</f>
        <v/>
      </c>
      <c r="O115" s="15">
        <f>P110+P111</f>
        <v/>
      </c>
      <c r="P115" s="15">
        <f>Q110+Q111</f>
        <v/>
      </c>
      <c r="Q115" s="15">
        <f>R110+R111</f>
        <v/>
      </c>
      <c r="R115" s="7" t="n">
        <v>0</v>
      </c>
      <c r="S115" s="16" t="n"/>
      <c r="T115" s="16" t="n"/>
      <c r="U115" s="16" t="n"/>
      <c r="V115" s="16" t="n"/>
      <c r="W115" s="16" t="n"/>
    </row>
    <row r="116" ht="32" customHeight="1">
      <c r="A116" s="4" t="inlineStr">
        <is>
          <t>640X</t>
        </is>
      </c>
      <c r="B116" s="5" t="inlineStr">
        <is>
          <t>HLC</t>
        </is>
      </c>
      <c r="C116" s="6" t="n">
        <v>131</v>
      </c>
      <c r="D116" s="7" t="n">
        <v>0</v>
      </c>
      <c r="E116" s="8" t="inlineStr">
        <is>
          <t>Confirmed OP</t>
        </is>
      </c>
      <c r="F116" s="5" t="n">
        <v>0</v>
      </c>
      <c r="G116" s="5" t="n">
        <v>0</v>
      </c>
      <c r="H116" s="5" t="n">
        <v>0</v>
      </c>
      <c r="I116" s="5" t="n">
        <v>0</v>
      </c>
      <c r="J116" s="5" t="n">
        <v>1000</v>
      </c>
      <c r="K116" s="5" t="n">
        <v>0</v>
      </c>
      <c r="L116" s="5" t="n">
        <v>0</v>
      </c>
      <c r="M116" s="5" t="n">
        <v>0</v>
      </c>
      <c r="N116" s="5" t="n">
        <v>0</v>
      </c>
      <c r="O116" s="5" t="n">
        <v>0</v>
      </c>
      <c r="P116" s="5" t="n">
        <v>0</v>
      </c>
      <c r="Q116" s="5" t="n">
        <v>0</v>
      </c>
      <c r="R116" s="9" t="n">
        <v>0</v>
      </c>
      <c r="S116" s="6" t="n">
        <v>1</v>
      </c>
      <c r="T116" s="10" t="inlineStr">
        <is>
          <t>Watch</t>
        </is>
      </c>
      <c r="U116" s="6" t="n">
        <v>45</v>
      </c>
      <c r="V116" s="6" t="n">
        <v>4136</v>
      </c>
      <c r="W116" s="11" t="inlineStr">
        <is>
          <t xml:space="preserve">1/6: Use REG stock 314pcs? QIP on wheel screws? Further check before shipment
MOQ 1k </t>
        </is>
      </c>
    </row>
    <row r="117" ht="32" customHeight="1">
      <c r="A117" s="4" t="inlineStr">
        <is>
          <t>640X</t>
        </is>
      </c>
      <c r="B117" s="5" t="inlineStr">
        <is>
          <t>HLC</t>
        </is>
      </c>
      <c r="D117" s="12" t="n"/>
      <c r="E117" s="13" t="inlineStr">
        <is>
          <t>Planned OP (due date)</t>
        </is>
      </c>
      <c r="F117" s="5" t="inlineStr"/>
      <c r="G117" s="5" t="inlineStr"/>
      <c r="H117" s="5" t="inlineStr"/>
      <c r="I117" s="5" t="inlineStr"/>
      <c r="J117" s="5" t="inlineStr"/>
      <c r="K117" s="5" t="n">
        <v>1000</v>
      </c>
      <c r="L117" s="5" t="inlineStr"/>
      <c r="M117" s="5" t="inlineStr"/>
      <c r="N117" s="5" t="n">
        <v>1000</v>
      </c>
      <c r="O117" s="5" t="inlineStr"/>
      <c r="P117" s="5" t="n">
        <v>1000</v>
      </c>
      <c r="Q117" s="5" t="inlineStr"/>
      <c r="R117" s="9" t="inlineStr"/>
    </row>
    <row r="118" ht="32" customHeight="1">
      <c r="A118" s="4" t="inlineStr">
        <is>
          <t>640X</t>
        </is>
      </c>
      <c r="B118" s="5" t="inlineStr">
        <is>
          <t>HLC</t>
        </is>
      </c>
      <c r="D118" s="12" t="n"/>
      <c r="E118" s="8" t="inlineStr">
        <is>
          <t>Open Retail PO Qty</t>
        </is>
      </c>
      <c r="F118" s="5" t="n">
        <v>0</v>
      </c>
      <c r="G118" s="5" t="n">
        <v>0</v>
      </c>
      <c r="H118" s="5" t="n">
        <v>0</v>
      </c>
      <c r="I118" s="5" t="n">
        <v>0</v>
      </c>
      <c r="J118" s="5" t="n">
        <v>0</v>
      </c>
      <c r="K118" s="5" t="n">
        <v>0</v>
      </c>
      <c r="L118" s="5" t="n">
        <v>0</v>
      </c>
      <c r="M118" s="5" t="n">
        <v>0</v>
      </c>
      <c r="N118" s="5" t="n">
        <v>0</v>
      </c>
      <c r="O118" s="5" t="n">
        <v>0</v>
      </c>
      <c r="P118" s="5" t="n">
        <v>0</v>
      </c>
      <c r="Q118" s="5" t="n">
        <v>0</v>
      </c>
      <c r="R118" s="9" t="n">
        <v>0</v>
      </c>
    </row>
    <row r="119" ht="32" customHeight="1">
      <c r="A119" s="4" t="inlineStr">
        <is>
          <t>640X</t>
        </is>
      </c>
      <c r="B119" s="5" t="inlineStr">
        <is>
          <t>HLC</t>
        </is>
      </c>
      <c r="D119" s="12" t="n"/>
      <c r="E119" s="8" t="inlineStr">
        <is>
          <t>Bal. Fcst Qty</t>
        </is>
      </c>
      <c r="F119" s="5" t="inlineStr"/>
      <c r="G119" s="5" t="n">
        <v>222</v>
      </c>
      <c r="H119" s="5" t="n">
        <v>163</v>
      </c>
      <c r="I119" s="5" t="n">
        <v>278</v>
      </c>
      <c r="J119" s="5" t="n">
        <v>422</v>
      </c>
      <c r="K119" s="5" t="n">
        <v>256</v>
      </c>
      <c r="L119" s="5" t="n">
        <v>410</v>
      </c>
      <c r="M119" s="5" t="n">
        <v>281</v>
      </c>
      <c r="N119" s="5" t="n">
        <v>375</v>
      </c>
      <c r="O119" s="5" t="n">
        <v>335</v>
      </c>
      <c r="P119" s="5" t="n">
        <v>365</v>
      </c>
      <c r="Q119" s="5" t="n">
        <v>505</v>
      </c>
      <c r="R119" s="9" t="n">
        <v>530</v>
      </c>
    </row>
    <row r="120" ht="32" customHeight="1">
      <c r="A120" s="4" t="inlineStr">
        <is>
          <t>640X</t>
        </is>
      </c>
      <c r="B120" s="5" t="inlineStr">
        <is>
          <t>HLC</t>
        </is>
      </c>
      <c r="D120" s="12" t="n"/>
      <c r="E120" s="13" t="inlineStr">
        <is>
          <t>Month end inventory
(Deduct PO,FCST, SS)</t>
        </is>
      </c>
      <c r="F120" s="5" t="inlineStr"/>
      <c r="G120" s="5">
        <f>IF(C116+G116+F116+G117-F118-G118-G119-D116&lt;0,0,C116+G116+F116+G117-F118-G118-G119-D116)</f>
        <v/>
      </c>
      <c r="H120" s="5">
        <f>IF(G120+H116+H117-H118-H119&lt;0,0,G120+H116+H117-H118-H119)</f>
        <v/>
      </c>
      <c r="I120" s="5">
        <f>IF(H120+I116+I117-I118-I119&lt;0,0,H120+I116+I117-I118-I119)</f>
        <v/>
      </c>
      <c r="J120" s="5">
        <f>I120+J116+J117-J118-J119</f>
        <v/>
      </c>
      <c r="K120" s="5">
        <f>J120+K116+K117-K118-K119</f>
        <v/>
      </c>
      <c r="L120" s="5">
        <f>K120+L116+L117-L118-L119</f>
        <v/>
      </c>
      <c r="M120" s="5">
        <f>L120+M116+M117-M118-M119</f>
        <v/>
      </c>
      <c r="N120" s="5">
        <f>M120+N116+N117-N118-N119</f>
        <v/>
      </c>
      <c r="O120" s="5">
        <f>N120+O116+O117-O118-O119</f>
        <v/>
      </c>
      <c r="P120" s="5">
        <f>O120+P116+P117-P118-P119</f>
        <v/>
      </c>
      <c r="Q120" s="5">
        <f>P120+Q116+Q117-Q118-Q119</f>
        <v/>
      </c>
      <c r="R120" s="9">
        <f>Q120+R116+R117-R118-R119</f>
        <v/>
      </c>
    </row>
    <row r="121" ht="32" customHeight="1">
      <c r="A121" s="14" t="inlineStr">
        <is>
          <t>640X</t>
        </is>
      </c>
      <c r="B121" s="15" t="inlineStr">
        <is>
          <t>HLC</t>
        </is>
      </c>
      <c r="C121" s="16" t="n"/>
      <c r="D121" s="17" t="n"/>
      <c r="E121" s="18" t="inlineStr">
        <is>
          <t>Upload JDE Forecast
(Confirmed OP+Planned OP)</t>
        </is>
      </c>
      <c r="F121" s="15">
        <f>G116+G117</f>
        <v/>
      </c>
      <c r="G121" s="15">
        <f>H116+H117</f>
        <v/>
      </c>
      <c r="H121" s="15">
        <f>I116+I117</f>
        <v/>
      </c>
      <c r="I121" s="15">
        <f>J116+J117</f>
        <v/>
      </c>
      <c r="J121" s="15">
        <f>K116+K117</f>
        <v/>
      </c>
      <c r="K121" s="15">
        <f>L116+L117</f>
        <v/>
      </c>
      <c r="L121" s="15">
        <f>M116+M117</f>
        <v/>
      </c>
      <c r="M121" s="15">
        <f>N116+N117</f>
        <v/>
      </c>
      <c r="N121" s="15">
        <f>O116+O117</f>
        <v/>
      </c>
      <c r="O121" s="15">
        <f>P116+P117</f>
        <v/>
      </c>
      <c r="P121" s="15">
        <f>Q116+Q117</f>
        <v/>
      </c>
      <c r="Q121" s="15">
        <f>R116+R117</f>
        <v/>
      </c>
      <c r="R121" s="7" t="n">
        <v>0</v>
      </c>
      <c r="S121" s="16" t="n"/>
      <c r="T121" s="16" t="n"/>
      <c r="U121" s="16" t="n"/>
      <c r="V121" s="16" t="n"/>
      <c r="W121" s="16" t="n"/>
    </row>
    <row r="122" ht="32" customHeight="1">
      <c r="A122" s="4" t="inlineStr">
        <is>
          <t>1800</t>
        </is>
      </c>
      <c r="B122" s="5" t="inlineStr">
        <is>
          <t>QH</t>
        </is>
      </c>
      <c r="C122" s="6" t="n">
        <v>245</v>
      </c>
      <c r="D122" s="7" t="n">
        <v>0</v>
      </c>
      <c r="E122" s="8" t="inlineStr">
        <is>
          <t>Confirmed OP</t>
        </is>
      </c>
      <c r="F122" s="5" t="n">
        <v>0</v>
      </c>
      <c r="G122" s="5" t="n">
        <v>0</v>
      </c>
      <c r="H122" s="5" t="n">
        <v>0</v>
      </c>
      <c r="I122" s="5" t="n">
        <v>0</v>
      </c>
      <c r="J122" s="5" t="n">
        <v>0</v>
      </c>
      <c r="K122" s="5" t="n">
        <v>0</v>
      </c>
      <c r="L122" s="5" t="n">
        <v>0</v>
      </c>
      <c r="M122" s="5" t="n">
        <v>0</v>
      </c>
      <c r="N122" s="5" t="n">
        <v>0</v>
      </c>
      <c r="O122" s="5" t="n">
        <v>0</v>
      </c>
      <c r="P122" s="5" t="n">
        <v>0</v>
      </c>
      <c r="Q122" s="5" t="n">
        <v>0</v>
      </c>
      <c r="R122" s="9" t="n">
        <v>0</v>
      </c>
      <c r="S122" s="6" t="n">
        <v>1</v>
      </c>
      <c r="T122" s="10" t="inlineStr">
        <is>
          <t>Discontinued 2023</t>
        </is>
      </c>
      <c r="U122" s="6" t="n">
        <v>30</v>
      </c>
      <c r="V122" s="6" t="n">
        <v>142</v>
      </c>
      <c r="W122" s="11" t="inlineStr">
        <is>
          <t>8/26: no inventory @QH</t>
        </is>
      </c>
    </row>
    <row r="123" ht="32" customHeight="1">
      <c r="A123" s="4" t="inlineStr">
        <is>
          <t>1800</t>
        </is>
      </c>
      <c r="B123" s="5" t="inlineStr">
        <is>
          <t>QH</t>
        </is>
      </c>
      <c r="D123" s="12" t="n"/>
      <c r="E123" s="13" t="inlineStr">
        <is>
          <t>Planned OP (due date)</t>
        </is>
      </c>
      <c r="F123" s="5" t="inlineStr"/>
      <c r="G123" s="22" t="inlineStr"/>
      <c r="H123" s="22" t="inlineStr"/>
      <c r="I123" s="22" t="inlineStr"/>
      <c r="J123" s="22" t="inlineStr"/>
      <c r="K123" s="22" t="inlineStr"/>
      <c r="L123" s="22" t="inlineStr"/>
      <c r="M123" s="22" t="inlineStr"/>
      <c r="N123" s="22" t="inlineStr"/>
      <c r="O123" s="22" t="inlineStr"/>
      <c r="P123" s="22" t="inlineStr"/>
      <c r="Q123" s="22" t="inlineStr"/>
      <c r="R123" s="23" t="inlineStr"/>
    </row>
    <row r="124" ht="32" customHeight="1">
      <c r="A124" s="4" t="inlineStr">
        <is>
          <t>1800</t>
        </is>
      </c>
      <c r="B124" s="5" t="inlineStr">
        <is>
          <t>QH</t>
        </is>
      </c>
      <c r="D124" s="12" t="n"/>
      <c r="E124" s="8" t="inlineStr">
        <is>
          <t>Open Retail PO Qty</t>
        </is>
      </c>
      <c r="F124" s="5" t="n">
        <v>0</v>
      </c>
      <c r="G124" s="5" t="n">
        <v>1</v>
      </c>
      <c r="H124" s="5" t="n">
        <v>0</v>
      </c>
      <c r="I124" s="5" t="n">
        <v>0</v>
      </c>
      <c r="J124" s="5" t="n">
        <v>0</v>
      </c>
      <c r="K124" s="5" t="n">
        <v>0</v>
      </c>
      <c r="L124" s="5" t="n">
        <v>0</v>
      </c>
      <c r="M124" s="5" t="n">
        <v>0</v>
      </c>
      <c r="N124" s="5" t="n">
        <v>0</v>
      </c>
      <c r="O124" s="5" t="n">
        <v>0</v>
      </c>
      <c r="P124" s="5" t="n">
        <v>0</v>
      </c>
      <c r="Q124" s="5" t="n">
        <v>0</v>
      </c>
      <c r="R124" s="9" t="n">
        <v>0</v>
      </c>
    </row>
    <row r="125" ht="32" customHeight="1">
      <c r="A125" s="4" t="inlineStr">
        <is>
          <t>1800</t>
        </is>
      </c>
      <c r="B125" s="5" t="inlineStr">
        <is>
          <t>QH</t>
        </is>
      </c>
      <c r="D125" s="12" t="n"/>
      <c r="E125" s="8" t="inlineStr">
        <is>
          <t>Bal. Fcst Qty</t>
        </is>
      </c>
      <c r="F125" s="5" t="inlineStr"/>
      <c r="G125" s="5" t="n">
        <v>22</v>
      </c>
      <c r="H125" s="5" t="n">
        <v>30</v>
      </c>
      <c r="I125" s="5" t="n">
        <v>25</v>
      </c>
      <c r="J125" s="5" t="n">
        <v>20</v>
      </c>
      <c r="K125" s="5" t="n">
        <v>20</v>
      </c>
      <c r="L125" s="5" t="n">
        <v>20</v>
      </c>
      <c r="M125" s="5" t="n">
        <v>15</v>
      </c>
      <c r="N125" s="5" t="n">
        <v>15</v>
      </c>
      <c r="O125" s="5" t="n">
        <v>40</v>
      </c>
      <c r="P125" s="5" t="n">
        <v>40</v>
      </c>
      <c r="Q125" s="5" t="n">
        <v>30</v>
      </c>
      <c r="R125" s="9" t="n">
        <v>30</v>
      </c>
    </row>
    <row r="126" ht="32" customHeight="1">
      <c r="A126" s="4" t="inlineStr">
        <is>
          <t>1800</t>
        </is>
      </c>
      <c r="B126" s="5" t="inlineStr">
        <is>
          <t>QH</t>
        </is>
      </c>
      <c r="D126" s="12" t="n"/>
      <c r="E126" s="13" t="inlineStr">
        <is>
          <t>Month end inventory
(Deduct PO,FCST, SS)</t>
        </is>
      </c>
      <c r="F126" s="5" t="inlineStr"/>
      <c r="G126" s="5">
        <f>IF(C122+G122+F122+G123-F124-G124-G125-D122&lt;0,0,C122+G122+F122+G123-F124-G124-G125-D122)</f>
        <v/>
      </c>
      <c r="H126" s="5">
        <f>IF(G126+H122+H123-H124-H125&lt;0,0,G126+H122+H123-H124-H125)</f>
        <v/>
      </c>
      <c r="I126" s="5">
        <f>IF(H126+I122+I123-I124-I125&lt;0,0,H126+I122+I123-I124-I125)</f>
        <v/>
      </c>
      <c r="J126" s="5">
        <f>I126+J122+J123-J124-J125</f>
        <v/>
      </c>
      <c r="K126" s="5">
        <f>J126+K122+K123-K124-K125</f>
        <v/>
      </c>
      <c r="L126" s="5">
        <f>K126+L122+L123-L124-L125</f>
        <v/>
      </c>
      <c r="M126" s="5">
        <f>L126+M122+M123-M124-M125</f>
        <v/>
      </c>
      <c r="N126" s="5">
        <f>M126+N122+N123-N124-N125</f>
        <v/>
      </c>
      <c r="O126" s="5">
        <f>N126+O122+O123-O124-O125</f>
        <v/>
      </c>
      <c r="P126" s="5">
        <f>O126+P122+P123-P124-P125</f>
        <v/>
      </c>
      <c r="Q126" s="5">
        <f>P126+Q122+Q123-Q124-Q125</f>
        <v/>
      </c>
      <c r="R126" s="9">
        <f>Q126+R122+R123-R124-R125</f>
        <v/>
      </c>
    </row>
    <row r="127" ht="32" customHeight="1">
      <c r="A127" s="14" t="inlineStr">
        <is>
          <t>1800</t>
        </is>
      </c>
      <c r="B127" s="15" t="inlineStr">
        <is>
          <t>QH</t>
        </is>
      </c>
      <c r="C127" s="16" t="n"/>
      <c r="D127" s="17" t="n"/>
      <c r="E127" s="18" t="inlineStr">
        <is>
          <t>Upload JDE Forecast
(Confirmed OP+Planned OP)</t>
        </is>
      </c>
      <c r="F127" s="15">
        <f>G122+G123</f>
        <v/>
      </c>
      <c r="G127" s="15">
        <f>H122+H123</f>
        <v/>
      </c>
      <c r="H127" s="15">
        <f>I122+I123</f>
        <v/>
      </c>
      <c r="I127" s="15">
        <f>J122+J123</f>
        <v/>
      </c>
      <c r="J127" s="15">
        <f>K122+K123</f>
        <v/>
      </c>
      <c r="K127" s="15">
        <f>L122+L123</f>
        <v/>
      </c>
      <c r="L127" s="15">
        <f>M122+M123</f>
        <v/>
      </c>
      <c r="M127" s="15">
        <f>N122+N123</f>
        <v/>
      </c>
      <c r="N127" s="15">
        <f>O122+O123</f>
        <v/>
      </c>
      <c r="O127" s="15">
        <f>P122+P123</f>
        <v/>
      </c>
      <c r="P127" s="15">
        <f>Q122+Q123</f>
        <v/>
      </c>
      <c r="Q127" s="15">
        <f>R122+R123</f>
        <v/>
      </c>
      <c r="R127" s="7" t="n">
        <v>0</v>
      </c>
      <c r="S127" s="16" t="n"/>
      <c r="T127" s="16" t="n"/>
      <c r="U127" s="16" t="n"/>
      <c r="V127" s="16" t="n"/>
      <c r="W127" s="16" t="n"/>
    </row>
    <row r="128" ht="32" customHeight="1">
      <c r="A128" s="4" t="inlineStr">
        <is>
          <t>1800Z</t>
        </is>
      </c>
      <c r="B128" s="5" t="inlineStr">
        <is>
          <t>QH</t>
        </is>
      </c>
      <c r="C128" s="6" t="n">
        <v>47</v>
      </c>
      <c r="D128" s="7" t="n">
        <v>0</v>
      </c>
      <c r="E128" s="8" t="inlineStr">
        <is>
          <t>Confirmed OP</t>
        </is>
      </c>
      <c r="F128" s="5" t="n">
        <v>0</v>
      </c>
      <c r="G128" s="5" t="n">
        <v>0</v>
      </c>
      <c r="H128" s="5" t="n">
        <v>0</v>
      </c>
      <c r="I128" s="5" t="n">
        <v>0</v>
      </c>
      <c r="J128" s="5" t="n">
        <v>0</v>
      </c>
      <c r="K128" s="5" t="n">
        <v>0</v>
      </c>
      <c r="L128" s="5" t="n">
        <v>0</v>
      </c>
      <c r="M128" s="5" t="n">
        <v>0</v>
      </c>
      <c r="N128" s="5" t="n">
        <v>0</v>
      </c>
      <c r="O128" s="5" t="n">
        <v>0</v>
      </c>
      <c r="P128" s="5" t="n">
        <v>0</v>
      </c>
      <c r="Q128" s="5" t="n">
        <v>0</v>
      </c>
      <c r="R128" s="9" t="n">
        <v>0</v>
      </c>
      <c r="S128" s="6" t="n">
        <v>1</v>
      </c>
      <c r="T128" s="10" t="inlineStr">
        <is>
          <t>Discontinued 2023</t>
        </is>
      </c>
      <c r="U128" s="6" t="n">
        <v>30</v>
      </c>
      <c r="V128" s="6" t="n">
        <v>744</v>
      </c>
      <c r="W128" s="11" t="inlineStr">
        <is>
          <t>8/26: no inventory @QH</t>
        </is>
      </c>
    </row>
    <row r="129" ht="32" customHeight="1">
      <c r="A129" s="4" t="inlineStr">
        <is>
          <t>1800Z</t>
        </is>
      </c>
      <c r="B129" s="5" t="inlineStr">
        <is>
          <t>QH</t>
        </is>
      </c>
      <c r="D129" s="12" t="n"/>
      <c r="E129" s="13" t="inlineStr">
        <is>
          <t>Planned OP (due date)</t>
        </is>
      </c>
      <c r="F129" s="5" t="inlineStr"/>
      <c r="G129" s="22" t="inlineStr"/>
      <c r="H129" s="22" t="inlineStr"/>
      <c r="I129" s="22" t="inlineStr"/>
      <c r="J129" s="22" t="inlineStr"/>
      <c r="K129" s="22" t="inlineStr"/>
      <c r="L129" s="22" t="inlineStr"/>
      <c r="M129" s="22" t="inlineStr"/>
      <c r="N129" s="22" t="inlineStr"/>
      <c r="O129" s="22" t="inlineStr"/>
      <c r="P129" s="22" t="inlineStr"/>
      <c r="Q129" s="22" t="inlineStr"/>
      <c r="R129" s="23" t="inlineStr"/>
    </row>
    <row r="130" ht="32" customHeight="1">
      <c r="A130" s="4" t="inlineStr">
        <is>
          <t>1800Z</t>
        </is>
      </c>
      <c r="B130" s="5" t="inlineStr">
        <is>
          <t>QH</t>
        </is>
      </c>
      <c r="D130" s="12" t="n"/>
      <c r="E130" s="8" t="inlineStr">
        <is>
          <t>Open Retail PO Qty</t>
        </is>
      </c>
      <c r="F130" s="5" t="n">
        <v>0</v>
      </c>
      <c r="G130" s="5" t="n">
        <v>1</v>
      </c>
      <c r="H130" s="5" t="n">
        <v>0</v>
      </c>
      <c r="I130" s="5" t="n">
        <v>0</v>
      </c>
      <c r="J130" s="5" t="n">
        <v>0</v>
      </c>
      <c r="K130" s="5" t="n">
        <v>0</v>
      </c>
      <c r="L130" s="5" t="n">
        <v>0</v>
      </c>
      <c r="M130" s="5" t="n">
        <v>0</v>
      </c>
      <c r="N130" s="5" t="n">
        <v>0</v>
      </c>
      <c r="O130" s="5" t="n">
        <v>0</v>
      </c>
      <c r="P130" s="5" t="n">
        <v>0</v>
      </c>
      <c r="Q130" s="5" t="n">
        <v>0</v>
      </c>
      <c r="R130" s="9" t="n">
        <v>0</v>
      </c>
    </row>
    <row r="131" ht="32" customHeight="1">
      <c r="A131" s="4" t="inlineStr">
        <is>
          <t>1800Z</t>
        </is>
      </c>
      <c r="B131" s="5" t="inlineStr">
        <is>
          <t>QH</t>
        </is>
      </c>
      <c r="D131" s="12" t="n"/>
      <c r="E131" s="8" t="inlineStr">
        <is>
          <t>Bal. Fcst Qty</t>
        </is>
      </c>
      <c r="F131" s="5" t="inlineStr"/>
      <c r="G131" s="5" t="n">
        <v>42</v>
      </c>
      <c r="H131" s="5" t="n">
        <v>21</v>
      </c>
      <c r="I131" s="5" t="n">
        <v>88</v>
      </c>
      <c r="J131" s="5" t="n">
        <v>37</v>
      </c>
      <c r="K131" s="5" t="n">
        <v>34</v>
      </c>
      <c r="L131" s="5" t="n">
        <v>36</v>
      </c>
      <c r="M131" s="5" t="n">
        <v>37</v>
      </c>
      <c r="N131" s="5" t="n">
        <v>125</v>
      </c>
      <c r="O131" s="5" t="n">
        <v>28</v>
      </c>
      <c r="P131" s="5" t="n">
        <v>45</v>
      </c>
      <c r="Q131" s="5" t="n">
        <v>63</v>
      </c>
      <c r="R131" s="9" t="n">
        <v>62</v>
      </c>
    </row>
    <row r="132" ht="32" customHeight="1">
      <c r="A132" s="4" t="inlineStr">
        <is>
          <t>1800Z</t>
        </is>
      </c>
      <c r="B132" s="5" t="inlineStr">
        <is>
          <t>QH</t>
        </is>
      </c>
      <c r="D132" s="12" t="n"/>
      <c r="E132" s="13" t="inlineStr">
        <is>
          <t>Month end inventory
(Deduct PO,FCST, SS)</t>
        </is>
      </c>
      <c r="F132" s="5" t="inlineStr"/>
      <c r="G132" s="5">
        <f>IF(C128+G128+F128+G129-F130-G130-G131-D128&lt;0,0,C128+G128+F128+G129-F130-G130-G131-D128)</f>
        <v/>
      </c>
      <c r="H132" s="5">
        <f>IF(G132+H128+H129-H130-H131&lt;0,0,G132+H128+H129-H130-H131)</f>
        <v/>
      </c>
      <c r="I132" s="5">
        <f>IF(H132+I128+I129-I130-I131&lt;0,0,H132+I128+I129-I130-I131)</f>
        <v/>
      </c>
      <c r="J132" s="5">
        <f>I132+J128+J129-J130-J131</f>
        <v/>
      </c>
      <c r="K132" s="5">
        <f>J132+K128+K129-K130-K131</f>
        <v/>
      </c>
      <c r="L132" s="5">
        <f>K132+L128+L129-L130-L131</f>
        <v/>
      </c>
      <c r="M132" s="5">
        <f>L132+M128+M129-M130-M131</f>
        <v/>
      </c>
      <c r="N132" s="5">
        <f>M132+N128+N129-N130-N131</f>
        <v/>
      </c>
      <c r="O132" s="5">
        <f>N132+O128+O129-O130-O131</f>
        <v/>
      </c>
      <c r="P132" s="5">
        <f>O132+P128+P129-P130-P131</f>
        <v/>
      </c>
      <c r="Q132" s="5">
        <f>P132+Q128+Q129-Q130-Q131</f>
        <v/>
      </c>
      <c r="R132" s="9">
        <f>Q132+R128+R129-R130-R131</f>
        <v/>
      </c>
    </row>
    <row r="133" ht="32" customHeight="1">
      <c r="A133" s="14" t="inlineStr">
        <is>
          <t>1800Z</t>
        </is>
      </c>
      <c r="B133" s="15" t="inlineStr">
        <is>
          <t>QH</t>
        </is>
      </c>
      <c r="C133" s="16" t="n"/>
      <c r="D133" s="17" t="n"/>
      <c r="E133" s="18" t="inlineStr">
        <is>
          <t>Upload JDE Forecast
(Confirmed OP+Planned OP)</t>
        </is>
      </c>
      <c r="F133" s="15">
        <f>G128+G129</f>
        <v/>
      </c>
      <c r="G133" s="15">
        <f>H128+H129</f>
        <v/>
      </c>
      <c r="H133" s="15">
        <f>I128+I129</f>
        <v/>
      </c>
      <c r="I133" s="15">
        <f>J128+J129</f>
        <v/>
      </c>
      <c r="J133" s="15">
        <f>K128+K129</f>
        <v/>
      </c>
      <c r="K133" s="15">
        <f>L128+L129</f>
        <v/>
      </c>
      <c r="L133" s="15">
        <f>M128+M129</f>
        <v/>
      </c>
      <c r="M133" s="15">
        <f>N128+N129</f>
        <v/>
      </c>
      <c r="N133" s="15">
        <f>O128+O129</f>
        <v/>
      </c>
      <c r="O133" s="15">
        <f>P128+P129</f>
        <v/>
      </c>
      <c r="P133" s="15">
        <f>Q128+Q129</f>
        <v/>
      </c>
      <c r="Q133" s="15">
        <f>R128+R129</f>
        <v/>
      </c>
      <c r="R133" s="7" t="n">
        <v>0</v>
      </c>
      <c r="S133" s="16" t="n"/>
      <c r="T133" s="16" t="n"/>
      <c r="U133" s="16" t="n"/>
      <c r="V133" s="16" t="n"/>
      <c r="W133" s="16" t="n"/>
    </row>
    <row r="134" ht="32" customHeight="1">
      <c r="A134" s="4" t="inlineStr">
        <is>
          <t>22W</t>
        </is>
      </c>
      <c r="B134" s="5" t="inlineStr">
        <is>
          <t>QH</t>
        </is>
      </c>
      <c r="C134" s="6" t="n">
        <v>78</v>
      </c>
      <c r="D134" s="7" t="n">
        <v>0</v>
      </c>
      <c r="E134" s="8" t="inlineStr">
        <is>
          <t>Confirmed OP</t>
        </is>
      </c>
      <c r="F134" s="5" t="n">
        <v>0</v>
      </c>
      <c r="G134" s="5" t="n">
        <v>0</v>
      </c>
      <c r="H134" s="5" t="n">
        <v>0</v>
      </c>
      <c r="I134" s="5" t="n">
        <v>0</v>
      </c>
      <c r="J134" s="5" t="n">
        <v>0</v>
      </c>
      <c r="K134" s="5" t="n">
        <v>0</v>
      </c>
      <c r="L134" s="5" t="n">
        <v>0</v>
      </c>
      <c r="M134" s="5" t="n">
        <v>0</v>
      </c>
      <c r="N134" s="5" t="n">
        <v>0</v>
      </c>
      <c r="O134" s="5" t="n">
        <v>0</v>
      </c>
      <c r="P134" s="5" t="n">
        <v>0</v>
      </c>
      <c r="Q134" s="5" t="n">
        <v>0</v>
      </c>
      <c r="R134" s="9" t="n">
        <v>0</v>
      </c>
      <c r="S134" s="6" t="n">
        <v>1</v>
      </c>
      <c r="T134" s="10" t="inlineStr">
        <is>
          <t>Discontinued 2023</t>
        </is>
      </c>
      <c r="U134" s="6" t="n">
        <v>30</v>
      </c>
      <c r="V134" s="6" t="n">
        <v>75</v>
      </c>
      <c r="W134" s="11" t="inlineStr"/>
    </row>
    <row r="135" ht="32" customHeight="1">
      <c r="A135" s="4" t="inlineStr">
        <is>
          <t>22W</t>
        </is>
      </c>
      <c r="B135" s="5" t="inlineStr">
        <is>
          <t>QH</t>
        </is>
      </c>
      <c r="D135" s="12" t="n"/>
      <c r="E135" s="13" t="inlineStr">
        <is>
          <t>Planned OP (due date)</t>
        </is>
      </c>
      <c r="F135" s="5" t="inlineStr"/>
      <c r="G135" s="22" t="inlineStr"/>
      <c r="H135" s="22" t="inlineStr"/>
      <c r="I135" s="22" t="inlineStr"/>
      <c r="J135" s="22" t="inlineStr"/>
      <c r="K135" s="22" t="inlineStr"/>
      <c r="L135" s="22" t="inlineStr"/>
      <c r="M135" s="22" t="inlineStr"/>
      <c r="N135" s="22" t="inlineStr"/>
      <c r="O135" s="22" t="inlineStr"/>
      <c r="P135" s="22" t="inlineStr"/>
      <c r="Q135" s="22" t="inlineStr"/>
      <c r="R135" s="23" t="inlineStr"/>
    </row>
    <row r="136" ht="32" customHeight="1">
      <c r="A136" s="4" t="inlineStr">
        <is>
          <t>22W</t>
        </is>
      </c>
      <c r="B136" s="5" t="inlineStr">
        <is>
          <t>QH</t>
        </is>
      </c>
      <c r="D136" s="12" t="n"/>
      <c r="E136" s="8" t="inlineStr">
        <is>
          <t>Open Retail PO Qty</t>
        </is>
      </c>
      <c r="F136" s="5" t="n">
        <v>0</v>
      </c>
      <c r="G136" s="5" t="n">
        <v>0</v>
      </c>
      <c r="H136" s="5" t="n">
        <v>0</v>
      </c>
      <c r="I136" s="5" t="n">
        <v>0</v>
      </c>
      <c r="J136" s="5" t="n">
        <v>0</v>
      </c>
      <c r="K136" s="5" t="n">
        <v>0</v>
      </c>
      <c r="L136" s="5" t="n">
        <v>0</v>
      </c>
      <c r="M136" s="5" t="n">
        <v>0</v>
      </c>
      <c r="N136" s="5" t="n">
        <v>0</v>
      </c>
      <c r="O136" s="5" t="n">
        <v>0</v>
      </c>
      <c r="P136" s="5" t="n">
        <v>0</v>
      </c>
      <c r="Q136" s="5" t="n">
        <v>0</v>
      </c>
      <c r="R136" s="9" t="n">
        <v>0</v>
      </c>
    </row>
    <row r="137" ht="32" customHeight="1">
      <c r="A137" s="4" t="inlineStr">
        <is>
          <t>22W</t>
        </is>
      </c>
      <c r="B137" s="5" t="inlineStr">
        <is>
          <t>QH</t>
        </is>
      </c>
      <c r="D137" s="12" t="n"/>
      <c r="E137" s="8" t="inlineStr">
        <is>
          <t>Bal. Fcst Qty</t>
        </is>
      </c>
      <c r="F137" s="5" t="inlineStr"/>
      <c r="G137" s="5" t="n">
        <v>0</v>
      </c>
      <c r="H137" s="5" t="n">
        <v>0</v>
      </c>
      <c r="I137" s="5" t="n">
        <v>0</v>
      </c>
      <c r="J137" s="5" t="n">
        <v>0</v>
      </c>
      <c r="K137" s="5" t="n">
        <v>0</v>
      </c>
      <c r="L137" s="5" t="n">
        <v>0</v>
      </c>
      <c r="M137" s="5" t="n">
        <v>0</v>
      </c>
      <c r="N137" s="5" t="n">
        <v>0</v>
      </c>
      <c r="O137" s="5" t="n">
        <v>0</v>
      </c>
      <c r="P137" s="5" t="n">
        <v>0</v>
      </c>
      <c r="Q137" s="5" t="n">
        <v>0</v>
      </c>
      <c r="R137" s="9" t="n">
        <v>0</v>
      </c>
    </row>
    <row r="138" ht="32" customHeight="1">
      <c r="A138" s="4" t="inlineStr">
        <is>
          <t>22W</t>
        </is>
      </c>
      <c r="B138" s="5" t="inlineStr">
        <is>
          <t>QH</t>
        </is>
      </c>
      <c r="D138" s="12" t="n"/>
      <c r="E138" s="13" t="inlineStr">
        <is>
          <t>Month end inventory
(Deduct PO,FCST, SS)</t>
        </is>
      </c>
      <c r="F138" s="5" t="inlineStr"/>
      <c r="G138" s="5">
        <f>IF(C134+G134+F134+G135-F136-G136-G137-D134&lt;0,0,C134+G134+F134+G135-F136-G136-G137-D134)</f>
        <v/>
      </c>
      <c r="H138" s="5">
        <f>IF(G138+H134+H135-H136-H137&lt;0,0,G138+H134+H135-H136-H137)</f>
        <v/>
      </c>
      <c r="I138" s="5">
        <f>IF(H138+I134+I135-I136-I137&lt;0,0,H138+I134+I135-I136-I137)</f>
        <v/>
      </c>
      <c r="J138" s="5">
        <f>I138+J134+J135-J136-J137</f>
        <v/>
      </c>
      <c r="K138" s="5">
        <f>J138+K134+K135-K136-K137</f>
        <v/>
      </c>
      <c r="L138" s="5">
        <f>K138+L134+L135-L136-L137</f>
        <v/>
      </c>
      <c r="M138" s="5">
        <f>L138+M134+M135-M136-M137</f>
        <v/>
      </c>
      <c r="N138" s="5">
        <f>M138+N134+N135-N136-N137</f>
        <v/>
      </c>
      <c r="O138" s="5">
        <f>N138+O134+O135-O136-O137</f>
        <v/>
      </c>
      <c r="P138" s="5">
        <f>O138+P134+P135-P136-P137</f>
        <v/>
      </c>
      <c r="Q138" s="5">
        <f>P138+Q134+Q135-Q136-Q137</f>
        <v/>
      </c>
      <c r="R138" s="9">
        <f>Q138+R134+R135-R136-R137</f>
        <v/>
      </c>
    </row>
    <row r="139" ht="32" customHeight="1">
      <c r="A139" s="14" t="inlineStr">
        <is>
          <t>22W</t>
        </is>
      </c>
      <c r="B139" s="15" t="inlineStr">
        <is>
          <t>QH</t>
        </is>
      </c>
      <c r="C139" s="16" t="n"/>
      <c r="D139" s="17" t="n"/>
      <c r="E139" s="18" t="inlineStr">
        <is>
          <t>Upload JDE Forecast
(Confirmed OP+Planned OP)</t>
        </is>
      </c>
      <c r="F139" s="15">
        <f>G134+G135</f>
        <v/>
      </c>
      <c r="G139" s="15">
        <f>H134+H135</f>
        <v/>
      </c>
      <c r="H139" s="15">
        <f>I134+I135</f>
        <v/>
      </c>
      <c r="I139" s="15">
        <f>J134+J135</f>
        <v/>
      </c>
      <c r="J139" s="15">
        <f>K134+K135</f>
        <v/>
      </c>
      <c r="K139" s="15">
        <f>L134+L135</f>
        <v/>
      </c>
      <c r="L139" s="15">
        <f>M134+M135</f>
        <v/>
      </c>
      <c r="M139" s="15">
        <f>N134+N135</f>
        <v/>
      </c>
      <c r="N139" s="15">
        <f>O134+O135</f>
        <v/>
      </c>
      <c r="O139" s="15">
        <f>P134+P135</f>
        <v/>
      </c>
      <c r="P139" s="15">
        <f>Q134+Q135</f>
        <v/>
      </c>
      <c r="Q139" s="15">
        <f>R134+R135</f>
        <v/>
      </c>
      <c r="R139" s="7" t="n">
        <v>0</v>
      </c>
      <c r="S139" s="16" t="n"/>
      <c r="T139" s="16" t="n"/>
      <c r="U139" s="16" t="n"/>
      <c r="V139" s="16" t="n"/>
      <c r="W139" s="16" t="n"/>
    </row>
    <row r="140" ht="32" customHeight="1">
      <c r="A140" s="4" t="inlineStr">
        <is>
          <t>32Z</t>
        </is>
      </c>
      <c r="B140" s="5" t="inlineStr">
        <is>
          <t>CW</t>
        </is>
      </c>
      <c r="C140" s="6" t="n">
        <v>8</v>
      </c>
      <c r="D140" s="7" t="n">
        <v>0</v>
      </c>
      <c r="E140" s="8" t="inlineStr">
        <is>
          <t>Confirmed OP</t>
        </is>
      </c>
      <c r="F140" s="5" t="n">
        <v>0</v>
      </c>
      <c r="G140" s="5" t="n">
        <v>170</v>
      </c>
      <c r="H140" s="5" t="n">
        <v>111</v>
      </c>
      <c r="I140" s="5" t="n">
        <v>300</v>
      </c>
      <c r="J140" s="5" t="n">
        <v>0</v>
      </c>
      <c r="K140" s="5" t="n">
        <v>0</v>
      </c>
      <c r="L140" s="5" t="n">
        <v>0</v>
      </c>
      <c r="M140" s="5" t="n">
        <v>0</v>
      </c>
      <c r="N140" s="5" t="n">
        <v>0</v>
      </c>
      <c r="O140" s="5" t="n">
        <v>0</v>
      </c>
      <c r="P140" s="5" t="n">
        <v>0</v>
      </c>
      <c r="Q140" s="5" t="n">
        <v>0</v>
      </c>
      <c r="R140" s="9" t="n">
        <v>0</v>
      </c>
      <c r="S140" s="6" t="n">
        <v>1</v>
      </c>
      <c r="T140" s="10" t="inlineStr">
        <is>
          <t>Active (relo)</t>
        </is>
      </c>
      <c r="U140" s="6" t="n">
        <v>45</v>
      </c>
      <c r="V140" s="6" t="n">
        <v>1033</v>
      </c>
      <c r="W140" s="11" t="inlineStr">
        <is>
          <t>1/6: firm order -111pcs: QH bal. inventory 81pcs + 30pcs from CW. 
11/11: QH inventory has been cleared up</t>
        </is>
      </c>
    </row>
    <row r="141" ht="32" customHeight="1">
      <c r="A141" s="4" t="inlineStr">
        <is>
          <t>32Z</t>
        </is>
      </c>
      <c r="B141" s="5" t="inlineStr">
        <is>
          <t>CW</t>
        </is>
      </c>
      <c r="D141" s="12" t="n"/>
      <c r="E141" s="13" t="inlineStr">
        <is>
          <t>Planned OP (due date)</t>
        </is>
      </c>
      <c r="F141" s="5" t="inlineStr"/>
      <c r="G141" s="5" t="inlineStr"/>
      <c r="H141" s="5" t="inlineStr"/>
      <c r="I141" s="5" t="inlineStr"/>
      <c r="J141" s="5" t="inlineStr"/>
      <c r="K141" s="5" t="inlineStr"/>
      <c r="L141" s="5" t="n">
        <v>250</v>
      </c>
      <c r="M141" s="5" t="inlineStr"/>
      <c r="N141" s="5" t="inlineStr"/>
      <c r="O141" s="5" t="n">
        <v>400</v>
      </c>
      <c r="P141" s="5" t="inlineStr"/>
      <c r="Q141" s="5" t="inlineStr"/>
      <c r="R141" s="9" t="inlineStr"/>
    </row>
    <row r="142" ht="32" customHeight="1">
      <c r="A142" s="4" t="inlineStr">
        <is>
          <t>32Z</t>
        </is>
      </c>
      <c r="B142" s="5" t="inlineStr">
        <is>
          <t>CW</t>
        </is>
      </c>
      <c r="D142" s="12" t="n"/>
      <c r="E142" s="8" t="inlineStr">
        <is>
          <t>Open Retail PO Qty</t>
        </is>
      </c>
      <c r="F142" s="5" t="n">
        <v>0</v>
      </c>
      <c r="G142" s="5" t="n">
        <v>3</v>
      </c>
      <c r="H142" s="5" t="n">
        <v>0</v>
      </c>
      <c r="I142" s="5" t="n">
        <v>0</v>
      </c>
      <c r="J142" s="5" t="n">
        <v>0</v>
      </c>
      <c r="K142" s="5" t="n">
        <v>0</v>
      </c>
      <c r="L142" s="5" t="n">
        <v>0</v>
      </c>
      <c r="M142" s="5" t="n">
        <v>0</v>
      </c>
      <c r="N142" s="5" t="n">
        <v>0</v>
      </c>
      <c r="O142" s="5" t="n">
        <v>0</v>
      </c>
      <c r="P142" s="5" t="n">
        <v>0</v>
      </c>
      <c r="Q142" s="5" t="n">
        <v>0</v>
      </c>
      <c r="R142" s="9" t="n">
        <v>0</v>
      </c>
    </row>
    <row r="143" ht="32" customHeight="1">
      <c r="A143" s="4" t="inlineStr">
        <is>
          <t>32Z</t>
        </is>
      </c>
      <c r="B143" s="5" t="inlineStr">
        <is>
          <t>CW</t>
        </is>
      </c>
      <c r="D143" s="12" t="n"/>
      <c r="E143" s="8" t="inlineStr">
        <is>
          <t>Bal. Fcst Qty</t>
        </is>
      </c>
      <c r="F143" s="5" t="inlineStr"/>
      <c r="G143" s="5" t="n">
        <v>55</v>
      </c>
      <c r="H143" s="5" t="n">
        <v>56</v>
      </c>
      <c r="I143" s="5" t="n">
        <v>110</v>
      </c>
      <c r="J143" s="5" t="n">
        <v>99</v>
      </c>
      <c r="K143" s="5" t="n">
        <v>144</v>
      </c>
      <c r="L143" s="5" t="n">
        <v>99</v>
      </c>
      <c r="M143" s="5" t="n">
        <v>96</v>
      </c>
      <c r="N143" s="5" t="n">
        <v>99</v>
      </c>
      <c r="O143" s="5" t="n">
        <v>57</v>
      </c>
      <c r="P143" s="5" t="n">
        <v>80</v>
      </c>
      <c r="Q143" s="5" t="n">
        <v>125</v>
      </c>
      <c r="R143" s="9" t="n">
        <v>148</v>
      </c>
    </row>
    <row r="144" ht="32" customHeight="1">
      <c r="A144" s="4" t="inlineStr">
        <is>
          <t>32Z</t>
        </is>
      </c>
      <c r="B144" s="5" t="inlineStr">
        <is>
          <t>CW</t>
        </is>
      </c>
      <c r="D144" s="12" t="n"/>
      <c r="E144" s="13" t="inlineStr">
        <is>
          <t>Month end inventory
(Deduct PO,FCST, SS)</t>
        </is>
      </c>
      <c r="F144" s="5" t="inlineStr"/>
      <c r="G144" s="5">
        <f>IF(C140+G140+F140+G141-F142-G142-G143-D140&lt;0,0,C140+G140+F140+G141-F142-G142-G143-D140)</f>
        <v/>
      </c>
      <c r="H144" s="5">
        <f>IF(G144+H140+H141-H142-H143&lt;0,0,G144+H140+H141-H142-H143)</f>
        <v/>
      </c>
      <c r="I144" s="5">
        <f>IF(H144+I140+I141-I142-I143&lt;0,0,H144+I140+I141-I142-I143)</f>
        <v/>
      </c>
      <c r="J144" s="5">
        <f>I144+J140+J141-J142-J143</f>
        <v/>
      </c>
      <c r="K144" s="5">
        <f>J144+K140+K141-K142-K143</f>
        <v/>
      </c>
      <c r="L144" s="5">
        <f>K144+L140+L141-L142-L143</f>
        <v/>
      </c>
      <c r="M144" s="5">
        <f>L144+M140+M141-M142-M143</f>
        <v/>
      </c>
      <c r="N144" s="5">
        <f>M144+N140+N141-N142-N143</f>
        <v/>
      </c>
      <c r="O144" s="5">
        <f>N144+O140+O141-O142-O143</f>
        <v/>
      </c>
      <c r="P144" s="5">
        <f>O144+P140+P141-P142-P143</f>
        <v/>
      </c>
      <c r="Q144" s="5">
        <f>P144+Q140+Q141-Q142-Q143</f>
        <v/>
      </c>
      <c r="R144" s="9">
        <f>Q144+R140+R141-R142-R143</f>
        <v/>
      </c>
    </row>
    <row r="145" ht="32" customHeight="1">
      <c r="A145" s="14" t="inlineStr">
        <is>
          <t>32Z</t>
        </is>
      </c>
      <c r="B145" s="15" t="inlineStr">
        <is>
          <t>CW</t>
        </is>
      </c>
      <c r="C145" s="16" t="n"/>
      <c r="D145" s="17" t="n"/>
      <c r="E145" s="18" t="inlineStr">
        <is>
          <t>Upload JDE Forecast
(Confirmed OP+Planned OP)</t>
        </is>
      </c>
      <c r="F145" s="15">
        <f>G140+G141</f>
        <v/>
      </c>
      <c r="G145" s="15">
        <f>H140+H141</f>
        <v/>
      </c>
      <c r="H145" s="15">
        <f>I140+I141</f>
        <v/>
      </c>
      <c r="I145" s="15">
        <f>J140+J141</f>
        <v/>
      </c>
      <c r="J145" s="15">
        <f>K140+K141</f>
        <v/>
      </c>
      <c r="K145" s="15">
        <f>L140+L141</f>
        <v/>
      </c>
      <c r="L145" s="15">
        <f>M140+M141</f>
        <v/>
      </c>
      <c r="M145" s="15">
        <f>N140+N141</f>
        <v/>
      </c>
      <c r="N145" s="15">
        <f>O140+O141</f>
        <v/>
      </c>
      <c r="O145" s="15">
        <f>P140+P141</f>
        <v/>
      </c>
      <c r="P145" s="15">
        <f>Q140+Q141</f>
        <v/>
      </c>
      <c r="Q145" s="15">
        <f>R140+R141</f>
        <v/>
      </c>
      <c r="R145" s="7" t="n">
        <v>0</v>
      </c>
      <c r="S145" s="16" t="n"/>
      <c r="T145" s="16" t="n"/>
      <c r="U145" s="16" t="n"/>
      <c r="V145" s="16" t="n"/>
      <c r="W145" s="16" t="n"/>
    </row>
    <row r="146" ht="32" customHeight="1">
      <c r="A146" s="4" t="inlineStr">
        <is>
          <t>33P</t>
        </is>
      </c>
      <c r="B146" s="5" t="inlineStr">
        <is>
          <t>CW</t>
        </is>
      </c>
      <c r="C146" s="6" t="n">
        <v>101</v>
      </c>
      <c r="D146" s="7" t="n">
        <v>0</v>
      </c>
      <c r="E146" s="8" t="inlineStr">
        <is>
          <t>Confirmed OP</t>
        </is>
      </c>
      <c r="F146" s="5" t="n">
        <v>0</v>
      </c>
      <c r="G146" s="5" t="n">
        <v>0</v>
      </c>
      <c r="H146" s="5" t="n">
        <v>300</v>
      </c>
      <c r="I146" s="5" t="n">
        <v>0</v>
      </c>
      <c r="J146" s="5" t="n">
        <v>0</v>
      </c>
      <c r="K146" s="5" t="n">
        <v>0</v>
      </c>
      <c r="L146" s="5" t="n">
        <v>0</v>
      </c>
      <c r="M146" s="5" t="n">
        <v>0</v>
      </c>
      <c r="N146" s="5" t="n">
        <v>0</v>
      </c>
      <c r="O146" s="5" t="n">
        <v>0</v>
      </c>
      <c r="P146" s="5" t="n">
        <v>0</v>
      </c>
      <c r="Q146" s="5" t="n">
        <v>0</v>
      </c>
      <c r="R146" s="9" t="n">
        <v>0</v>
      </c>
      <c r="S146" s="6" t="n">
        <v>1</v>
      </c>
      <c r="T146" s="10" t="inlineStr">
        <is>
          <t>Active (relo)</t>
        </is>
      </c>
      <c r="U146" s="6" t="n">
        <v>30</v>
      </c>
      <c r="V146" s="6" t="n">
        <v>550</v>
      </c>
      <c r="W146" s="11" t="inlineStr">
        <is>
          <t>33P/33PZ different UPC</t>
        </is>
      </c>
    </row>
    <row r="147" ht="32" customHeight="1">
      <c r="A147" s="4" t="inlineStr">
        <is>
          <t>33P</t>
        </is>
      </c>
      <c r="B147" s="5" t="inlineStr">
        <is>
          <t>CW</t>
        </is>
      </c>
      <c r="D147" s="12" t="n"/>
      <c r="E147" s="13" t="inlineStr">
        <is>
          <t>Planned OP (due date)</t>
        </is>
      </c>
      <c r="F147" s="5" t="inlineStr"/>
      <c r="G147" s="5" t="inlineStr"/>
      <c r="H147" s="5" t="inlineStr"/>
      <c r="I147" s="5" t="inlineStr"/>
      <c r="J147" s="5" t="inlineStr"/>
      <c r="K147" s="5" t="inlineStr"/>
      <c r="L147" s="5" t="inlineStr"/>
      <c r="M147" s="5" t="inlineStr"/>
      <c r="N147" s="5" t="inlineStr"/>
      <c r="O147" s="5" t="n">
        <v>250</v>
      </c>
      <c r="P147" s="5" t="inlineStr"/>
      <c r="Q147" s="5" t="inlineStr"/>
      <c r="R147" s="9" t="inlineStr"/>
    </row>
    <row r="148" ht="32" customHeight="1">
      <c r="A148" s="4" t="inlineStr">
        <is>
          <t>33P</t>
        </is>
      </c>
      <c r="B148" s="5" t="inlineStr">
        <is>
          <t>CW</t>
        </is>
      </c>
      <c r="D148" s="12" t="n"/>
      <c r="E148" s="8" t="inlineStr">
        <is>
          <t>Open Retail PO Qty</t>
        </is>
      </c>
      <c r="F148" s="5" t="n">
        <v>0</v>
      </c>
      <c r="G148" s="5" t="n">
        <v>0</v>
      </c>
      <c r="H148" s="5" t="n">
        <v>0</v>
      </c>
      <c r="I148" s="5" t="n">
        <v>0</v>
      </c>
      <c r="J148" s="5" t="n">
        <v>0</v>
      </c>
      <c r="K148" s="5" t="n">
        <v>0</v>
      </c>
      <c r="L148" s="5" t="n">
        <v>0</v>
      </c>
      <c r="M148" s="5" t="n">
        <v>0</v>
      </c>
      <c r="N148" s="5" t="n">
        <v>0</v>
      </c>
      <c r="O148" s="5" t="n">
        <v>0</v>
      </c>
      <c r="P148" s="5" t="n">
        <v>0</v>
      </c>
      <c r="Q148" s="5" t="n">
        <v>0</v>
      </c>
      <c r="R148" s="9" t="n">
        <v>0</v>
      </c>
    </row>
    <row r="149" ht="32" customHeight="1">
      <c r="A149" s="4" t="inlineStr">
        <is>
          <t>33P</t>
        </is>
      </c>
      <c r="B149" s="5" t="inlineStr">
        <is>
          <t>CW</t>
        </is>
      </c>
      <c r="D149" s="12" t="n"/>
      <c r="E149" s="8" t="inlineStr">
        <is>
          <t>Bal. Fcst Qty</t>
        </is>
      </c>
      <c r="F149" s="5" t="inlineStr"/>
      <c r="G149" s="5" t="n">
        <v>20</v>
      </c>
      <c r="H149" s="5" t="n">
        <v>38</v>
      </c>
      <c r="I149" s="5" t="n">
        <v>85</v>
      </c>
      <c r="J149" s="5" t="n">
        <v>27</v>
      </c>
      <c r="K149" s="5" t="n">
        <v>71</v>
      </c>
      <c r="L149" s="5" t="n">
        <v>38</v>
      </c>
      <c r="M149" s="5" t="n">
        <v>25</v>
      </c>
      <c r="N149" s="5" t="n">
        <v>25</v>
      </c>
      <c r="O149" s="5" t="n">
        <v>42</v>
      </c>
      <c r="P149" s="5" t="n">
        <v>93</v>
      </c>
      <c r="Q149" s="5" t="n">
        <v>58</v>
      </c>
      <c r="R149" s="9" t="n">
        <v>52</v>
      </c>
    </row>
    <row r="150" ht="32" customHeight="1">
      <c r="A150" s="4" t="inlineStr">
        <is>
          <t>33P</t>
        </is>
      </c>
      <c r="B150" s="5" t="inlineStr">
        <is>
          <t>CW</t>
        </is>
      </c>
      <c r="D150" s="12" t="n"/>
      <c r="E150" s="13" t="inlineStr">
        <is>
          <t>Month end inventory
(Deduct PO,FCST, SS)</t>
        </is>
      </c>
      <c r="F150" s="5" t="inlineStr"/>
      <c r="G150" s="5">
        <f>IF(C146+G146+F146+G147-F148-G148-G149-D146&lt;0,0,C146+G146+F146+G147-F148-G148-G149-D146)</f>
        <v/>
      </c>
      <c r="H150" s="5">
        <f>IF(G150+H146+H147-H148-H149&lt;0,0,G150+H146+H147-H148-H149)</f>
        <v/>
      </c>
      <c r="I150" s="5">
        <f>IF(H150+I146+I147-I148-I149&lt;0,0,H150+I146+I147-I148-I149)</f>
        <v/>
      </c>
      <c r="J150" s="5">
        <f>I150+J146+J147-J148-J149</f>
        <v/>
      </c>
      <c r="K150" s="5">
        <f>J150+K146+K147-K148-K149</f>
        <v/>
      </c>
      <c r="L150" s="5">
        <f>K150+L146+L147-L148-L149</f>
        <v/>
      </c>
      <c r="M150" s="5">
        <f>L150+M146+M147-M148-M149</f>
        <v/>
      </c>
      <c r="N150" s="5">
        <f>M150+N146+N147-N148-N149</f>
        <v/>
      </c>
      <c r="O150" s="5">
        <f>N150+O146+O147-O148-O149</f>
        <v/>
      </c>
      <c r="P150" s="5">
        <f>O150+P146+P147-P148-P149</f>
        <v/>
      </c>
      <c r="Q150" s="5">
        <f>P150+Q146+Q147-Q148-Q149</f>
        <v/>
      </c>
      <c r="R150" s="9">
        <f>Q150+R146+R147-R148-R149</f>
        <v/>
      </c>
    </row>
    <row r="151" ht="32" customHeight="1">
      <c r="A151" s="14" t="inlineStr">
        <is>
          <t>33P</t>
        </is>
      </c>
      <c r="B151" s="15" t="inlineStr">
        <is>
          <t>CW</t>
        </is>
      </c>
      <c r="C151" s="16" t="n"/>
      <c r="D151" s="17" t="n"/>
      <c r="E151" s="18" t="inlineStr">
        <is>
          <t>Upload JDE Forecast
(Confirmed OP+Planned OP)</t>
        </is>
      </c>
      <c r="F151" s="15">
        <f>G146+G147</f>
        <v/>
      </c>
      <c r="G151" s="15">
        <f>H146+H147</f>
        <v/>
      </c>
      <c r="H151" s="15">
        <f>I146+I147</f>
        <v/>
      </c>
      <c r="I151" s="15">
        <f>J146+J147</f>
        <v/>
      </c>
      <c r="J151" s="15">
        <f>K146+K147</f>
        <v/>
      </c>
      <c r="K151" s="15">
        <f>L146+L147</f>
        <v/>
      </c>
      <c r="L151" s="15">
        <f>M146+M147</f>
        <v/>
      </c>
      <c r="M151" s="15">
        <f>N146+N147</f>
        <v/>
      </c>
      <c r="N151" s="15">
        <f>O146+O147</f>
        <v/>
      </c>
      <c r="O151" s="15">
        <f>P146+P147</f>
        <v/>
      </c>
      <c r="P151" s="15">
        <f>Q146+Q147</f>
        <v/>
      </c>
      <c r="Q151" s="15">
        <f>R146+R147</f>
        <v/>
      </c>
      <c r="R151" s="7" t="n">
        <v>0</v>
      </c>
      <c r="S151" s="16" t="n"/>
      <c r="T151" s="16" t="n"/>
      <c r="U151" s="16" t="n"/>
      <c r="V151" s="16" t="n"/>
      <c r="W151" s="16" t="n"/>
    </row>
    <row r="152" ht="32" customHeight="1">
      <c r="A152" s="4" t="inlineStr">
        <is>
          <t>33PZ</t>
        </is>
      </c>
      <c r="B152" s="5" t="inlineStr">
        <is>
          <t>CW</t>
        </is>
      </c>
      <c r="C152" s="6" t="n">
        <v>482</v>
      </c>
      <c r="D152" s="7" t="n">
        <v>0</v>
      </c>
      <c r="E152" s="8" t="inlineStr">
        <is>
          <t>Confirmed OP</t>
        </is>
      </c>
      <c r="F152" s="5" t="n">
        <v>294</v>
      </c>
      <c r="G152" s="5" t="n">
        <v>6</v>
      </c>
      <c r="H152" s="5" t="n">
        <v>171</v>
      </c>
      <c r="I152" s="5" t="n">
        <v>0</v>
      </c>
      <c r="J152" s="5" t="n">
        <v>0</v>
      </c>
      <c r="K152" s="5" t="n">
        <v>0</v>
      </c>
      <c r="L152" s="5" t="n">
        <v>0</v>
      </c>
      <c r="M152" s="5" t="n">
        <v>0</v>
      </c>
      <c r="N152" s="5" t="n">
        <v>0</v>
      </c>
      <c r="O152" s="5" t="n">
        <v>0</v>
      </c>
      <c r="P152" s="5" t="n">
        <v>0</v>
      </c>
      <c r="Q152" s="5" t="n">
        <v>0</v>
      </c>
      <c r="R152" s="9" t="n">
        <v>0</v>
      </c>
      <c r="S152" s="6" t="n">
        <v>1</v>
      </c>
      <c r="T152" s="10" t="inlineStr">
        <is>
          <t>Active (relo)</t>
        </is>
      </c>
      <c r="U152" s="6" t="n">
        <v>45</v>
      </c>
      <c r="V152" s="6" t="n">
        <v>965</v>
      </c>
      <c r="W152" s="11" t="inlineStr">
        <is>
          <t>1/6: use REG stock 916pcs in Jan; QH still have 3800pcs stock
33P/33PZ different UPC</t>
        </is>
      </c>
    </row>
    <row r="153" ht="32" customHeight="1">
      <c r="A153" s="4" t="inlineStr">
        <is>
          <t>33PZ</t>
        </is>
      </c>
      <c r="B153" s="5" t="inlineStr">
        <is>
          <t>CW</t>
        </is>
      </c>
      <c r="D153" s="12" t="n"/>
      <c r="E153" s="13" t="inlineStr">
        <is>
          <t>Planned OP (due date)</t>
        </is>
      </c>
      <c r="F153" s="5" t="inlineStr"/>
      <c r="G153" s="5" t="n">
        <v>916</v>
      </c>
      <c r="H153" s="5" t="inlineStr"/>
      <c r="I153" s="5" t="inlineStr"/>
      <c r="J153" s="5" t="inlineStr"/>
      <c r="K153" s="5" t="inlineStr"/>
      <c r="L153" s="5" t="n">
        <v>750</v>
      </c>
      <c r="M153" s="5" t="inlineStr"/>
      <c r="N153" s="5" t="inlineStr"/>
      <c r="O153" s="5" t="n">
        <v>950</v>
      </c>
      <c r="P153" s="5" t="inlineStr"/>
      <c r="Q153" s="5" t="n">
        <v>800</v>
      </c>
      <c r="R153" s="9" t="inlineStr"/>
    </row>
    <row r="154" ht="32" customHeight="1">
      <c r="A154" s="4" t="inlineStr">
        <is>
          <t>33PZ</t>
        </is>
      </c>
      <c r="B154" s="5" t="inlineStr">
        <is>
          <t>CW</t>
        </is>
      </c>
      <c r="D154" s="12" t="n"/>
      <c r="E154" s="8" t="inlineStr">
        <is>
          <t>Open Retail PO Qty</t>
        </is>
      </c>
      <c r="F154" s="5" t="n">
        <v>1</v>
      </c>
      <c r="G154" s="5" t="n">
        <v>2</v>
      </c>
      <c r="H154" s="5" t="n">
        <v>0</v>
      </c>
      <c r="I154" s="5" t="n">
        <v>0</v>
      </c>
      <c r="J154" s="5" t="n">
        <v>0</v>
      </c>
      <c r="K154" s="5" t="n">
        <v>0</v>
      </c>
      <c r="L154" s="5" t="n">
        <v>0</v>
      </c>
      <c r="M154" s="5" t="n">
        <v>0</v>
      </c>
      <c r="N154" s="5" t="n">
        <v>0</v>
      </c>
      <c r="O154" s="5" t="n">
        <v>0</v>
      </c>
      <c r="P154" s="5" t="n">
        <v>0</v>
      </c>
      <c r="Q154" s="5" t="n">
        <v>0</v>
      </c>
      <c r="R154" s="9" t="n">
        <v>0</v>
      </c>
    </row>
    <row r="155" ht="32" customHeight="1">
      <c r="A155" s="4" t="inlineStr">
        <is>
          <t>33PZ</t>
        </is>
      </c>
      <c r="B155" s="5" t="inlineStr">
        <is>
          <t>CW</t>
        </is>
      </c>
      <c r="D155" s="12" t="n"/>
      <c r="E155" s="8" t="inlineStr">
        <is>
          <t>Bal. Fcst Qty</t>
        </is>
      </c>
      <c r="F155" s="5" t="inlineStr"/>
      <c r="G155" s="5" t="n">
        <v>212</v>
      </c>
      <c r="H155" s="5" t="n">
        <v>196</v>
      </c>
      <c r="I155" s="5" t="n">
        <v>389</v>
      </c>
      <c r="J155" s="5" t="n">
        <v>323</v>
      </c>
      <c r="K155" s="5" t="n">
        <v>332</v>
      </c>
      <c r="L155" s="5" t="n">
        <v>309</v>
      </c>
      <c r="M155" s="5" t="n">
        <v>193</v>
      </c>
      <c r="N155" s="5" t="n">
        <v>291</v>
      </c>
      <c r="O155" s="5" t="n">
        <v>247</v>
      </c>
      <c r="P155" s="5" t="n">
        <v>432</v>
      </c>
      <c r="Q155" s="5" t="n">
        <v>551</v>
      </c>
      <c r="R155" s="9" t="n">
        <v>713</v>
      </c>
    </row>
    <row r="156" ht="32" customHeight="1">
      <c r="A156" s="4" t="inlineStr">
        <is>
          <t>33PZ</t>
        </is>
      </c>
      <c r="B156" s="5" t="inlineStr">
        <is>
          <t>CW</t>
        </is>
      </c>
      <c r="D156" s="12" t="n"/>
      <c r="E156" s="13" t="inlineStr">
        <is>
          <t>Month end inventory
(Deduct PO,FCST, SS)</t>
        </is>
      </c>
      <c r="F156" s="5" t="inlineStr"/>
      <c r="G156" s="5">
        <f>IF(C152+G152+F152+G153-F154-G154-G155-D152&lt;0,0,C152+G152+F152+G153-F154-G154-G155-D152)</f>
        <v/>
      </c>
      <c r="H156" s="5">
        <f>IF(G156+H152+H153-H154-H155&lt;0,0,G156+H152+H153-H154-H155)</f>
        <v/>
      </c>
      <c r="I156" s="5">
        <f>IF(H156+I152+I153-I154-I155&lt;0,0,H156+I152+I153-I154-I155)</f>
        <v/>
      </c>
      <c r="J156" s="5">
        <f>I156+J152+J153-J154-J155</f>
        <v/>
      </c>
      <c r="K156" s="5">
        <f>J156+K152+K153-K154-K155</f>
        <v/>
      </c>
      <c r="L156" s="5">
        <f>K156+L152+L153-L154-L155</f>
        <v/>
      </c>
      <c r="M156" s="5">
        <f>L156+M152+M153-M154-M155</f>
        <v/>
      </c>
      <c r="N156" s="5">
        <f>M156+N152+N153-N154-N155</f>
        <v/>
      </c>
      <c r="O156" s="5">
        <f>N156+O152+O153-O154-O155</f>
        <v/>
      </c>
      <c r="P156" s="5">
        <f>O156+P152+P153-P154-P155</f>
        <v/>
      </c>
      <c r="Q156" s="5">
        <f>P156+Q152+Q153-Q154-Q155</f>
        <v/>
      </c>
      <c r="R156" s="9">
        <f>Q156+R152+R153-R154-R155</f>
        <v/>
      </c>
    </row>
    <row r="157" ht="32" customHeight="1">
      <c r="A157" s="14" t="inlineStr">
        <is>
          <t>33PZ</t>
        </is>
      </c>
      <c r="B157" s="15" t="inlineStr">
        <is>
          <t>CW</t>
        </is>
      </c>
      <c r="C157" s="16" t="n"/>
      <c r="D157" s="17" t="n"/>
      <c r="E157" s="18" t="inlineStr">
        <is>
          <t>Upload JDE Forecast
(Confirmed OP+Planned OP)</t>
        </is>
      </c>
      <c r="F157" s="15">
        <f>G152+G153</f>
        <v/>
      </c>
      <c r="G157" s="15">
        <f>H152+H153</f>
        <v/>
      </c>
      <c r="H157" s="15">
        <f>I152+I153</f>
        <v/>
      </c>
      <c r="I157" s="15">
        <f>J152+J153</f>
        <v/>
      </c>
      <c r="J157" s="15">
        <f>K152+K153</f>
        <v/>
      </c>
      <c r="K157" s="15">
        <f>L152+L153</f>
        <v/>
      </c>
      <c r="L157" s="15">
        <f>M152+M153</f>
        <v/>
      </c>
      <c r="M157" s="15">
        <f>N152+N153</f>
        <v/>
      </c>
      <c r="N157" s="15">
        <f>O152+O153</f>
        <v/>
      </c>
      <c r="O157" s="15">
        <f>P152+P153</f>
        <v/>
      </c>
      <c r="P157" s="15">
        <f>Q152+Q153</f>
        <v/>
      </c>
      <c r="Q157" s="15">
        <f>R152+R153</f>
        <v/>
      </c>
      <c r="R157" s="7" t="n">
        <v>0</v>
      </c>
      <c r="S157" s="16" t="n"/>
      <c r="T157" s="16" t="n"/>
      <c r="U157" s="16" t="n"/>
      <c r="V157" s="16" t="n"/>
      <c r="W157" s="16" t="n"/>
    </row>
    <row r="158" ht="32" customHeight="1">
      <c r="A158" s="4" t="inlineStr">
        <is>
          <t>34B</t>
        </is>
      </c>
      <c r="B158" s="5" t="inlineStr">
        <is>
          <t>QH</t>
        </is>
      </c>
      <c r="C158" s="6" t="n">
        <v>73</v>
      </c>
      <c r="D158" s="7" t="n">
        <v>0</v>
      </c>
      <c r="E158" s="8" t="inlineStr">
        <is>
          <t>Confirmed OP</t>
        </is>
      </c>
      <c r="F158" s="5" t="n">
        <v>0</v>
      </c>
      <c r="G158" s="5" t="n">
        <v>200</v>
      </c>
      <c r="H158" s="5" t="n">
        <v>0</v>
      </c>
      <c r="I158" s="5" t="n">
        <v>0</v>
      </c>
      <c r="J158" s="5" t="n">
        <v>0</v>
      </c>
      <c r="K158" s="5" t="n">
        <v>0</v>
      </c>
      <c r="L158" s="5" t="n">
        <v>0</v>
      </c>
      <c r="M158" s="5" t="n">
        <v>0</v>
      </c>
      <c r="N158" s="5" t="n">
        <v>0</v>
      </c>
      <c r="O158" s="5" t="n">
        <v>0</v>
      </c>
      <c r="P158" s="5" t="n">
        <v>0</v>
      </c>
      <c r="Q158" s="5" t="n">
        <v>0</v>
      </c>
      <c r="R158" s="9" t="n">
        <v>0</v>
      </c>
      <c r="S158" s="6" t="n">
        <v>1</v>
      </c>
      <c r="T158" s="10" t="inlineStr">
        <is>
          <t>Active (relo)</t>
        </is>
      </c>
      <c r="U158" s="6" t="n">
        <v>30</v>
      </c>
      <c r="V158" s="6" t="n">
        <v>760</v>
      </c>
      <c r="W158" s="11" t="inlineStr">
        <is>
          <t>11/11: color box MOQ issue from CW, so order from QH</t>
        </is>
      </c>
    </row>
    <row r="159" ht="32" customHeight="1">
      <c r="A159" s="4" t="inlineStr">
        <is>
          <t>34B</t>
        </is>
      </c>
      <c r="B159" s="5" t="inlineStr">
        <is>
          <t>QH</t>
        </is>
      </c>
      <c r="D159" s="12" t="n"/>
      <c r="E159" s="13" t="inlineStr">
        <is>
          <t>Planned OP (due date)</t>
        </is>
      </c>
      <c r="F159" s="5" t="inlineStr"/>
      <c r="G159" s="5" t="inlineStr"/>
      <c r="H159" s="5" t="inlineStr"/>
      <c r="I159" s="5" t="inlineStr"/>
      <c r="J159" s="5" t="inlineStr"/>
      <c r="K159" s="5" t="inlineStr"/>
      <c r="L159" s="5" t="inlineStr"/>
      <c r="M159" s="5" t="inlineStr"/>
      <c r="N159" s="5" t="inlineStr"/>
      <c r="O159" s="5" t="n">
        <v>150</v>
      </c>
      <c r="P159" s="5" t="inlineStr"/>
      <c r="Q159" s="5" t="inlineStr"/>
      <c r="R159" s="9" t="inlineStr"/>
    </row>
    <row r="160" ht="32" customHeight="1">
      <c r="A160" s="4" t="inlineStr">
        <is>
          <t>34B</t>
        </is>
      </c>
      <c r="B160" s="5" t="inlineStr">
        <is>
          <t>QH</t>
        </is>
      </c>
      <c r="D160" s="12" t="n"/>
      <c r="E160" s="8" t="inlineStr">
        <is>
          <t>Open Retail PO Qty</t>
        </is>
      </c>
      <c r="F160" s="5" t="n">
        <v>0</v>
      </c>
      <c r="G160" s="5" t="n">
        <v>9</v>
      </c>
      <c r="H160" s="5" t="n">
        <v>0</v>
      </c>
      <c r="I160" s="5" t="n">
        <v>0</v>
      </c>
      <c r="J160" s="5" t="n">
        <v>0</v>
      </c>
      <c r="K160" s="5" t="n">
        <v>0</v>
      </c>
      <c r="L160" s="5" t="n">
        <v>0</v>
      </c>
      <c r="M160" s="5" t="n">
        <v>0</v>
      </c>
      <c r="N160" s="5" t="n">
        <v>0</v>
      </c>
      <c r="O160" s="5" t="n">
        <v>0</v>
      </c>
      <c r="P160" s="5" t="n">
        <v>0</v>
      </c>
      <c r="Q160" s="5" t="n">
        <v>0</v>
      </c>
      <c r="R160" s="9" t="n">
        <v>0</v>
      </c>
    </row>
    <row r="161" ht="32" customHeight="1">
      <c r="A161" s="4" t="inlineStr">
        <is>
          <t>34B</t>
        </is>
      </c>
      <c r="B161" s="5" t="inlineStr">
        <is>
          <t>QH</t>
        </is>
      </c>
      <c r="D161" s="12" t="n"/>
      <c r="E161" s="8" t="inlineStr">
        <is>
          <t>Bal. Fcst Qty</t>
        </is>
      </c>
      <c r="F161" s="5" t="inlineStr"/>
      <c r="G161" s="5" t="n">
        <v>6</v>
      </c>
      <c r="H161" s="5" t="n">
        <v>29</v>
      </c>
      <c r="I161" s="5" t="n">
        <v>15</v>
      </c>
      <c r="J161" s="5" t="n">
        <v>14</v>
      </c>
      <c r="K161" s="5" t="n">
        <v>17</v>
      </c>
      <c r="L161" s="5" t="n">
        <v>17</v>
      </c>
      <c r="M161" s="5" t="n">
        <v>27</v>
      </c>
      <c r="N161" s="5" t="n">
        <v>30</v>
      </c>
      <c r="O161" s="5" t="n">
        <v>42</v>
      </c>
      <c r="P161" s="5" t="n">
        <v>47</v>
      </c>
      <c r="Q161" s="5" t="n">
        <v>45</v>
      </c>
      <c r="R161" s="9" t="n">
        <v>73</v>
      </c>
    </row>
    <row r="162" ht="32" customHeight="1">
      <c r="A162" s="4" t="inlineStr">
        <is>
          <t>34B</t>
        </is>
      </c>
      <c r="B162" s="5" t="inlineStr">
        <is>
          <t>QH</t>
        </is>
      </c>
      <c r="D162" s="12" t="n"/>
      <c r="E162" s="13" t="inlineStr">
        <is>
          <t>Month end inventory
(Deduct PO,FCST, SS)</t>
        </is>
      </c>
      <c r="F162" s="5" t="inlineStr"/>
      <c r="G162" s="5">
        <f>IF(C158+G158+F158+G159-F160-G160-G161-D158&lt;0,0,C158+G158+F158+G159-F160-G160-G161-D158)</f>
        <v/>
      </c>
      <c r="H162" s="5">
        <f>IF(G162+H158+H159-H160-H161&lt;0,0,G162+H158+H159-H160-H161)</f>
        <v/>
      </c>
      <c r="I162" s="5">
        <f>IF(H162+I158+I159-I160-I161&lt;0,0,H162+I158+I159-I160-I161)</f>
        <v/>
      </c>
      <c r="J162" s="5">
        <f>I162+J158+J159-J160-J161</f>
        <v/>
      </c>
      <c r="K162" s="5">
        <f>J162+K158+K159-K160-K161</f>
        <v/>
      </c>
      <c r="L162" s="5">
        <f>K162+L158+L159-L160-L161</f>
        <v/>
      </c>
      <c r="M162" s="5">
        <f>L162+M158+M159-M160-M161</f>
        <v/>
      </c>
      <c r="N162" s="5">
        <f>M162+N158+N159-N160-N161</f>
        <v/>
      </c>
      <c r="O162" s="5">
        <f>N162+O158+O159-O160-O161</f>
        <v/>
      </c>
      <c r="P162" s="5">
        <f>O162+P158+P159-P160-P161</f>
        <v/>
      </c>
      <c r="Q162" s="5">
        <f>P162+Q158+Q159-Q160-Q161</f>
        <v/>
      </c>
      <c r="R162" s="9">
        <f>Q162+R158+R159-R160-R161</f>
        <v/>
      </c>
    </row>
    <row r="163" ht="32" customHeight="1">
      <c r="A163" s="14" t="inlineStr">
        <is>
          <t>34B</t>
        </is>
      </c>
      <c r="B163" s="15" t="inlineStr">
        <is>
          <t>QH</t>
        </is>
      </c>
      <c r="C163" s="16" t="n"/>
      <c r="D163" s="17" t="n"/>
      <c r="E163" s="18" t="inlineStr">
        <is>
          <t>Upload JDE Forecast
(Confirmed OP+Planned OP)</t>
        </is>
      </c>
      <c r="F163" s="15">
        <f>G158+G159</f>
        <v/>
      </c>
      <c r="G163" s="15">
        <f>H158+H159</f>
        <v/>
      </c>
      <c r="H163" s="15">
        <f>I158+I159</f>
        <v/>
      </c>
      <c r="I163" s="15">
        <f>J158+J159</f>
        <v/>
      </c>
      <c r="J163" s="15">
        <f>K158+K159</f>
        <v/>
      </c>
      <c r="K163" s="15">
        <f>L158+L159</f>
        <v/>
      </c>
      <c r="L163" s="15">
        <f>M158+M159</f>
        <v/>
      </c>
      <c r="M163" s="15">
        <f>N158+N159</f>
        <v/>
      </c>
      <c r="N163" s="15">
        <f>O158+O159</f>
        <v/>
      </c>
      <c r="O163" s="15">
        <f>P158+P159</f>
        <v/>
      </c>
      <c r="P163" s="15">
        <f>Q158+Q159</f>
        <v/>
      </c>
      <c r="Q163" s="15">
        <f>R158+R159</f>
        <v/>
      </c>
      <c r="R163" s="7" t="n">
        <v>0</v>
      </c>
      <c r="S163" s="16" t="n"/>
      <c r="T163" s="16" t="n"/>
      <c r="U163" s="16" t="n"/>
      <c r="V163" s="16" t="n"/>
      <c r="W163" s="16" t="n"/>
    </row>
    <row r="164" ht="32" customHeight="1">
      <c r="A164" s="4" t="inlineStr">
        <is>
          <t>34BX</t>
        </is>
      </c>
      <c r="B164" s="5" t="inlineStr">
        <is>
          <t>QH</t>
        </is>
      </c>
      <c r="C164" s="6" t="n">
        <v>138</v>
      </c>
      <c r="D164" s="7" t="n">
        <v>0</v>
      </c>
      <c r="E164" s="8" t="inlineStr">
        <is>
          <t>Confirmed OP</t>
        </is>
      </c>
      <c r="F164" s="5" t="n">
        <v>0</v>
      </c>
      <c r="G164" s="5" t="n">
        <v>300</v>
      </c>
      <c r="H164" s="5" t="n">
        <v>0</v>
      </c>
      <c r="I164" s="5" t="n">
        <v>0</v>
      </c>
      <c r="J164" s="5" t="n">
        <v>0</v>
      </c>
      <c r="K164" s="5" t="n">
        <v>0</v>
      </c>
      <c r="L164" s="5" t="n">
        <v>0</v>
      </c>
      <c r="M164" s="5" t="n">
        <v>0</v>
      </c>
      <c r="N164" s="5" t="n">
        <v>0</v>
      </c>
      <c r="O164" s="5" t="n">
        <v>0</v>
      </c>
      <c r="P164" s="5" t="n">
        <v>0</v>
      </c>
      <c r="Q164" s="5" t="n">
        <v>0</v>
      </c>
      <c r="R164" s="9" t="n">
        <v>0</v>
      </c>
      <c r="S164" s="6" t="n">
        <v>1</v>
      </c>
      <c r="T164" s="10" t="inlineStr">
        <is>
          <t>Discontinued 2023</t>
        </is>
      </c>
      <c r="U164" s="6" t="n">
        <v>30</v>
      </c>
      <c r="V164" s="6" t="n">
        <v>0</v>
      </c>
      <c r="W164" s="11" t="inlineStr">
        <is>
          <t>9/19: can replace 34B to ship to RF.COM &amp; AMZ; ; QH still have 9900pcs stock</t>
        </is>
      </c>
    </row>
    <row r="165" ht="32" customHeight="1">
      <c r="A165" s="4" t="inlineStr">
        <is>
          <t>34BX</t>
        </is>
      </c>
      <c r="B165" s="5" t="inlineStr">
        <is>
          <t>QH</t>
        </is>
      </c>
      <c r="D165" s="12" t="n"/>
      <c r="E165" s="13" t="inlineStr">
        <is>
          <t>Planned OP (due date)</t>
        </is>
      </c>
      <c r="F165" s="5" t="inlineStr"/>
      <c r="G165" s="5" t="inlineStr"/>
      <c r="H165" s="5" t="inlineStr"/>
      <c r="I165" s="5" t="inlineStr"/>
      <c r="J165" s="5" t="inlineStr"/>
      <c r="K165" s="5" t="inlineStr"/>
      <c r="L165" s="5" t="inlineStr"/>
      <c r="M165" s="5" t="inlineStr"/>
      <c r="N165" s="5" t="inlineStr"/>
      <c r="O165" s="5" t="inlineStr"/>
      <c r="P165" s="5" t="n">
        <v>200</v>
      </c>
      <c r="Q165" s="5" t="inlineStr"/>
      <c r="R165" s="9" t="inlineStr"/>
    </row>
    <row r="166" ht="32" customHeight="1">
      <c r="A166" s="4" t="inlineStr">
        <is>
          <t>34BX</t>
        </is>
      </c>
      <c r="B166" s="5" t="inlineStr">
        <is>
          <t>QH</t>
        </is>
      </c>
      <c r="D166" s="12" t="n"/>
      <c r="E166" s="8" t="inlineStr">
        <is>
          <t>Open Retail PO Qty</t>
        </is>
      </c>
      <c r="F166" s="5" t="n">
        <v>0</v>
      </c>
      <c r="G166" s="5" t="n">
        <v>0</v>
      </c>
      <c r="H166" s="5" t="n">
        <v>0</v>
      </c>
      <c r="I166" s="5" t="n">
        <v>0</v>
      </c>
      <c r="J166" s="5" t="n">
        <v>0</v>
      </c>
      <c r="K166" s="5" t="n">
        <v>0</v>
      </c>
      <c r="L166" s="5" t="n">
        <v>0</v>
      </c>
      <c r="M166" s="5" t="n">
        <v>0</v>
      </c>
      <c r="N166" s="5" t="n">
        <v>0</v>
      </c>
      <c r="O166" s="5" t="n">
        <v>0</v>
      </c>
      <c r="P166" s="5" t="n">
        <v>0</v>
      </c>
      <c r="Q166" s="5" t="n">
        <v>0</v>
      </c>
      <c r="R166" s="9" t="n">
        <v>0</v>
      </c>
    </row>
    <row r="167" ht="32" customHeight="1">
      <c r="A167" s="4" t="inlineStr">
        <is>
          <t>34BX</t>
        </is>
      </c>
      <c r="B167" s="5" t="inlineStr">
        <is>
          <t>QH</t>
        </is>
      </c>
      <c r="D167" s="12" t="n"/>
      <c r="E167" s="8" t="inlineStr">
        <is>
          <t>Bal. Fcst Qty</t>
        </is>
      </c>
      <c r="F167" s="5" t="inlineStr"/>
      <c r="G167" s="5" t="n">
        <v>23</v>
      </c>
      <c r="H167" s="5" t="n">
        <v>63</v>
      </c>
      <c r="I167" s="5" t="n">
        <v>50</v>
      </c>
      <c r="J167" s="5" t="n">
        <v>50</v>
      </c>
      <c r="K167" s="5" t="n">
        <v>65</v>
      </c>
      <c r="L167" s="5" t="n">
        <v>74</v>
      </c>
      <c r="M167" s="5" t="n">
        <v>15</v>
      </c>
      <c r="N167" s="5" t="n">
        <v>11</v>
      </c>
      <c r="O167" s="5" t="n">
        <v>25</v>
      </c>
      <c r="P167" s="5" t="n">
        <v>60</v>
      </c>
      <c r="Q167" s="5" t="n">
        <v>45</v>
      </c>
      <c r="R167" s="9" t="n">
        <v>95</v>
      </c>
    </row>
    <row r="168" ht="32" customHeight="1">
      <c r="A168" s="4" t="inlineStr">
        <is>
          <t>34BX</t>
        </is>
      </c>
      <c r="B168" s="5" t="inlineStr">
        <is>
          <t>QH</t>
        </is>
      </c>
      <c r="D168" s="12" t="n"/>
      <c r="E168" s="13" t="inlineStr">
        <is>
          <t>Month end inventory
(Deduct PO,FCST, SS)</t>
        </is>
      </c>
      <c r="F168" s="5" t="inlineStr"/>
      <c r="G168" s="5">
        <f>IF(C164+G164+F164+G165-F166-G166-G167-D164&lt;0,0,C164+G164+F164+G165-F166-G166-G167-D164)</f>
        <v/>
      </c>
      <c r="H168" s="5">
        <f>IF(G168+H164+H165-H166-H167&lt;0,0,G168+H164+H165-H166-H167)</f>
        <v/>
      </c>
      <c r="I168" s="5">
        <f>IF(H168+I164+I165-I166-I167&lt;0,0,H168+I164+I165-I166-I167)</f>
        <v/>
      </c>
      <c r="J168" s="5">
        <f>I168+J164+J165-J166-J167</f>
        <v/>
      </c>
      <c r="K168" s="5">
        <f>J168+K164+K165-K166-K167</f>
        <v/>
      </c>
      <c r="L168" s="5">
        <f>K168+L164+L165-L166-L167</f>
        <v/>
      </c>
      <c r="M168" s="5">
        <f>L168+M164+M165-M166-M167</f>
        <v/>
      </c>
      <c r="N168" s="5">
        <f>M168+N164+N165-N166-N167</f>
        <v/>
      </c>
      <c r="O168" s="5">
        <f>N168+O164+O165-O166-O167</f>
        <v/>
      </c>
      <c r="P168" s="5">
        <f>O168+P164+P165-P166-P167</f>
        <v/>
      </c>
      <c r="Q168" s="5">
        <f>P168+Q164+Q165-Q166-Q167</f>
        <v/>
      </c>
      <c r="R168" s="9">
        <f>Q168+R164+R165-R166-R167</f>
        <v/>
      </c>
    </row>
    <row r="169" ht="32" customHeight="1">
      <c r="A169" s="14" t="inlineStr">
        <is>
          <t>34BX</t>
        </is>
      </c>
      <c r="B169" s="15" t="inlineStr">
        <is>
          <t>QH</t>
        </is>
      </c>
      <c r="C169" s="16" t="n"/>
      <c r="D169" s="17" t="n"/>
      <c r="E169" s="18" t="inlineStr">
        <is>
          <t>Upload JDE Forecast
(Confirmed OP+Planned OP)</t>
        </is>
      </c>
      <c r="F169" s="15">
        <f>G164+G165</f>
        <v/>
      </c>
      <c r="G169" s="15">
        <f>H164+H165</f>
        <v/>
      </c>
      <c r="H169" s="15">
        <f>I164+I165</f>
        <v/>
      </c>
      <c r="I169" s="15">
        <f>J164+J165</f>
        <v/>
      </c>
      <c r="J169" s="15">
        <f>K164+K165</f>
        <v/>
      </c>
      <c r="K169" s="15">
        <f>L164+L165</f>
        <v/>
      </c>
      <c r="L169" s="15">
        <f>M164+M165</f>
        <v/>
      </c>
      <c r="M169" s="15">
        <f>N164+N165</f>
        <v/>
      </c>
      <c r="N169" s="15">
        <f>O164+O165</f>
        <v/>
      </c>
      <c r="O169" s="15">
        <f>P164+P165</f>
        <v/>
      </c>
      <c r="P169" s="15">
        <f>Q164+Q165</f>
        <v/>
      </c>
      <c r="Q169" s="15">
        <f>R164+R165</f>
        <v/>
      </c>
      <c r="R169" s="7" t="n">
        <v>0</v>
      </c>
      <c r="S169" s="16" t="n"/>
      <c r="T169" s="16" t="n"/>
      <c r="U169" s="16" t="n"/>
      <c r="V169" s="16" t="n"/>
      <c r="W169" s="16" t="n"/>
    </row>
    <row r="170" ht="32" customHeight="1">
      <c r="A170" s="4" t="inlineStr">
        <is>
          <t>34G</t>
        </is>
      </c>
      <c r="B170" s="5" t="inlineStr">
        <is>
          <t>QH</t>
        </is>
      </c>
      <c r="C170" s="6" t="n">
        <v>94</v>
      </c>
      <c r="D170" s="7" t="n">
        <v>0</v>
      </c>
      <c r="E170" s="8" t="inlineStr">
        <is>
          <t>Confirmed OP</t>
        </is>
      </c>
      <c r="F170" s="5" t="n">
        <v>0</v>
      </c>
      <c r="G170" s="5" t="n">
        <v>0</v>
      </c>
      <c r="H170" s="5" t="n">
        <v>0</v>
      </c>
      <c r="I170" s="5" t="n">
        <v>0</v>
      </c>
      <c r="J170" s="5" t="n">
        <v>0</v>
      </c>
      <c r="K170" s="5" t="n">
        <v>0</v>
      </c>
      <c r="L170" s="5" t="n">
        <v>0</v>
      </c>
      <c r="M170" s="5" t="n">
        <v>0</v>
      </c>
      <c r="N170" s="5" t="n">
        <v>0</v>
      </c>
      <c r="O170" s="5" t="n">
        <v>0</v>
      </c>
      <c r="P170" s="5" t="n">
        <v>0</v>
      </c>
      <c r="Q170" s="5" t="n">
        <v>0</v>
      </c>
      <c r="R170" s="9" t="n">
        <v>0</v>
      </c>
      <c r="S170" s="6" t="n">
        <v>1</v>
      </c>
      <c r="T170" s="10" t="inlineStr">
        <is>
          <t>Discontinued 2023</t>
        </is>
      </c>
      <c r="U170" s="6" t="n">
        <v>30</v>
      </c>
      <c r="V170" s="6" t="n">
        <v>315</v>
      </c>
      <c r="W170" s="11" t="inlineStr">
        <is>
          <t>8/19: No inventory @QH, no more order after inventory clear up;
keep 34GZ active</t>
        </is>
      </c>
    </row>
    <row r="171" ht="32" customHeight="1">
      <c r="A171" s="4" t="inlineStr">
        <is>
          <t>34G</t>
        </is>
      </c>
      <c r="B171" s="5" t="inlineStr">
        <is>
          <t>QH</t>
        </is>
      </c>
      <c r="D171" s="12" t="n"/>
      <c r="E171" s="13" t="inlineStr">
        <is>
          <t>Planned OP (due date)</t>
        </is>
      </c>
      <c r="F171" s="5" t="inlineStr"/>
      <c r="G171" s="22" t="inlineStr"/>
      <c r="H171" s="22" t="inlineStr"/>
      <c r="I171" s="22" t="inlineStr"/>
      <c r="J171" s="22" t="inlineStr"/>
      <c r="K171" s="22" t="inlineStr"/>
      <c r="L171" s="22" t="inlineStr"/>
      <c r="M171" s="22" t="inlineStr"/>
      <c r="N171" s="22" t="inlineStr"/>
      <c r="O171" s="22" t="inlineStr"/>
      <c r="P171" s="22" t="inlineStr"/>
      <c r="Q171" s="22" t="inlineStr"/>
      <c r="R171" s="23" t="inlineStr"/>
    </row>
    <row r="172" ht="32" customHeight="1">
      <c r="A172" s="4" t="inlineStr">
        <is>
          <t>34G</t>
        </is>
      </c>
      <c r="B172" s="5" t="inlineStr">
        <is>
          <t>QH</t>
        </is>
      </c>
      <c r="D172" s="12" t="n"/>
      <c r="E172" s="8" t="inlineStr">
        <is>
          <t>Open Retail PO Qty</t>
        </is>
      </c>
      <c r="F172" s="5" t="n">
        <v>0</v>
      </c>
      <c r="G172" s="5" t="n">
        <v>1</v>
      </c>
      <c r="H172" s="5" t="n">
        <v>0</v>
      </c>
      <c r="I172" s="5" t="n">
        <v>0</v>
      </c>
      <c r="J172" s="5" t="n">
        <v>0</v>
      </c>
      <c r="K172" s="5" t="n">
        <v>0</v>
      </c>
      <c r="L172" s="5" t="n">
        <v>0</v>
      </c>
      <c r="M172" s="5" t="n">
        <v>0</v>
      </c>
      <c r="N172" s="5" t="n">
        <v>0</v>
      </c>
      <c r="O172" s="5" t="n">
        <v>0</v>
      </c>
      <c r="P172" s="5" t="n">
        <v>0</v>
      </c>
      <c r="Q172" s="5" t="n">
        <v>0</v>
      </c>
      <c r="R172" s="9" t="n">
        <v>0</v>
      </c>
    </row>
    <row r="173" ht="32" customHeight="1">
      <c r="A173" s="4" t="inlineStr">
        <is>
          <t>34G</t>
        </is>
      </c>
      <c r="B173" s="5" t="inlineStr">
        <is>
          <t>QH</t>
        </is>
      </c>
      <c r="D173" s="12" t="n"/>
      <c r="E173" s="8" t="inlineStr">
        <is>
          <t>Bal. Fcst Qty</t>
        </is>
      </c>
      <c r="F173" s="5" t="inlineStr"/>
      <c r="G173" s="5" t="n">
        <v>5</v>
      </c>
      <c r="H173" s="5" t="n">
        <v>6</v>
      </c>
      <c r="I173" s="5" t="n">
        <v>34</v>
      </c>
      <c r="J173" s="5" t="n">
        <v>35</v>
      </c>
      <c r="K173" s="5" t="n">
        <v>16</v>
      </c>
      <c r="L173" s="5" t="n">
        <v>41</v>
      </c>
      <c r="M173" s="5" t="n">
        <v>14</v>
      </c>
      <c r="N173" s="5" t="n">
        <v>9</v>
      </c>
      <c r="O173" s="5" t="n">
        <v>9</v>
      </c>
      <c r="P173" s="5" t="n">
        <v>39</v>
      </c>
      <c r="Q173" s="5" t="n">
        <v>51</v>
      </c>
      <c r="R173" s="9" t="n">
        <v>28</v>
      </c>
    </row>
    <row r="174" ht="32" customHeight="1">
      <c r="A174" s="4" t="inlineStr">
        <is>
          <t>34G</t>
        </is>
      </c>
      <c r="B174" s="5" t="inlineStr">
        <is>
          <t>QH</t>
        </is>
      </c>
      <c r="D174" s="12" t="n"/>
      <c r="E174" s="13" t="inlineStr">
        <is>
          <t>Month end inventory
(Deduct PO,FCST, SS)</t>
        </is>
      </c>
      <c r="F174" s="5" t="inlineStr"/>
      <c r="G174" s="5">
        <f>IF(C170+G170+F170+G171-F172-G172-G173-D170&lt;0,0,C170+G170+F170+G171-F172-G172-G173-D170)</f>
        <v/>
      </c>
      <c r="H174" s="5">
        <f>IF(G174+H170+H171-H172-H173&lt;0,0,G174+H170+H171-H172-H173)</f>
        <v/>
      </c>
      <c r="I174" s="5">
        <f>IF(H174+I170+I171-I172-I173&lt;0,0,H174+I170+I171-I172-I173)</f>
        <v/>
      </c>
      <c r="J174" s="5">
        <f>I174+J170+J171-J172-J173</f>
        <v/>
      </c>
      <c r="K174" s="5">
        <f>J174+K170+K171-K172-K173</f>
        <v/>
      </c>
      <c r="L174" s="5">
        <f>K174+L170+L171-L172-L173</f>
        <v/>
      </c>
      <c r="M174" s="5">
        <f>L174+M170+M171-M172-M173</f>
        <v/>
      </c>
      <c r="N174" s="5">
        <f>M174+N170+N171-N172-N173</f>
        <v/>
      </c>
      <c r="O174" s="5">
        <f>N174+O170+O171-O172-O173</f>
        <v/>
      </c>
      <c r="P174" s="5">
        <f>O174+P170+P171-P172-P173</f>
        <v/>
      </c>
      <c r="Q174" s="5">
        <f>P174+Q170+Q171-Q172-Q173</f>
        <v/>
      </c>
      <c r="R174" s="9">
        <f>Q174+R170+R171-R172-R173</f>
        <v/>
      </c>
    </row>
    <row r="175" ht="32" customHeight="1">
      <c r="A175" s="14" t="inlineStr">
        <is>
          <t>34G</t>
        </is>
      </c>
      <c r="B175" s="15" t="inlineStr">
        <is>
          <t>QH</t>
        </is>
      </c>
      <c r="C175" s="16" t="n"/>
      <c r="D175" s="17" t="n"/>
      <c r="E175" s="18" t="inlineStr">
        <is>
          <t>Upload JDE Forecast
(Confirmed OP+Planned OP)</t>
        </is>
      </c>
      <c r="F175" s="15">
        <f>G170+G171</f>
        <v/>
      </c>
      <c r="G175" s="15">
        <f>H170+H171</f>
        <v/>
      </c>
      <c r="H175" s="15">
        <f>I170+I171</f>
        <v/>
      </c>
      <c r="I175" s="15">
        <f>J170+J171</f>
        <v/>
      </c>
      <c r="J175" s="15">
        <f>K170+K171</f>
        <v/>
      </c>
      <c r="K175" s="15">
        <f>L170+L171</f>
        <v/>
      </c>
      <c r="L175" s="15">
        <f>M170+M171</f>
        <v/>
      </c>
      <c r="M175" s="15">
        <f>N170+N171</f>
        <v/>
      </c>
      <c r="N175" s="15">
        <f>O170+O171</f>
        <v/>
      </c>
      <c r="O175" s="15">
        <f>P170+P171</f>
        <v/>
      </c>
      <c r="P175" s="15">
        <f>Q170+Q171</f>
        <v/>
      </c>
      <c r="Q175" s="15">
        <f>R170+R171</f>
        <v/>
      </c>
      <c r="R175" s="7" t="n">
        <v>0</v>
      </c>
      <c r="S175" s="16" t="n"/>
      <c r="T175" s="16" t="n"/>
      <c r="U175" s="16" t="n"/>
      <c r="V175" s="16" t="n"/>
      <c r="W175" s="16" t="n"/>
    </row>
    <row r="176" ht="32" customHeight="1">
      <c r="A176" s="4" t="inlineStr">
        <is>
          <t>34GX</t>
        </is>
      </c>
      <c r="B176" s="5" t="inlineStr">
        <is>
          <t>QH</t>
        </is>
      </c>
      <c r="C176" s="6" t="n">
        <v>100</v>
      </c>
      <c r="D176" s="7" t="n">
        <v>0</v>
      </c>
      <c r="E176" s="8" t="inlineStr">
        <is>
          <t>Confirmed OP</t>
        </is>
      </c>
      <c r="F176" s="5" t="n">
        <v>0</v>
      </c>
      <c r="G176" s="5" t="n">
        <v>0</v>
      </c>
      <c r="H176" s="5" t="n">
        <v>121</v>
      </c>
      <c r="I176" s="5" t="n">
        <v>0</v>
      </c>
      <c r="J176" s="5" t="n">
        <v>0</v>
      </c>
      <c r="K176" s="5" t="n">
        <v>0</v>
      </c>
      <c r="L176" s="5" t="n">
        <v>0</v>
      </c>
      <c r="M176" s="5" t="n">
        <v>0</v>
      </c>
      <c r="N176" s="5" t="n">
        <v>0</v>
      </c>
      <c r="O176" s="5" t="n">
        <v>0</v>
      </c>
      <c r="P176" s="5" t="n">
        <v>0</v>
      </c>
      <c r="Q176" s="5" t="n">
        <v>0</v>
      </c>
      <c r="R176" s="9" t="n">
        <v>0</v>
      </c>
      <c r="S176" s="6" t="n">
        <v>1</v>
      </c>
      <c r="T176" s="10" t="inlineStr">
        <is>
          <t>Discontinued 2024 Fall</t>
        </is>
      </c>
      <c r="U176" s="6" t="n">
        <v>30</v>
      </c>
      <c r="V176" s="6" t="n">
        <v>0</v>
      </c>
      <c r="W176" s="11" t="inlineStr">
        <is>
          <t>11/25: QH still have 6240pcs stock
CW develop #34GZ replaced 34GX</t>
        </is>
      </c>
    </row>
    <row r="177" ht="32" customHeight="1">
      <c r="A177" s="4" t="inlineStr">
        <is>
          <t>34GX</t>
        </is>
      </c>
      <c r="B177" s="5" t="inlineStr">
        <is>
          <t>QH</t>
        </is>
      </c>
      <c r="D177" s="12" t="n"/>
      <c r="E177" s="13" t="inlineStr">
        <is>
          <t>Planned OP (due date)</t>
        </is>
      </c>
      <c r="F177" s="5" t="inlineStr"/>
      <c r="G177" s="24" t="inlineStr"/>
      <c r="H177" s="24" t="inlineStr"/>
      <c r="I177" s="24" t="inlineStr"/>
      <c r="J177" s="24" t="inlineStr"/>
      <c r="K177" s="24" t="inlineStr"/>
      <c r="L177" s="24" t="inlineStr"/>
      <c r="M177" s="24" t="inlineStr"/>
      <c r="N177" s="24" t="inlineStr"/>
      <c r="O177" s="24" t="inlineStr"/>
      <c r="P177" s="24" t="n">
        <v>100</v>
      </c>
      <c r="Q177" s="24" t="inlineStr"/>
      <c r="R177" s="25" t="inlineStr"/>
    </row>
    <row r="178" ht="32" customHeight="1">
      <c r="A178" s="4" t="inlineStr">
        <is>
          <t>34GX</t>
        </is>
      </c>
      <c r="B178" s="5" t="inlineStr">
        <is>
          <t>QH</t>
        </is>
      </c>
      <c r="D178" s="12" t="n"/>
      <c r="E178" s="8" t="inlineStr">
        <is>
          <t>Open Retail PO Qty</t>
        </is>
      </c>
      <c r="F178" s="5" t="n">
        <v>0</v>
      </c>
      <c r="G178" s="5" t="n">
        <v>0</v>
      </c>
      <c r="H178" s="5" t="n">
        <v>0</v>
      </c>
      <c r="I178" s="5" t="n">
        <v>0</v>
      </c>
      <c r="J178" s="5" t="n">
        <v>0</v>
      </c>
      <c r="K178" s="5" t="n">
        <v>0</v>
      </c>
      <c r="L178" s="5" t="n">
        <v>0</v>
      </c>
      <c r="M178" s="5" t="n">
        <v>0</v>
      </c>
      <c r="N178" s="5" t="n">
        <v>0</v>
      </c>
      <c r="O178" s="5" t="n">
        <v>0</v>
      </c>
      <c r="P178" s="5" t="n">
        <v>0</v>
      </c>
      <c r="Q178" s="5" t="n">
        <v>0</v>
      </c>
      <c r="R178" s="9" t="n">
        <v>0</v>
      </c>
    </row>
    <row r="179" ht="32" customHeight="1">
      <c r="A179" s="4" t="inlineStr">
        <is>
          <t>34GX</t>
        </is>
      </c>
      <c r="B179" s="5" t="inlineStr">
        <is>
          <t>QH</t>
        </is>
      </c>
      <c r="D179" s="12" t="n"/>
      <c r="E179" s="8" t="inlineStr">
        <is>
          <t>Bal. Fcst Qty</t>
        </is>
      </c>
      <c r="F179" s="5" t="inlineStr"/>
      <c r="G179" s="5" t="n">
        <v>0</v>
      </c>
      <c r="H179" s="5" t="n">
        <v>0</v>
      </c>
      <c r="I179" s="5" t="n">
        <v>0</v>
      </c>
      <c r="J179" s="5" t="n">
        <v>0</v>
      </c>
      <c r="K179" s="5" t="n">
        <v>0</v>
      </c>
      <c r="L179" s="5" t="n">
        <v>0</v>
      </c>
      <c r="M179" s="5" t="n">
        <v>0</v>
      </c>
      <c r="N179" s="5" t="n">
        <v>0</v>
      </c>
      <c r="O179" s="5" t="n">
        <v>0</v>
      </c>
      <c r="P179" s="5" t="n">
        <v>0</v>
      </c>
      <c r="Q179" s="5" t="n">
        <v>0</v>
      </c>
      <c r="R179" s="9" t="n">
        <v>0</v>
      </c>
    </row>
    <row r="180" ht="32" customHeight="1">
      <c r="A180" s="4" t="inlineStr">
        <is>
          <t>34GX</t>
        </is>
      </c>
      <c r="B180" s="5" t="inlineStr">
        <is>
          <t>QH</t>
        </is>
      </c>
      <c r="D180" s="12" t="n"/>
      <c r="E180" s="13" t="inlineStr">
        <is>
          <t>Month end inventory
(Deduct PO,FCST, SS)</t>
        </is>
      </c>
      <c r="F180" s="5" t="inlineStr"/>
      <c r="G180" s="5">
        <f>IF(C176+G176+F176+G177-F178-G178-G179-D176&lt;0,0,C176+G176+F176+G177-F178-G178-G179-D176)</f>
        <v/>
      </c>
      <c r="H180" s="5">
        <f>IF(G180+H176+H177-H178-H179&lt;0,0,G180+H176+H177-H178-H179)</f>
        <v/>
      </c>
      <c r="I180" s="5">
        <f>IF(H180+I176+I177-I178-I179&lt;0,0,H180+I176+I177-I178-I179)</f>
        <v/>
      </c>
      <c r="J180" s="5">
        <f>I180+J176+J177-J178-J179</f>
        <v/>
      </c>
      <c r="K180" s="5">
        <f>J180+K176+K177-K178-K179</f>
        <v/>
      </c>
      <c r="L180" s="5">
        <f>K180+L176+L177-L178-L179</f>
        <v/>
      </c>
      <c r="M180" s="5">
        <f>L180+M176+M177-M178-M179</f>
        <v/>
      </c>
      <c r="N180" s="5">
        <f>M180+N176+N177-N178-N179</f>
        <v/>
      </c>
      <c r="O180" s="5">
        <f>N180+O176+O177-O178-O179</f>
        <v/>
      </c>
      <c r="P180" s="5">
        <f>O180+P176+P177-P178-P179</f>
        <v/>
      </c>
      <c r="Q180" s="5">
        <f>P180+Q176+Q177-Q178-Q179</f>
        <v/>
      </c>
      <c r="R180" s="9">
        <f>Q180+R176+R177-R178-R179</f>
        <v/>
      </c>
    </row>
    <row r="181" ht="32" customHeight="1">
      <c r="A181" s="14" t="inlineStr">
        <is>
          <t>34GX</t>
        </is>
      </c>
      <c r="B181" s="15" t="inlineStr">
        <is>
          <t>QH</t>
        </is>
      </c>
      <c r="C181" s="16" t="n"/>
      <c r="D181" s="17" t="n"/>
      <c r="E181" s="18" t="inlineStr">
        <is>
          <t>Upload JDE Forecast
(Confirmed OP+Planned OP)</t>
        </is>
      </c>
      <c r="F181" s="15">
        <f>G176+G177</f>
        <v/>
      </c>
      <c r="G181" s="15">
        <f>H176+H177</f>
        <v/>
      </c>
      <c r="H181" s="15">
        <f>I176+I177</f>
        <v/>
      </c>
      <c r="I181" s="15">
        <f>J176+J177</f>
        <v/>
      </c>
      <c r="J181" s="15">
        <f>K176+K177</f>
        <v/>
      </c>
      <c r="K181" s="15">
        <f>L176+L177</f>
        <v/>
      </c>
      <c r="L181" s="15">
        <f>M176+M177</f>
        <v/>
      </c>
      <c r="M181" s="15">
        <f>N176+N177</f>
        <v/>
      </c>
      <c r="N181" s="15">
        <f>O176+O177</f>
        <v/>
      </c>
      <c r="O181" s="15">
        <f>P176+P177</f>
        <v/>
      </c>
      <c r="P181" s="15">
        <f>Q176+Q177</f>
        <v/>
      </c>
      <c r="Q181" s="15">
        <f>R176+R177</f>
        <v/>
      </c>
      <c r="R181" s="7" t="n">
        <v>0</v>
      </c>
      <c r="S181" s="16" t="n"/>
      <c r="T181" s="16" t="n"/>
      <c r="U181" s="16" t="n"/>
      <c r="V181" s="16" t="n"/>
      <c r="W181" s="16" t="n"/>
    </row>
    <row r="182" ht="32" customHeight="1">
      <c r="A182" s="4" t="inlineStr">
        <is>
          <t>34GZ</t>
        </is>
      </c>
      <c r="B182" s="5" t="inlineStr">
        <is>
          <t>CW</t>
        </is>
      </c>
      <c r="C182" s="26" t="n">
        <v>0</v>
      </c>
      <c r="D182" s="7" t="n">
        <v>0</v>
      </c>
      <c r="E182" s="8" t="inlineStr">
        <is>
          <t>Confirmed OP</t>
        </is>
      </c>
      <c r="F182" s="5" t="n">
        <v>0</v>
      </c>
      <c r="G182" s="5" t="n">
        <v>0</v>
      </c>
      <c r="H182" s="5" t="n">
        <v>0</v>
      </c>
      <c r="I182" s="5" t="n">
        <v>0</v>
      </c>
      <c r="J182" s="5" t="n">
        <v>0</v>
      </c>
      <c r="K182" s="5" t="n">
        <v>0</v>
      </c>
      <c r="L182" s="5" t="n">
        <v>0</v>
      </c>
      <c r="M182" s="5" t="n">
        <v>0</v>
      </c>
      <c r="N182" s="5" t="n">
        <v>0</v>
      </c>
      <c r="O182" s="5" t="n">
        <v>0</v>
      </c>
      <c r="P182" s="5" t="n">
        <v>0</v>
      </c>
      <c r="Q182" s="5" t="n">
        <v>0</v>
      </c>
      <c r="R182" s="9" t="n">
        <v>0</v>
      </c>
      <c r="S182" s="6" t="n">
        <v>1</v>
      </c>
      <c r="T182" s="10" t="inlineStr">
        <is>
          <t>Active</t>
        </is>
      </c>
      <c r="U182" s="6" t="n">
        <v>30</v>
      </c>
      <c r="V182" s="6" t="n">
        <v>0</v>
      </c>
      <c r="W182" s="11" t="inlineStr">
        <is>
          <t>11/25: use 34GX stock
CW develop #34GZ replaced 34GX</t>
        </is>
      </c>
    </row>
    <row r="183" ht="32" customHeight="1">
      <c r="A183" s="4" t="inlineStr">
        <is>
          <t>34GZ</t>
        </is>
      </c>
      <c r="B183" s="5" t="inlineStr">
        <is>
          <t>CW</t>
        </is>
      </c>
      <c r="D183" s="12" t="n"/>
      <c r="E183" s="13" t="inlineStr">
        <is>
          <t>Planned OP (due date)</t>
        </is>
      </c>
      <c r="F183" s="5" t="inlineStr"/>
      <c r="G183" s="20" t="inlineStr"/>
      <c r="H183" s="20" t="inlineStr"/>
      <c r="I183" s="20" t="inlineStr"/>
      <c r="J183" s="20" t="n">
        <v>100</v>
      </c>
      <c r="K183" s="20" t="inlineStr"/>
      <c r="L183" s="20" t="inlineStr"/>
      <c r="M183" s="20" t="inlineStr"/>
      <c r="N183" s="20" t="inlineStr"/>
      <c r="O183" s="20" t="n">
        <v>50</v>
      </c>
      <c r="P183" s="20" t="inlineStr"/>
      <c r="Q183" s="20" t="inlineStr"/>
      <c r="R183" s="21" t="inlineStr"/>
    </row>
    <row r="184" ht="32" customHeight="1">
      <c r="A184" s="4" t="inlineStr">
        <is>
          <t>34GZ</t>
        </is>
      </c>
      <c r="B184" s="5" t="inlineStr">
        <is>
          <t>CW</t>
        </is>
      </c>
      <c r="D184" s="12" t="n"/>
      <c r="E184" s="8" t="inlineStr">
        <is>
          <t>Open Retail PO Qty</t>
        </is>
      </c>
      <c r="F184" s="5" t="n">
        <v>0</v>
      </c>
      <c r="G184" s="5" t="n">
        <v>0</v>
      </c>
      <c r="H184" s="5" t="n">
        <v>0</v>
      </c>
      <c r="I184" s="5" t="n">
        <v>0</v>
      </c>
      <c r="J184" s="5" t="n">
        <v>0</v>
      </c>
      <c r="K184" s="5" t="n">
        <v>0</v>
      </c>
      <c r="L184" s="5" t="n">
        <v>0</v>
      </c>
      <c r="M184" s="5" t="n">
        <v>0</v>
      </c>
      <c r="N184" s="5" t="n">
        <v>0</v>
      </c>
      <c r="O184" s="5" t="n">
        <v>0</v>
      </c>
      <c r="P184" s="5" t="n">
        <v>0</v>
      </c>
      <c r="Q184" s="5" t="n">
        <v>0</v>
      </c>
      <c r="R184" s="9" t="n">
        <v>0</v>
      </c>
    </row>
    <row r="185" ht="32" customHeight="1">
      <c r="A185" s="4" t="inlineStr">
        <is>
          <t>34GZ</t>
        </is>
      </c>
      <c r="B185" s="5" t="inlineStr">
        <is>
          <t>CW</t>
        </is>
      </c>
      <c r="D185" s="12" t="n"/>
      <c r="E185" s="8" t="inlineStr">
        <is>
          <t>Bal. Fcst Qty</t>
        </is>
      </c>
      <c r="F185" s="5" t="inlineStr"/>
      <c r="G185" s="5" t="n">
        <v>0</v>
      </c>
      <c r="H185" s="5" t="n">
        <v>0</v>
      </c>
      <c r="I185" s="5" t="n">
        <v>1</v>
      </c>
      <c r="J185" s="5" t="n">
        <v>3</v>
      </c>
      <c r="K185" s="5" t="n">
        <v>1</v>
      </c>
      <c r="L185" s="5" t="n">
        <v>4</v>
      </c>
      <c r="M185" s="5" t="n">
        <v>2</v>
      </c>
      <c r="N185" s="5" t="n">
        <v>3</v>
      </c>
      <c r="O185" s="5" t="n">
        <v>11</v>
      </c>
      <c r="P185" s="5" t="n">
        <v>7</v>
      </c>
      <c r="Q185" s="5" t="n">
        <v>34</v>
      </c>
      <c r="R185" s="9" t="n">
        <v>30</v>
      </c>
    </row>
    <row r="186" ht="32" customHeight="1">
      <c r="A186" s="4" t="inlineStr">
        <is>
          <t>34GZ</t>
        </is>
      </c>
      <c r="B186" s="5" t="inlineStr">
        <is>
          <t>CW</t>
        </is>
      </c>
      <c r="D186" s="12" t="n"/>
      <c r="E186" s="13" t="inlineStr">
        <is>
          <t>Month end inventory
(Deduct PO,FCST, SS)</t>
        </is>
      </c>
      <c r="F186" s="5" t="inlineStr"/>
      <c r="G186" s="5">
        <f>IF(C182+G182+F182+G183-F184-G184-G185-D182&lt;0,0,C182+G182+F182+G183-F184-G184-G185-D182)</f>
        <v/>
      </c>
      <c r="H186" s="5">
        <f>IF(G186+H182+H183-H184-H185&lt;0,0,G186+H182+H183-H184-H185)</f>
        <v/>
      </c>
      <c r="I186" s="5">
        <f>IF(H186+I182+I183-I184-I185&lt;0,0,H186+I182+I183-I184-I185)</f>
        <v/>
      </c>
      <c r="J186" s="5">
        <f>I186+J182+J183-J184-J185</f>
        <v/>
      </c>
      <c r="K186" s="5">
        <f>J186+K182+K183-K184-K185</f>
        <v/>
      </c>
      <c r="L186" s="5">
        <f>K186+L182+L183-L184-L185</f>
        <v/>
      </c>
      <c r="M186" s="5">
        <f>L186+M182+M183-M184-M185</f>
        <v/>
      </c>
      <c r="N186" s="5">
        <f>M186+N182+N183-N184-N185</f>
        <v/>
      </c>
      <c r="O186" s="5">
        <f>N186+O182+O183-O184-O185</f>
        <v/>
      </c>
      <c r="P186" s="5">
        <f>O186+P182+P183-P184-P185</f>
        <v/>
      </c>
      <c r="Q186" s="5">
        <f>P186+Q182+Q183-Q184-Q185</f>
        <v/>
      </c>
      <c r="R186" s="9">
        <f>Q186+R182+R183-R184-R185</f>
        <v/>
      </c>
    </row>
    <row r="187" ht="32" customHeight="1">
      <c r="A187" s="14" t="inlineStr">
        <is>
          <t>34GZ</t>
        </is>
      </c>
      <c r="B187" s="15" t="inlineStr">
        <is>
          <t>CW</t>
        </is>
      </c>
      <c r="C187" s="16" t="n"/>
      <c r="D187" s="17" t="n"/>
      <c r="E187" s="18" t="inlineStr">
        <is>
          <t>Upload JDE Forecast
(Confirmed OP+Planned OP)</t>
        </is>
      </c>
      <c r="F187" s="15">
        <f>G182+G183</f>
        <v/>
      </c>
      <c r="G187" s="15">
        <f>H182+H183</f>
        <v/>
      </c>
      <c r="H187" s="15">
        <f>I182+I183</f>
        <v/>
      </c>
      <c r="I187" s="15">
        <f>J182+J183</f>
        <v/>
      </c>
      <c r="J187" s="15">
        <f>K182+K183</f>
        <v/>
      </c>
      <c r="K187" s="15">
        <f>L182+L183</f>
        <v/>
      </c>
      <c r="L187" s="15">
        <f>M182+M183</f>
        <v/>
      </c>
      <c r="M187" s="15">
        <f>N182+N183</f>
        <v/>
      </c>
      <c r="N187" s="15">
        <f>O182+O183</f>
        <v/>
      </c>
      <c r="O187" s="15">
        <f>P182+P183</f>
        <v/>
      </c>
      <c r="P187" s="15">
        <f>Q182+Q183</f>
        <v/>
      </c>
      <c r="Q187" s="15">
        <f>R182+R183</f>
        <v/>
      </c>
      <c r="R187" s="7" t="n">
        <v>0</v>
      </c>
      <c r="S187" s="16" t="n"/>
      <c r="T187" s="16" t="n"/>
      <c r="U187" s="16" t="n"/>
      <c r="V187" s="16" t="n"/>
      <c r="W187" s="16" t="n"/>
    </row>
    <row r="188" ht="32" customHeight="1">
      <c r="A188" s="4" t="inlineStr">
        <is>
          <t>34T</t>
        </is>
      </c>
      <c r="B188" s="5" t="inlineStr">
        <is>
          <t>QH</t>
        </is>
      </c>
      <c r="C188" s="6" t="n">
        <v>1</v>
      </c>
      <c r="D188" s="7" t="n">
        <v>0</v>
      </c>
      <c r="E188" s="8" t="inlineStr">
        <is>
          <t>Confirmed OP</t>
        </is>
      </c>
      <c r="F188" s="5" t="n">
        <v>0</v>
      </c>
      <c r="G188" s="5" t="n">
        <v>0</v>
      </c>
      <c r="H188" s="5" t="n">
        <v>0</v>
      </c>
      <c r="I188" s="5" t="n">
        <v>0</v>
      </c>
      <c r="J188" s="5" t="n">
        <v>0</v>
      </c>
      <c r="K188" s="5" t="n">
        <v>0</v>
      </c>
      <c r="L188" s="5" t="n">
        <v>0</v>
      </c>
      <c r="M188" s="5" t="n">
        <v>0</v>
      </c>
      <c r="N188" s="5" t="n">
        <v>0</v>
      </c>
      <c r="O188" s="5" t="n">
        <v>0</v>
      </c>
      <c r="P188" s="5" t="n">
        <v>0</v>
      </c>
      <c r="Q188" s="5" t="n">
        <v>0</v>
      </c>
      <c r="R188" s="9" t="n">
        <v>0</v>
      </c>
      <c r="S188" s="6" t="n">
        <v>1</v>
      </c>
      <c r="T188" s="10" t="inlineStr">
        <is>
          <t>Discontinued 2021 Fall</t>
        </is>
      </c>
      <c r="U188" s="6" t="n">
        <v>30</v>
      </c>
      <c r="V188" s="6" t="n">
        <v>1</v>
      </c>
      <c r="W188" s="11" t="inlineStr"/>
    </row>
    <row r="189" ht="32" customHeight="1">
      <c r="A189" s="4" t="inlineStr">
        <is>
          <t>34T</t>
        </is>
      </c>
      <c r="B189" s="5" t="inlineStr">
        <is>
          <t>QH</t>
        </is>
      </c>
      <c r="D189" s="12" t="n"/>
      <c r="E189" s="13" t="inlineStr">
        <is>
          <t>Planned OP (due date)</t>
        </is>
      </c>
      <c r="F189" s="5" t="inlineStr"/>
      <c r="G189" s="22" t="inlineStr"/>
      <c r="H189" s="22" t="inlineStr"/>
      <c r="I189" s="22" t="inlineStr"/>
      <c r="J189" s="22" t="inlineStr"/>
      <c r="K189" s="22" t="inlineStr"/>
      <c r="L189" s="22" t="inlineStr"/>
      <c r="M189" s="22" t="inlineStr"/>
      <c r="N189" s="22" t="inlineStr"/>
      <c r="O189" s="22" t="inlineStr"/>
      <c r="P189" s="22" t="inlineStr"/>
      <c r="Q189" s="22" t="inlineStr"/>
      <c r="R189" s="23" t="inlineStr"/>
    </row>
    <row r="190" ht="32" customHeight="1">
      <c r="A190" s="4" t="inlineStr">
        <is>
          <t>34T</t>
        </is>
      </c>
      <c r="B190" s="5" t="inlineStr">
        <is>
          <t>QH</t>
        </is>
      </c>
      <c r="D190" s="12" t="n"/>
      <c r="E190" s="8" t="inlineStr">
        <is>
          <t>Open Retail PO Qty</t>
        </is>
      </c>
      <c r="F190" s="5" t="n">
        <v>0</v>
      </c>
      <c r="G190" s="5" t="n">
        <v>0</v>
      </c>
      <c r="H190" s="5" t="n">
        <v>0</v>
      </c>
      <c r="I190" s="5" t="n">
        <v>0</v>
      </c>
      <c r="J190" s="5" t="n">
        <v>0</v>
      </c>
      <c r="K190" s="5" t="n">
        <v>0</v>
      </c>
      <c r="L190" s="5" t="n">
        <v>0</v>
      </c>
      <c r="M190" s="5" t="n">
        <v>0</v>
      </c>
      <c r="N190" s="5" t="n">
        <v>0</v>
      </c>
      <c r="O190" s="5" t="n">
        <v>0</v>
      </c>
      <c r="P190" s="5" t="n">
        <v>0</v>
      </c>
      <c r="Q190" s="5" t="n">
        <v>0</v>
      </c>
      <c r="R190" s="9" t="n">
        <v>0</v>
      </c>
    </row>
    <row r="191" ht="32" customHeight="1">
      <c r="A191" s="4" t="inlineStr">
        <is>
          <t>34T</t>
        </is>
      </c>
      <c r="B191" s="5" t="inlineStr">
        <is>
          <t>QH</t>
        </is>
      </c>
      <c r="D191" s="12" t="n"/>
      <c r="E191" s="8" t="inlineStr">
        <is>
          <t>Bal. Fcst Qty</t>
        </is>
      </c>
      <c r="F191" s="5" t="inlineStr"/>
      <c r="G191" s="5" t="n">
        <v>0</v>
      </c>
      <c r="H191" s="5" t="n">
        <v>0</v>
      </c>
      <c r="I191" s="5" t="n">
        <v>0</v>
      </c>
      <c r="J191" s="5" t="n">
        <v>0</v>
      </c>
      <c r="K191" s="5" t="n">
        <v>0</v>
      </c>
      <c r="L191" s="5" t="n">
        <v>0</v>
      </c>
      <c r="M191" s="5" t="n">
        <v>0</v>
      </c>
      <c r="N191" s="5" t="n">
        <v>0</v>
      </c>
      <c r="O191" s="5" t="n">
        <v>0</v>
      </c>
      <c r="P191" s="5" t="n">
        <v>0</v>
      </c>
      <c r="Q191" s="5" t="n">
        <v>0</v>
      </c>
      <c r="R191" s="9" t="n">
        <v>0</v>
      </c>
    </row>
    <row r="192" ht="32" customHeight="1">
      <c r="A192" s="4" t="inlineStr">
        <is>
          <t>34T</t>
        </is>
      </c>
      <c r="B192" s="5" t="inlineStr">
        <is>
          <t>QH</t>
        </is>
      </c>
      <c r="D192" s="12" t="n"/>
      <c r="E192" s="13" t="inlineStr">
        <is>
          <t>Month end inventory
(Deduct PO,FCST, SS)</t>
        </is>
      </c>
      <c r="F192" s="5" t="inlineStr"/>
      <c r="G192" s="5">
        <f>IF(C188+G188+F188+G189-F190-G190-G191-D188&lt;0,0,C188+G188+F188+G189-F190-G190-G191-D188)</f>
        <v/>
      </c>
      <c r="H192" s="5">
        <f>IF(G192+H188+H189-H190-H191&lt;0,0,G192+H188+H189-H190-H191)</f>
        <v/>
      </c>
      <c r="I192" s="5">
        <f>IF(H192+I188+I189-I190-I191&lt;0,0,H192+I188+I189-I190-I191)</f>
        <v/>
      </c>
      <c r="J192" s="5">
        <f>I192+J188+J189-J190-J191</f>
        <v/>
      </c>
      <c r="K192" s="5">
        <f>J192+K188+K189-K190-K191</f>
        <v/>
      </c>
      <c r="L192" s="5">
        <f>K192+L188+L189-L190-L191</f>
        <v/>
      </c>
      <c r="M192" s="5">
        <f>L192+M188+M189-M190-M191</f>
        <v/>
      </c>
      <c r="N192" s="5">
        <f>M192+N188+N189-N190-N191</f>
        <v/>
      </c>
      <c r="O192" s="5">
        <f>N192+O188+O189-O190-O191</f>
        <v/>
      </c>
      <c r="P192" s="5">
        <f>O192+P188+P189-P190-P191</f>
        <v/>
      </c>
      <c r="Q192" s="5">
        <f>P192+Q188+Q189-Q190-Q191</f>
        <v/>
      </c>
      <c r="R192" s="9">
        <f>Q192+R188+R189-R190-R191</f>
        <v/>
      </c>
    </row>
    <row r="193" ht="32" customHeight="1">
      <c r="A193" s="14" t="inlineStr">
        <is>
          <t>34T</t>
        </is>
      </c>
      <c r="B193" s="15" t="inlineStr">
        <is>
          <t>QH</t>
        </is>
      </c>
      <c r="C193" s="16" t="n"/>
      <c r="D193" s="17" t="n"/>
      <c r="E193" s="18" t="inlineStr">
        <is>
          <t>Upload JDE Forecast
(Confirmed OP+Planned OP)</t>
        </is>
      </c>
      <c r="F193" s="15">
        <f>G188+G189</f>
        <v/>
      </c>
      <c r="G193" s="15">
        <f>H188+H189</f>
        <v/>
      </c>
      <c r="H193" s="15">
        <f>I188+I189</f>
        <v/>
      </c>
      <c r="I193" s="15">
        <f>J188+J189</f>
        <v/>
      </c>
      <c r="J193" s="15">
        <f>K188+K189</f>
        <v/>
      </c>
      <c r="K193" s="15">
        <f>L188+L189</f>
        <v/>
      </c>
      <c r="L193" s="15">
        <f>M188+M189</f>
        <v/>
      </c>
      <c r="M193" s="15">
        <f>N188+N189</f>
        <v/>
      </c>
      <c r="N193" s="15">
        <f>O188+O189</f>
        <v/>
      </c>
      <c r="O193" s="15">
        <f>P188+P189</f>
        <v/>
      </c>
      <c r="P193" s="15">
        <f>Q188+Q189</f>
        <v/>
      </c>
      <c r="Q193" s="15">
        <f>R188+R189</f>
        <v/>
      </c>
      <c r="R193" s="7" t="n">
        <v>0</v>
      </c>
      <c r="S193" s="16" t="n"/>
      <c r="T193" s="16" t="n"/>
      <c r="U193" s="16" t="n"/>
      <c r="V193" s="16" t="n"/>
      <c r="W193" s="16" t="n"/>
    </row>
    <row r="194" ht="32" customHeight="1">
      <c r="A194" s="4" t="inlineStr">
        <is>
          <t>34TX</t>
        </is>
      </c>
      <c r="B194" s="5" t="inlineStr">
        <is>
          <t>QH</t>
        </is>
      </c>
      <c r="C194" s="6" t="n">
        <v>140</v>
      </c>
      <c r="D194" s="7" t="n">
        <v>0</v>
      </c>
      <c r="E194" s="8" t="inlineStr">
        <is>
          <t>Confirmed OP</t>
        </is>
      </c>
      <c r="F194" s="5" t="n">
        <v>0</v>
      </c>
      <c r="G194" s="5" t="n">
        <v>0</v>
      </c>
      <c r="H194" s="5" t="n">
        <v>0</v>
      </c>
      <c r="I194" s="5" t="n">
        <v>0</v>
      </c>
      <c r="J194" s="5" t="n">
        <v>0</v>
      </c>
      <c r="K194" s="5" t="n">
        <v>0</v>
      </c>
      <c r="L194" s="5" t="n">
        <v>0</v>
      </c>
      <c r="M194" s="5" t="n">
        <v>0</v>
      </c>
      <c r="N194" s="5" t="n">
        <v>0</v>
      </c>
      <c r="O194" s="5" t="n">
        <v>0</v>
      </c>
      <c r="P194" s="5" t="n">
        <v>0</v>
      </c>
      <c r="Q194" s="5" t="n">
        <v>0</v>
      </c>
      <c r="R194" s="9" t="n">
        <v>0</v>
      </c>
      <c r="S194" s="6" t="n">
        <v>1</v>
      </c>
      <c r="T194" s="10" t="inlineStr">
        <is>
          <t>Discontinued 2024 Fall</t>
        </is>
      </c>
      <c r="U194" s="6" t="n">
        <v>30</v>
      </c>
      <c r="V194" s="6" t="n">
        <v>82</v>
      </c>
      <c r="W194" s="11" t="inlineStr">
        <is>
          <t>11/25: QH still have 2115pcs stock
CW develop #34TZ</t>
        </is>
      </c>
    </row>
    <row r="195" ht="32" customHeight="1">
      <c r="A195" s="4" t="inlineStr">
        <is>
          <t>34TX</t>
        </is>
      </c>
      <c r="B195" s="5" t="inlineStr">
        <is>
          <t>QH</t>
        </is>
      </c>
      <c r="D195" s="12" t="n"/>
      <c r="E195" s="13" t="inlineStr">
        <is>
          <t>Planned OP (due date)</t>
        </is>
      </c>
      <c r="F195" s="5" t="inlineStr"/>
      <c r="G195" s="5" t="inlineStr"/>
      <c r="H195" s="5" t="inlineStr"/>
      <c r="I195" s="5" t="inlineStr"/>
      <c r="J195" s="5" t="inlineStr"/>
      <c r="K195" s="5" t="inlineStr"/>
      <c r="L195" s="5" t="inlineStr"/>
      <c r="M195" s="5" t="inlineStr"/>
      <c r="N195" s="5" t="n">
        <v>50</v>
      </c>
      <c r="O195" s="5" t="inlineStr"/>
      <c r="P195" s="5" t="inlineStr"/>
      <c r="Q195" s="5" t="inlineStr"/>
      <c r="R195" s="9" t="inlineStr"/>
    </row>
    <row r="196" ht="32" customHeight="1">
      <c r="A196" s="4" t="inlineStr">
        <is>
          <t>34TX</t>
        </is>
      </c>
      <c r="B196" s="5" t="inlineStr">
        <is>
          <t>QH</t>
        </is>
      </c>
      <c r="D196" s="12" t="n"/>
      <c r="E196" s="8" t="inlineStr">
        <is>
          <t>Open Retail PO Qty</t>
        </is>
      </c>
      <c r="F196" s="5" t="n">
        <v>0</v>
      </c>
      <c r="G196" s="5" t="n">
        <v>0</v>
      </c>
      <c r="H196" s="5" t="n">
        <v>0</v>
      </c>
      <c r="I196" s="5" t="n">
        <v>0</v>
      </c>
      <c r="J196" s="5" t="n">
        <v>0</v>
      </c>
      <c r="K196" s="5" t="n">
        <v>0</v>
      </c>
      <c r="L196" s="5" t="n">
        <v>0</v>
      </c>
      <c r="M196" s="5" t="n">
        <v>0</v>
      </c>
      <c r="N196" s="5" t="n">
        <v>0</v>
      </c>
      <c r="O196" s="5" t="n">
        <v>0</v>
      </c>
      <c r="P196" s="5" t="n">
        <v>0</v>
      </c>
      <c r="Q196" s="5" t="n">
        <v>0</v>
      </c>
      <c r="R196" s="9" t="n">
        <v>0</v>
      </c>
    </row>
    <row r="197" ht="32" customHeight="1">
      <c r="A197" s="4" t="inlineStr">
        <is>
          <t>34TX</t>
        </is>
      </c>
      <c r="B197" s="5" t="inlineStr">
        <is>
          <t>QH</t>
        </is>
      </c>
      <c r="D197" s="12" t="n"/>
      <c r="E197" s="8" t="inlineStr">
        <is>
          <t>Bal. Fcst Qty</t>
        </is>
      </c>
      <c r="F197" s="5" t="inlineStr"/>
      <c r="G197" s="5" t="n">
        <v>2</v>
      </c>
      <c r="H197" s="5" t="n">
        <v>1</v>
      </c>
      <c r="I197" s="5" t="n">
        <v>15</v>
      </c>
      <c r="J197" s="5" t="n">
        <v>7</v>
      </c>
      <c r="K197" s="5" t="n">
        <v>8</v>
      </c>
      <c r="L197" s="5" t="n">
        <v>10</v>
      </c>
      <c r="M197" s="5" t="n">
        <v>8</v>
      </c>
      <c r="N197" s="5" t="n">
        <v>8</v>
      </c>
      <c r="O197" s="5" t="n">
        <v>17</v>
      </c>
      <c r="P197" s="5" t="n">
        <v>16</v>
      </c>
      <c r="Q197" s="5" t="n">
        <v>14</v>
      </c>
      <c r="R197" s="9" t="n">
        <v>13</v>
      </c>
    </row>
    <row r="198" ht="32" customHeight="1">
      <c r="A198" s="4" t="inlineStr">
        <is>
          <t>34TX</t>
        </is>
      </c>
      <c r="B198" s="5" t="inlineStr">
        <is>
          <t>QH</t>
        </is>
      </c>
      <c r="D198" s="12" t="n"/>
      <c r="E198" s="13" t="inlineStr">
        <is>
          <t>Month end inventory
(Deduct PO,FCST, SS)</t>
        </is>
      </c>
      <c r="F198" s="5" t="inlineStr"/>
      <c r="G198" s="5">
        <f>IF(C194+G194+F194+G195-F196-G196-G197-D194&lt;0,0,C194+G194+F194+G195-F196-G196-G197-D194)</f>
        <v/>
      </c>
      <c r="H198" s="5">
        <f>IF(G198+H194+H195-H196-H197&lt;0,0,G198+H194+H195-H196-H197)</f>
        <v/>
      </c>
      <c r="I198" s="5">
        <f>IF(H198+I194+I195-I196-I197&lt;0,0,H198+I194+I195-I196-I197)</f>
        <v/>
      </c>
      <c r="J198" s="5">
        <f>I198+J194+J195-J196-J197</f>
        <v/>
      </c>
      <c r="K198" s="5">
        <f>J198+K194+K195-K196-K197</f>
        <v/>
      </c>
      <c r="L198" s="5">
        <f>K198+L194+L195-L196-L197</f>
        <v/>
      </c>
      <c r="M198" s="5">
        <f>L198+M194+M195-M196-M197</f>
        <v/>
      </c>
      <c r="N198" s="5">
        <f>M198+N194+N195-N196-N197</f>
        <v/>
      </c>
      <c r="O198" s="5">
        <f>N198+O194+O195-O196-O197</f>
        <v/>
      </c>
      <c r="P198" s="5">
        <f>O198+P194+P195-P196-P197</f>
        <v/>
      </c>
      <c r="Q198" s="5">
        <f>P198+Q194+Q195-Q196-Q197</f>
        <v/>
      </c>
      <c r="R198" s="9">
        <f>Q198+R194+R195-R196-R197</f>
        <v/>
      </c>
    </row>
    <row r="199" ht="32" customHeight="1">
      <c r="A199" s="14" t="inlineStr">
        <is>
          <t>34TX</t>
        </is>
      </c>
      <c r="B199" s="15" t="inlineStr">
        <is>
          <t>QH</t>
        </is>
      </c>
      <c r="C199" s="16" t="n"/>
      <c r="D199" s="17" t="n"/>
      <c r="E199" s="18" t="inlineStr">
        <is>
          <t>Upload JDE Forecast
(Confirmed OP+Planned OP)</t>
        </is>
      </c>
      <c r="F199" s="15">
        <f>G194+G195</f>
        <v/>
      </c>
      <c r="G199" s="15">
        <f>H194+H195</f>
        <v/>
      </c>
      <c r="H199" s="15">
        <f>I194+I195</f>
        <v/>
      </c>
      <c r="I199" s="15">
        <f>J194+J195</f>
        <v/>
      </c>
      <c r="J199" s="15">
        <f>K194+K195</f>
        <v/>
      </c>
      <c r="K199" s="15">
        <f>L194+L195</f>
        <v/>
      </c>
      <c r="L199" s="15">
        <f>M194+M195</f>
        <v/>
      </c>
      <c r="M199" s="15">
        <f>N194+N195</f>
        <v/>
      </c>
      <c r="N199" s="15">
        <f>O194+O195</f>
        <v/>
      </c>
      <c r="O199" s="15">
        <f>P194+P195</f>
        <v/>
      </c>
      <c r="P199" s="15">
        <f>Q194+Q195</f>
        <v/>
      </c>
      <c r="Q199" s="15">
        <f>R194+R195</f>
        <v/>
      </c>
      <c r="R199" s="7" t="n">
        <v>0</v>
      </c>
      <c r="S199" s="16" t="n"/>
      <c r="T199" s="16" t="n"/>
      <c r="U199" s="16" t="n"/>
      <c r="V199" s="16" t="n"/>
      <c r="W199" s="16" t="n"/>
    </row>
    <row r="200" ht="32" customHeight="1">
      <c r="A200" s="4" t="inlineStr">
        <is>
          <t>3950</t>
        </is>
      </c>
      <c r="B200" s="5" t="inlineStr">
        <is>
          <t>CW</t>
        </is>
      </c>
      <c r="C200" s="6" t="n">
        <v>3</v>
      </c>
      <c r="D200" s="7" t="n">
        <v>0</v>
      </c>
      <c r="E200" s="8" t="inlineStr">
        <is>
          <t>Confirmed OP</t>
        </is>
      </c>
      <c r="F200" s="5" t="n">
        <v>0</v>
      </c>
      <c r="G200" s="5" t="n">
        <v>0</v>
      </c>
      <c r="H200" s="5" t="n">
        <v>0</v>
      </c>
      <c r="I200" s="5" t="n">
        <v>0</v>
      </c>
      <c r="J200" s="5" t="n">
        <v>0</v>
      </c>
      <c r="K200" s="5" t="n">
        <v>0</v>
      </c>
      <c r="L200" s="5" t="n">
        <v>0</v>
      </c>
      <c r="M200" s="5" t="n">
        <v>0</v>
      </c>
      <c r="N200" s="5" t="n">
        <v>0</v>
      </c>
      <c r="O200" s="5" t="n">
        <v>0</v>
      </c>
      <c r="P200" s="5" t="n">
        <v>0</v>
      </c>
      <c r="Q200" s="5" t="n">
        <v>0</v>
      </c>
      <c r="R200" s="9" t="n">
        <v>0</v>
      </c>
      <c r="S200" s="6" t="n">
        <v>1</v>
      </c>
      <c r="T200" s="10" t="inlineStr">
        <is>
          <t>Active (relo)</t>
        </is>
      </c>
      <c r="U200" s="6" t="n">
        <v>45</v>
      </c>
      <c r="V200" s="6" t="n">
        <v>75</v>
      </c>
      <c r="W200" s="11" t="inlineStr">
        <is>
          <t>12/24: use REG stock 190pcs if need</t>
        </is>
      </c>
    </row>
    <row r="201" ht="32" customHeight="1">
      <c r="A201" s="4" t="inlineStr">
        <is>
          <t>3950</t>
        </is>
      </c>
      <c r="B201" s="5" t="inlineStr">
        <is>
          <t>CW</t>
        </is>
      </c>
      <c r="D201" s="12" t="n"/>
      <c r="E201" s="13" t="inlineStr">
        <is>
          <t>Planned OP (due date)</t>
        </is>
      </c>
      <c r="F201" s="5" t="inlineStr"/>
      <c r="G201" s="24" t="n">
        <v>190</v>
      </c>
      <c r="H201" s="24" t="inlineStr"/>
      <c r="I201" s="24" t="inlineStr"/>
      <c r="J201" s="24" t="inlineStr"/>
      <c r="K201" s="24" t="inlineStr"/>
      <c r="L201" s="24" t="inlineStr"/>
      <c r="M201" s="24" t="inlineStr"/>
      <c r="N201" s="24" t="inlineStr"/>
      <c r="O201" s="24" t="inlineStr"/>
      <c r="P201" s="24" t="inlineStr"/>
      <c r="Q201" s="24" t="inlineStr"/>
      <c r="R201" s="25" t="inlineStr"/>
    </row>
    <row r="202" ht="32" customHeight="1">
      <c r="A202" s="4" t="inlineStr">
        <is>
          <t>3950</t>
        </is>
      </c>
      <c r="B202" s="5" t="inlineStr">
        <is>
          <t>CW</t>
        </is>
      </c>
      <c r="D202" s="12" t="n"/>
      <c r="E202" s="8" t="inlineStr">
        <is>
          <t>Open Retail PO Qty</t>
        </is>
      </c>
      <c r="F202" s="5" t="n">
        <v>0</v>
      </c>
      <c r="G202" s="5" t="n">
        <v>0</v>
      </c>
      <c r="H202" s="5" t="n">
        <v>0</v>
      </c>
      <c r="I202" s="5" t="n">
        <v>0</v>
      </c>
      <c r="J202" s="5" t="n">
        <v>0</v>
      </c>
      <c r="K202" s="5" t="n">
        <v>0</v>
      </c>
      <c r="L202" s="5" t="n">
        <v>0</v>
      </c>
      <c r="M202" s="5" t="n">
        <v>0</v>
      </c>
      <c r="N202" s="5" t="n">
        <v>0</v>
      </c>
      <c r="O202" s="5" t="n">
        <v>0</v>
      </c>
      <c r="P202" s="5" t="n">
        <v>0</v>
      </c>
      <c r="Q202" s="5" t="n">
        <v>0</v>
      </c>
      <c r="R202" s="9" t="n">
        <v>0</v>
      </c>
    </row>
    <row r="203" ht="32" customHeight="1">
      <c r="A203" s="4" t="inlineStr">
        <is>
          <t>3950</t>
        </is>
      </c>
      <c r="B203" s="5" t="inlineStr">
        <is>
          <t>CW</t>
        </is>
      </c>
      <c r="D203" s="12" t="n"/>
      <c r="E203" s="8" t="inlineStr">
        <is>
          <t>Bal. Fcst Qty</t>
        </is>
      </c>
      <c r="F203" s="5" t="inlineStr"/>
      <c r="G203" s="5" t="n">
        <v>0</v>
      </c>
      <c r="H203" s="5" t="n">
        <v>0</v>
      </c>
      <c r="I203" s="5" t="n">
        <v>0</v>
      </c>
      <c r="J203" s="5" t="n">
        <v>0</v>
      </c>
      <c r="K203" s="5" t="n">
        <v>0</v>
      </c>
      <c r="L203" s="5" t="n">
        <v>0</v>
      </c>
      <c r="M203" s="5" t="n">
        <v>0</v>
      </c>
      <c r="N203" s="5" t="n">
        <v>0</v>
      </c>
      <c r="O203" s="5" t="n">
        <v>0</v>
      </c>
      <c r="P203" s="5" t="n">
        <v>0</v>
      </c>
      <c r="Q203" s="5" t="n">
        <v>0</v>
      </c>
      <c r="R203" s="9" t="n">
        <v>0</v>
      </c>
    </row>
    <row r="204" ht="32" customHeight="1">
      <c r="A204" s="4" t="inlineStr">
        <is>
          <t>3950</t>
        </is>
      </c>
      <c r="B204" s="5" t="inlineStr">
        <is>
          <t>CW</t>
        </is>
      </c>
      <c r="D204" s="12" t="n"/>
      <c r="E204" s="13" t="inlineStr">
        <is>
          <t>Month end inventory
(Deduct PO,FCST, SS)</t>
        </is>
      </c>
      <c r="F204" s="5" t="inlineStr"/>
      <c r="G204" s="5">
        <f>IF(C200+G200+F200+G201-F202-G202-G203-D200&lt;0,0,C200+G200+F200+G201-F202-G202-G203-D200)</f>
        <v/>
      </c>
      <c r="H204" s="5">
        <f>IF(G204+H200+H201-H202-H203&lt;0,0,G204+H200+H201-H202-H203)</f>
        <v/>
      </c>
      <c r="I204" s="5">
        <f>IF(H204+I200+I201-I202-I203&lt;0,0,H204+I200+I201-I202-I203)</f>
        <v/>
      </c>
      <c r="J204" s="5">
        <f>I204+J200+J201-J202-J203</f>
        <v/>
      </c>
      <c r="K204" s="5">
        <f>J204+K200+K201-K202-K203</f>
        <v/>
      </c>
      <c r="L204" s="5">
        <f>K204+L200+L201-L202-L203</f>
        <v/>
      </c>
      <c r="M204" s="5">
        <f>L204+M200+M201-M202-M203</f>
        <v/>
      </c>
      <c r="N204" s="5">
        <f>M204+N200+N201-N202-N203</f>
        <v/>
      </c>
      <c r="O204" s="5">
        <f>N204+O200+O201-O202-O203</f>
        <v/>
      </c>
      <c r="P204" s="5">
        <f>O204+P200+P201-P202-P203</f>
        <v/>
      </c>
      <c r="Q204" s="5">
        <f>P204+Q200+Q201-Q202-Q203</f>
        <v/>
      </c>
      <c r="R204" s="9">
        <f>Q204+R200+R201-R202-R203</f>
        <v/>
      </c>
    </row>
    <row r="205" ht="32" customHeight="1">
      <c r="A205" s="14" t="inlineStr">
        <is>
          <t>3950</t>
        </is>
      </c>
      <c r="B205" s="15" t="inlineStr">
        <is>
          <t>CW</t>
        </is>
      </c>
      <c r="C205" s="16" t="n"/>
      <c r="D205" s="17" t="n"/>
      <c r="E205" s="18" t="inlineStr">
        <is>
          <t>Upload JDE Forecast
(Confirmed OP+Planned OP)</t>
        </is>
      </c>
      <c r="F205" s="15">
        <f>G200+G201</f>
        <v/>
      </c>
      <c r="G205" s="15">
        <f>H200+H201</f>
        <v/>
      </c>
      <c r="H205" s="15">
        <f>I200+I201</f>
        <v/>
      </c>
      <c r="I205" s="15">
        <f>J200+J201</f>
        <v/>
      </c>
      <c r="J205" s="15">
        <f>K200+K201</f>
        <v/>
      </c>
      <c r="K205" s="15">
        <f>L200+L201</f>
        <v/>
      </c>
      <c r="L205" s="15">
        <f>M200+M201</f>
        <v/>
      </c>
      <c r="M205" s="15">
        <f>N200+N201</f>
        <v/>
      </c>
      <c r="N205" s="15">
        <f>O200+O201</f>
        <v/>
      </c>
      <c r="O205" s="15">
        <f>P200+P201</f>
        <v/>
      </c>
      <c r="P205" s="15">
        <f>Q200+Q201</f>
        <v/>
      </c>
      <c r="Q205" s="15">
        <f>R200+R201</f>
        <v/>
      </c>
      <c r="R205" s="7" t="n">
        <v>0</v>
      </c>
      <c r="S205" s="16" t="n"/>
      <c r="T205" s="16" t="n"/>
      <c r="U205" s="16" t="n"/>
      <c r="V205" s="16" t="n"/>
      <c r="W205" s="16" t="n"/>
    </row>
    <row r="206" ht="32" customHeight="1">
      <c r="A206" s="4" t="inlineStr">
        <is>
          <t>3950Z</t>
        </is>
      </c>
      <c r="B206" s="5" t="inlineStr">
        <is>
          <t>YX</t>
        </is>
      </c>
      <c r="C206" s="6" t="n">
        <v>271</v>
      </c>
      <c r="D206" s="7" t="n">
        <v>0</v>
      </c>
      <c r="E206" s="8" t="inlineStr">
        <is>
          <t>Confirmed OP</t>
        </is>
      </c>
      <c r="F206" s="5" t="n">
        <v>0</v>
      </c>
      <c r="G206" s="5" t="n">
        <v>0</v>
      </c>
      <c r="H206" s="5" t="n">
        <v>0</v>
      </c>
      <c r="I206" s="5" t="n">
        <v>0</v>
      </c>
      <c r="J206" s="5" t="n">
        <v>0</v>
      </c>
      <c r="K206" s="5" t="n">
        <v>0</v>
      </c>
      <c r="L206" s="5" t="n">
        <v>0</v>
      </c>
      <c r="M206" s="5" t="n">
        <v>0</v>
      </c>
      <c r="N206" s="5" t="n">
        <v>0</v>
      </c>
      <c r="O206" s="5" t="n">
        <v>0</v>
      </c>
      <c r="P206" s="5" t="n">
        <v>0</v>
      </c>
      <c r="Q206" s="5" t="n">
        <v>0</v>
      </c>
      <c r="R206" s="9" t="n">
        <v>0</v>
      </c>
      <c r="S206" s="6" t="n">
        <v>1</v>
      </c>
      <c r="T206" s="10" t="inlineStr">
        <is>
          <t>Active (relo)</t>
        </is>
      </c>
      <c r="U206" s="6" t="n">
        <v>45</v>
      </c>
      <c r="V206" s="6" t="n">
        <v>522</v>
      </c>
      <c r="W206" s="11" t="inlineStr">
        <is>
          <t>11/25: May 100pcs &amp; Sept 100pcs ship from CW if have no orders can be combined from YX
YX production LT is 60-70days if no RB</t>
        </is>
      </c>
    </row>
    <row r="207" ht="32" customHeight="1">
      <c r="A207" s="4" t="inlineStr">
        <is>
          <t>3950Z</t>
        </is>
      </c>
      <c r="B207" s="5" t="inlineStr">
        <is>
          <t>YX</t>
        </is>
      </c>
      <c r="D207" s="12" t="n"/>
      <c r="E207" s="13" t="inlineStr">
        <is>
          <t>Planned OP (due date)</t>
        </is>
      </c>
      <c r="F207" s="5" t="inlineStr"/>
      <c r="G207" s="5" t="inlineStr"/>
      <c r="H207" s="5" t="inlineStr"/>
      <c r="I207" s="5" t="inlineStr"/>
      <c r="J207" s="5" t="inlineStr"/>
      <c r="K207" s="5" t="n">
        <v>100</v>
      </c>
      <c r="L207" s="5" t="inlineStr"/>
      <c r="M207" s="5" t="inlineStr"/>
      <c r="N207" s="5" t="inlineStr"/>
      <c r="O207" s="5" t="n">
        <v>100</v>
      </c>
      <c r="P207" s="5" t="inlineStr"/>
      <c r="Q207" s="5" t="inlineStr"/>
      <c r="R207" s="9" t="inlineStr"/>
    </row>
    <row r="208" ht="32" customHeight="1">
      <c r="A208" s="4" t="inlineStr">
        <is>
          <t>3950Z</t>
        </is>
      </c>
      <c r="B208" s="5" t="inlineStr">
        <is>
          <t>YX</t>
        </is>
      </c>
      <c r="D208" s="12" t="n"/>
      <c r="E208" s="8" t="inlineStr">
        <is>
          <t>Open Retail PO Qty</t>
        </is>
      </c>
      <c r="F208" s="5" t="n">
        <v>0</v>
      </c>
      <c r="G208" s="5" t="n">
        <v>0</v>
      </c>
      <c r="H208" s="5" t="n">
        <v>0</v>
      </c>
      <c r="I208" s="5" t="n">
        <v>0</v>
      </c>
      <c r="J208" s="5" t="n">
        <v>0</v>
      </c>
      <c r="K208" s="5" t="n">
        <v>0</v>
      </c>
      <c r="L208" s="5" t="n">
        <v>0</v>
      </c>
      <c r="M208" s="5" t="n">
        <v>0</v>
      </c>
      <c r="N208" s="5" t="n">
        <v>0</v>
      </c>
      <c r="O208" s="5" t="n">
        <v>0</v>
      </c>
      <c r="P208" s="5" t="n">
        <v>0</v>
      </c>
      <c r="Q208" s="5" t="n">
        <v>0</v>
      </c>
      <c r="R208" s="9" t="n">
        <v>0</v>
      </c>
    </row>
    <row r="209" ht="32" customHeight="1">
      <c r="A209" s="4" t="inlineStr">
        <is>
          <t>3950Z</t>
        </is>
      </c>
      <c r="B209" s="5" t="inlineStr">
        <is>
          <t>YX</t>
        </is>
      </c>
      <c r="D209" s="12" t="n"/>
      <c r="E209" s="8" t="inlineStr">
        <is>
          <t>Bal. Fcst Qty</t>
        </is>
      </c>
      <c r="F209" s="5" t="inlineStr"/>
      <c r="G209" s="5" t="n">
        <v>52</v>
      </c>
      <c r="H209" s="5" t="n">
        <v>13</v>
      </c>
      <c r="I209" s="5" t="n">
        <v>45</v>
      </c>
      <c r="J209" s="5" t="n">
        <v>43</v>
      </c>
      <c r="K209" s="5" t="n">
        <v>44</v>
      </c>
      <c r="L209" s="5" t="n">
        <v>54</v>
      </c>
      <c r="M209" s="5" t="n">
        <v>30</v>
      </c>
      <c r="N209" s="5" t="n">
        <v>26</v>
      </c>
      <c r="O209" s="5" t="n">
        <v>2</v>
      </c>
      <c r="P209" s="5" t="n">
        <v>20</v>
      </c>
      <c r="Q209" s="5" t="n">
        <v>21</v>
      </c>
      <c r="R209" s="9" t="n">
        <v>24</v>
      </c>
    </row>
    <row r="210" ht="32" customHeight="1">
      <c r="A210" s="4" t="inlineStr">
        <is>
          <t>3950Z</t>
        </is>
      </c>
      <c r="B210" s="5" t="inlineStr">
        <is>
          <t>YX</t>
        </is>
      </c>
      <c r="D210" s="12" t="n"/>
      <c r="E210" s="13" t="inlineStr">
        <is>
          <t>Month end inventory
(Deduct PO,FCST, SS)</t>
        </is>
      </c>
      <c r="F210" s="5" t="inlineStr"/>
      <c r="G210" s="5">
        <f>IF(C206+G206+F206+G207-F208-G208-G209-D206&lt;0,0,C206+G206+F206+G207-F208-G208-G209-D206)</f>
        <v/>
      </c>
      <c r="H210" s="5">
        <f>IF(G210+H206+H207-H208-H209&lt;0,0,G210+H206+H207-H208-H209)</f>
        <v/>
      </c>
      <c r="I210" s="5">
        <f>IF(H210+I206+I207-I208-I209&lt;0,0,H210+I206+I207-I208-I209)</f>
        <v/>
      </c>
      <c r="J210" s="5">
        <f>I210+J206+J207-J208-J209</f>
        <v/>
      </c>
      <c r="K210" s="5">
        <f>J210+K206+K207-K208-K209</f>
        <v/>
      </c>
      <c r="L210" s="5">
        <f>K210+L206+L207-L208-L209</f>
        <v/>
      </c>
      <c r="M210" s="5">
        <f>L210+M206+M207-M208-M209</f>
        <v/>
      </c>
      <c r="N210" s="5">
        <f>M210+N206+N207-N208-N209</f>
        <v/>
      </c>
      <c r="O210" s="5">
        <f>N210+O206+O207-O208-O209</f>
        <v/>
      </c>
      <c r="P210" s="5">
        <f>O210+P206+P207-P208-P209</f>
        <v/>
      </c>
      <c r="Q210" s="5">
        <f>P210+Q206+Q207-Q208-Q209</f>
        <v/>
      </c>
      <c r="R210" s="9">
        <f>Q210+R206+R207-R208-R209</f>
        <v/>
      </c>
    </row>
    <row r="211" ht="32" customHeight="1">
      <c r="A211" s="14" t="inlineStr">
        <is>
          <t>3950Z</t>
        </is>
      </c>
      <c r="B211" s="15" t="inlineStr">
        <is>
          <t>YX</t>
        </is>
      </c>
      <c r="C211" s="16" t="n"/>
      <c r="D211" s="17" t="n"/>
      <c r="E211" s="18" t="inlineStr">
        <is>
          <t>Upload JDE Forecast
(Confirmed OP+Planned OP)</t>
        </is>
      </c>
      <c r="F211" s="15">
        <f>G206+G207</f>
        <v/>
      </c>
      <c r="G211" s="15">
        <f>H206+H207</f>
        <v/>
      </c>
      <c r="H211" s="15">
        <f>I206+I207</f>
        <v/>
      </c>
      <c r="I211" s="15">
        <f>J206+J207</f>
        <v/>
      </c>
      <c r="J211" s="15">
        <f>K206+K207</f>
        <v/>
      </c>
      <c r="K211" s="15">
        <f>L206+L207</f>
        <v/>
      </c>
      <c r="L211" s="15">
        <f>M206+M207</f>
        <v/>
      </c>
      <c r="M211" s="15">
        <f>N206+N207</f>
        <v/>
      </c>
      <c r="N211" s="15">
        <f>O206+O207</f>
        <v/>
      </c>
      <c r="O211" s="15">
        <f>P206+P207</f>
        <v/>
      </c>
      <c r="P211" s="15">
        <f>Q206+Q207</f>
        <v/>
      </c>
      <c r="Q211" s="15">
        <f>R206+R207</f>
        <v/>
      </c>
      <c r="R211" s="7" t="n">
        <v>0</v>
      </c>
      <c r="S211" s="16" t="n"/>
      <c r="T211" s="16" t="n"/>
      <c r="U211" s="16" t="n"/>
      <c r="V211" s="16" t="n"/>
      <c r="W211" s="16" t="n"/>
    </row>
    <row r="212" ht="32" customHeight="1">
      <c r="A212" s="4" t="inlineStr">
        <is>
          <t>3951</t>
        </is>
      </c>
      <c r="B212" s="5" t="inlineStr">
        <is>
          <t>YX</t>
        </is>
      </c>
      <c r="C212" s="6" t="n">
        <v>260</v>
      </c>
      <c r="D212" s="7" t="n">
        <v>0</v>
      </c>
      <c r="E212" s="8" t="inlineStr">
        <is>
          <t>Confirmed OP</t>
        </is>
      </c>
      <c r="F212" s="5" t="n">
        <v>0</v>
      </c>
      <c r="G212" s="5" t="n">
        <v>0</v>
      </c>
      <c r="H212" s="5" t="n">
        <v>0</v>
      </c>
      <c r="I212" s="5" t="n">
        <v>0</v>
      </c>
      <c r="J212" s="5" t="n">
        <v>0</v>
      </c>
      <c r="K212" s="5" t="n">
        <v>0</v>
      </c>
      <c r="L212" s="5" t="n">
        <v>0</v>
      </c>
      <c r="M212" s="5" t="n">
        <v>0</v>
      </c>
      <c r="N212" s="5" t="n">
        <v>0</v>
      </c>
      <c r="O212" s="5" t="n">
        <v>0</v>
      </c>
      <c r="P212" s="5" t="n">
        <v>0</v>
      </c>
      <c r="Q212" s="5" t="n">
        <v>0</v>
      </c>
      <c r="R212" s="9" t="n">
        <v>0</v>
      </c>
      <c r="S212" s="6" t="n">
        <v>1</v>
      </c>
      <c r="T212" s="10" t="inlineStr">
        <is>
          <t>Active (relo)</t>
        </is>
      </c>
      <c r="U212" s="6" t="n">
        <v>45</v>
      </c>
      <c r="V212" s="6" t="n">
        <v>2201</v>
      </c>
      <c r="W212" s="11" t="inlineStr">
        <is>
          <t>1/7: Jun 200pcs &amp; Sept 150pcs ship from CW if have no orders can be combined from YX</t>
        </is>
      </c>
    </row>
    <row r="213" ht="32" customHeight="1">
      <c r="A213" s="4" t="inlineStr">
        <is>
          <t>3951</t>
        </is>
      </c>
      <c r="B213" s="5" t="inlineStr">
        <is>
          <t>YX</t>
        </is>
      </c>
      <c r="D213" s="12" t="n"/>
      <c r="E213" s="13" t="inlineStr">
        <is>
          <t>Planned OP (due date)</t>
        </is>
      </c>
      <c r="F213" s="5" t="inlineStr"/>
      <c r="G213" s="5" t="inlineStr"/>
      <c r="H213" s="5" t="inlineStr"/>
      <c r="I213" s="5" t="inlineStr"/>
      <c r="J213" s="5" t="inlineStr"/>
      <c r="K213" s="5" t="inlineStr"/>
      <c r="L213" s="5" t="n">
        <v>200</v>
      </c>
      <c r="M213" s="5" t="inlineStr"/>
      <c r="N213" s="5" t="n">
        <v>150</v>
      </c>
      <c r="O213" s="5" t="inlineStr"/>
      <c r="P213" s="5" t="inlineStr"/>
      <c r="Q213" s="5" t="inlineStr"/>
      <c r="R213" s="9" t="inlineStr"/>
    </row>
    <row r="214" ht="32" customHeight="1">
      <c r="A214" s="4" t="inlineStr">
        <is>
          <t>3951</t>
        </is>
      </c>
      <c r="B214" s="5" t="inlineStr">
        <is>
          <t>YX</t>
        </is>
      </c>
      <c r="D214" s="12" t="n"/>
      <c r="E214" s="8" t="inlineStr">
        <is>
          <t>Open Retail PO Qty</t>
        </is>
      </c>
      <c r="F214" s="5" t="n">
        <v>8</v>
      </c>
      <c r="G214" s="5" t="n">
        <v>1</v>
      </c>
      <c r="H214" s="5" t="n">
        <v>0</v>
      </c>
      <c r="I214" s="5" t="n">
        <v>0</v>
      </c>
      <c r="J214" s="5" t="n">
        <v>0</v>
      </c>
      <c r="K214" s="5" t="n">
        <v>0</v>
      </c>
      <c r="L214" s="5" t="n">
        <v>0</v>
      </c>
      <c r="M214" s="5" t="n">
        <v>0</v>
      </c>
      <c r="N214" s="5" t="n">
        <v>0</v>
      </c>
      <c r="O214" s="5" t="n">
        <v>0</v>
      </c>
      <c r="P214" s="5" t="n">
        <v>0</v>
      </c>
      <c r="Q214" s="5" t="n">
        <v>0</v>
      </c>
      <c r="R214" s="9" t="n">
        <v>0</v>
      </c>
    </row>
    <row r="215" ht="32" customHeight="1">
      <c r="A215" s="4" t="inlineStr">
        <is>
          <t>3951</t>
        </is>
      </c>
      <c r="B215" s="5" t="inlineStr">
        <is>
          <t>YX</t>
        </is>
      </c>
      <c r="D215" s="12" t="n"/>
      <c r="E215" s="8" t="inlineStr">
        <is>
          <t>Bal. Fcst Qty</t>
        </is>
      </c>
      <c r="F215" s="5" t="inlineStr"/>
      <c r="G215" s="5" t="n">
        <v>34</v>
      </c>
      <c r="H215" s="5" t="n">
        <v>20</v>
      </c>
      <c r="I215" s="5" t="n">
        <v>50</v>
      </c>
      <c r="J215" s="5" t="n">
        <v>40</v>
      </c>
      <c r="K215" s="5" t="n">
        <v>40</v>
      </c>
      <c r="L215" s="5" t="n">
        <v>20</v>
      </c>
      <c r="M215" s="5" t="n">
        <v>50</v>
      </c>
      <c r="N215" s="5" t="n">
        <v>35</v>
      </c>
      <c r="O215" s="5" t="n">
        <v>160</v>
      </c>
      <c r="P215" s="5" t="n">
        <v>30</v>
      </c>
      <c r="Q215" s="5" t="n">
        <v>40</v>
      </c>
      <c r="R215" s="9" t="n">
        <v>20</v>
      </c>
    </row>
    <row r="216" ht="32" customHeight="1">
      <c r="A216" s="4" t="inlineStr">
        <is>
          <t>3951</t>
        </is>
      </c>
      <c r="B216" s="5" t="inlineStr">
        <is>
          <t>YX</t>
        </is>
      </c>
      <c r="D216" s="12" t="n"/>
      <c r="E216" s="13" t="inlineStr">
        <is>
          <t>Month end inventory
(Deduct PO,FCST, SS)</t>
        </is>
      </c>
      <c r="F216" s="5" t="inlineStr"/>
      <c r="G216" s="5">
        <f>IF(C212+G212+F212+G213-F214-G214-G215-D212&lt;0,0,C212+G212+F212+G213-F214-G214-G215-D212)</f>
        <v/>
      </c>
      <c r="H216" s="5">
        <f>IF(G216+H212+H213-H214-H215&lt;0,0,G216+H212+H213-H214-H215)</f>
        <v/>
      </c>
      <c r="I216" s="5">
        <f>IF(H216+I212+I213-I214-I215&lt;0,0,H216+I212+I213-I214-I215)</f>
        <v/>
      </c>
      <c r="J216" s="5">
        <f>I216+J212+J213-J214-J215</f>
        <v/>
      </c>
      <c r="K216" s="5">
        <f>J216+K212+K213-K214-K215</f>
        <v/>
      </c>
      <c r="L216" s="5">
        <f>K216+L212+L213-L214-L215</f>
        <v/>
      </c>
      <c r="M216" s="5">
        <f>L216+M212+M213-M214-M215</f>
        <v/>
      </c>
      <c r="N216" s="5">
        <f>M216+N212+N213-N214-N215</f>
        <v/>
      </c>
      <c r="O216" s="5">
        <f>N216+O212+O213-O214-O215</f>
        <v/>
      </c>
      <c r="P216" s="5">
        <f>O216+P212+P213-P214-P215</f>
        <v/>
      </c>
      <c r="Q216" s="5">
        <f>P216+Q212+Q213-Q214-Q215</f>
        <v/>
      </c>
      <c r="R216" s="9">
        <f>Q216+R212+R213-R214-R215</f>
        <v/>
      </c>
    </row>
    <row r="217" ht="32" customHeight="1">
      <c r="A217" s="14" t="inlineStr">
        <is>
          <t>3951</t>
        </is>
      </c>
      <c r="B217" s="15" t="inlineStr">
        <is>
          <t>YX</t>
        </is>
      </c>
      <c r="C217" s="16" t="n"/>
      <c r="D217" s="17" t="n"/>
      <c r="E217" s="18" t="inlineStr">
        <is>
          <t>Upload JDE Forecast
(Confirmed OP+Planned OP)</t>
        </is>
      </c>
      <c r="F217" s="15">
        <f>G212+G213</f>
        <v/>
      </c>
      <c r="G217" s="15">
        <f>H212+H213</f>
        <v/>
      </c>
      <c r="H217" s="15">
        <f>I212+I213</f>
        <v/>
      </c>
      <c r="I217" s="15">
        <f>J212+J213</f>
        <v/>
      </c>
      <c r="J217" s="15">
        <f>K212+K213</f>
        <v/>
      </c>
      <c r="K217" s="15">
        <f>L212+L213</f>
        <v/>
      </c>
      <c r="L217" s="15">
        <f>M212+M213</f>
        <v/>
      </c>
      <c r="M217" s="15">
        <f>N212+N213</f>
        <v/>
      </c>
      <c r="N217" s="15">
        <f>O212+O213</f>
        <v/>
      </c>
      <c r="O217" s="15">
        <f>P212+P213</f>
        <v/>
      </c>
      <c r="P217" s="15">
        <f>Q212+Q213</f>
        <v/>
      </c>
      <c r="Q217" s="15">
        <f>R212+R213</f>
        <v/>
      </c>
      <c r="R217" s="7" t="n">
        <v>0</v>
      </c>
      <c r="S217" s="16" t="n"/>
      <c r="T217" s="16" t="n"/>
      <c r="U217" s="16" t="n"/>
      <c r="V217" s="16" t="n"/>
      <c r="W217" s="16" t="n"/>
    </row>
    <row r="218" ht="32" customHeight="1">
      <c r="A218" s="4" t="inlineStr">
        <is>
          <t>3951Z</t>
        </is>
      </c>
      <c r="B218" s="5" t="inlineStr">
        <is>
          <t>CW</t>
        </is>
      </c>
      <c r="C218" s="6" t="n">
        <v>144</v>
      </c>
      <c r="D218" s="7" t="n">
        <v>0</v>
      </c>
      <c r="E218" s="8" t="inlineStr">
        <is>
          <t>Confirmed OP</t>
        </is>
      </c>
      <c r="F218" s="5" t="n">
        <v>0</v>
      </c>
      <c r="G218" s="5" t="n">
        <v>0</v>
      </c>
      <c r="H218" s="5" t="n">
        <v>0</v>
      </c>
      <c r="I218" s="5" t="n">
        <v>0</v>
      </c>
      <c r="J218" s="5" t="n">
        <v>0</v>
      </c>
      <c r="K218" s="5" t="n">
        <v>0</v>
      </c>
      <c r="L218" s="5" t="n">
        <v>0</v>
      </c>
      <c r="M218" s="5" t="n">
        <v>0</v>
      </c>
      <c r="N218" s="5" t="n">
        <v>0</v>
      </c>
      <c r="O218" s="5" t="n">
        <v>0</v>
      </c>
      <c r="P218" s="5" t="n">
        <v>0</v>
      </c>
      <c r="Q218" s="5" t="n">
        <v>0</v>
      </c>
      <c r="R218" s="9" t="n">
        <v>0</v>
      </c>
      <c r="S218" s="6" t="n">
        <v>1</v>
      </c>
      <c r="T218" s="10" t="inlineStr">
        <is>
          <t>Active (relo)</t>
        </is>
      </c>
      <c r="U218" s="6" t="n">
        <v>45</v>
      </c>
      <c r="V218" s="6" t="n">
        <v>655</v>
      </c>
      <c r="W218" s="11" t="inlineStr">
        <is>
          <t>1/6: use REG stock 2161pcs</t>
        </is>
      </c>
    </row>
    <row r="219" ht="32" customHeight="1">
      <c r="A219" s="4" t="inlineStr">
        <is>
          <t>3951Z</t>
        </is>
      </c>
      <c r="B219" s="5" t="inlineStr">
        <is>
          <t>CW</t>
        </is>
      </c>
      <c r="D219" s="12" t="n"/>
      <c r="E219" s="13" t="inlineStr">
        <is>
          <t>Planned OP (due date)</t>
        </is>
      </c>
      <c r="F219" s="5" t="inlineStr"/>
      <c r="G219" s="20" t="n">
        <v>2161</v>
      </c>
      <c r="H219" s="20" t="inlineStr"/>
      <c r="I219" s="20" t="inlineStr"/>
      <c r="J219" s="20" t="inlineStr"/>
      <c r="K219" s="20" t="inlineStr"/>
      <c r="L219" s="20" t="inlineStr"/>
      <c r="M219" s="20" t="inlineStr"/>
      <c r="N219" s="20" t="inlineStr"/>
      <c r="O219" s="20" t="n">
        <v>2100</v>
      </c>
      <c r="P219" s="20" t="n">
        <v>50</v>
      </c>
      <c r="Q219" s="20" t="inlineStr"/>
      <c r="R219" s="21" t="inlineStr"/>
    </row>
    <row r="220" ht="32" customHeight="1">
      <c r="A220" s="4" t="inlineStr">
        <is>
          <t>3951Z</t>
        </is>
      </c>
      <c r="B220" s="5" t="inlineStr">
        <is>
          <t>CW</t>
        </is>
      </c>
      <c r="D220" s="12" t="n"/>
      <c r="E220" s="8" t="inlineStr">
        <is>
          <t>Open Retail PO Qty</t>
        </is>
      </c>
      <c r="F220" s="5" t="n">
        <v>0</v>
      </c>
      <c r="G220" s="5" t="n">
        <v>0</v>
      </c>
      <c r="H220" s="5" t="n">
        <v>0</v>
      </c>
      <c r="I220" s="5" t="n">
        <v>0</v>
      </c>
      <c r="J220" s="5" t="n">
        <v>0</v>
      </c>
      <c r="K220" s="5" t="n">
        <v>0</v>
      </c>
      <c r="L220" s="5" t="n">
        <v>0</v>
      </c>
      <c r="M220" s="5" t="n">
        <v>0</v>
      </c>
      <c r="N220" s="5" t="n">
        <v>0</v>
      </c>
      <c r="O220" s="5" t="n">
        <v>0</v>
      </c>
      <c r="P220" s="5" t="n">
        <v>0</v>
      </c>
      <c r="Q220" s="5" t="n">
        <v>0</v>
      </c>
      <c r="R220" s="9" t="n">
        <v>0</v>
      </c>
    </row>
    <row r="221" ht="32" customHeight="1">
      <c r="A221" s="4" t="inlineStr">
        <is>
          <t>3951Z</t>
        </is>
      </c>
      <c r="B221" s="5" t="inlineStr">
        <is>
          <t>CW</t>
        </is>
      </c>
      <c r="D221" s="12" t="n"/>
      <c r="E221" s="8" t="inlineStr">
        <is>
          <t>Bal. Fcst Qty</t>
        </is>
      </c>
      <c r="F221" s="5" t="inlineStr"/>
      <c r="G221" s="5" t="n">
        <v>15</v>
      </c>
      <c r="H221" s="5" t="n">
        <v>17</v>
      </c>
      <c r="I221" s="5" t="n">
        <v>39</v>
      </c>
      <c r="J221" s="5" t="n">
        <v>16</v>
      </c>
      <c r="K221" s="5" t="n">
        <v>36</v>
      </c>
      <c r="L221" s="5" t="n">
        <v>74</v>
      </c>
      <c r="M221" s="5" t="n">
        <v>42</v>
      </c>
      <c r="N221" s="5" t="n">
        <v>24</v>
      </c>
      <c r="O221" s="5" t="n">
        <v>1324</v>
      </c>
      <c r="P221" s="5" t="n">
        <v>1083</v>
      </c>
      <c r="Q221" s="5" t="n">
        <v>1094</v>
      </c>
      <c r="R221" s="9" t="n">
        <v>605</v>
      </c>
    </row>
    <row r="222" ht="32" customHeight="1">
      <c r="A222" s="4" t="inlineStr">
        <is>
          <t>3951Z</t>
        </is>
      </c>
      <c r="B222" s="5" t="inlineStr">
        <is>
          <t>CW</t>
        </is>
      </c>
      <c r="D222" s="12" t="n"/>
      <c r="E222" s="13" t="inlineStr">
        <is>
          <t>Month end inventory
(Deduct PO,FCST, SS)</t>
        </is>
      </c>
      <c r="F222" s="5" t="inlineStr"/>
      <c r="G222" s="5">
        <f>IF(C218+G218+F218+G219-F220-G220-G221-D218&lt;0,0,C218+G218+F218+G219-F220-G220-G221-D218)</f>
        <v/>
      </c>
      <c r="H222" s="5">
        <f>IF(G222+H218+H219-H220-H221&lt;0,0,G222+H218+H219-H220-H221)</f>
        <v/>
      </c>
      <c r="I222" s="5">
        <f>IF(H222+I218+I219-I220-I221&lt;0,0,H222+I218+I219-I220-I221)</f>
        <v/>
      </c>
      <c r="J222" s="5">
        <f>I222+J218+J219-J220-J221</f>
        <v/>
      </c>
      <c r="K222" s="5">
        <f>J222+K218+K219-K220-K221</f>
        <v/>
      </c>
      <c r="L222" s="5">
        <f>K222+L218+L219-L220-L221</f>
        <v/>
      </c>
      <c r="M222" s="5">
        <f>L222+M218+M219-M220-M221</f>
        <v/>
      </c>
      <c r="N222" s="5">
        <f>M222+N218+N219-N220-N221</f>
        <v/>
      </c>
      <c r="O222" s="5">
        <f>N222+O218+O219-O220-O221</f>
        <v/>
      </c>
      <c r="P222" s="5">
        <f>O222+P218+P219-P220-P221</f>
        <v/>
      </c>
      <c r="Q222" s="5">
        <f>P222+Q218+Q219-Q220-Q221</f>
        <v/>
      </c>
      <c r="R222" s="9">
        <f>Q222+R218+R219-R220-R221</f>
        <v/>
      </c>
    </row>
    <row r="223" ht="32" customHeight="1">
      <c r="A223" s="14" t="inlineStr">
        <is>
          <t>3951Z</t>
        </is>
      </c>
      <c r="B223" s="15" t="inlineStr">
        <is>
          <t>CW</t>
        </is>
      </c>
      <c r="C223" s="16" t="n"/>
      <c r="D223" s="17" t="n"/>
      <c r="E223" s="18" t="inlineStr">
        <is>
          <t>Upload JDE Forecast
(Confirmed OP+Planned OP)</t>
        </is>
      </c>
      <c r="F223" s="15">
        <f>G218+G219</f>
        <v/>
      </c>
      <c r="G223" s="15">
        <f>H218+H219</f>
        <v/>
      </c>
      <c r="H223" s="15">
        <f>I218+I219</f>
        <v/>
      </c>
      <c r="I223" s="15">
        <f>J218+J219</f>
        <v/>
      </c>
      <c r="J223" s="15">
        <f>K218+K219</f>
        <v/>
      </c>
      <c r="K223" s="15">
        <f>L218+L219</f>
        <v/>
      </c>
      <c r="L223" s="15">
        <f>M218+M219</f>
        <v/>
      </c>
      <c r="M223" s="15">
        <f>N218+N219</f>
        <v/>
      </c>
      <c r="N223" s="15">
        <f>O218+O219</f>
        <v/>
      </c>
      <c r="O223" s="15">
        <f>P218+P219</f>
        <v/>
      </c>
      <c r="P223" s="15">
        <f>Q218+Q219</f>
        <v/>
      </c>
      <c r="Q223" s="15">
        <f>R218+R219</f>
        <v/>
      </c>
      <c r="R223" s="7" t="n">
        <v>0</v>
      </c>
      <c r="S223" s="16" t="n"/>
      <c r="T223" s="16" t="n"/>
      <c r="U223" s="16" t="n"/>
      <c r="V223" s="16" t="n"/>
      <c r="W223" s="16" t="n"/>
    </row>
    <row r="224" ht="32" customHeight="1">
      <c r="A224" s="4" t="inlineStr">
        <is>
          <t>3963Z</t>
        </is>
      </c>
      <c r="B224" s="5" t="inlineStr">
        <is>
          <t>CL</t>
        </is>
      </c>
      <c r="C224" s="6" t="n">
        <v>246</v>
      </c>
      <c r="D224" s="7" t="n">
        <v>0</v>
      </c>
      <c r="E224" s="8" t="inlineStr">
        <is>
          <t>Confirmed OP</t>
        </is>
      </c>
      <c r="F224" s="5" t="n">
        <v>0</v>
      </c>
      <c r="G224" s="5" t="n">
        <v>0</v>
      </c>
      <c r="H224" s="5" t="n">
        <v>0</v>
      </c>
      <c r="I224" s="5" t="n">
        <v>0</v>
      </c>
      <c r="J224" s="5" t="n">
        <v>0</v>
      </c>
      <c r="K224" s="5" t="n">
        <v>0</v>
      </c>
      <c r="L224" s="5" t="n">
        <v>0</v>
      </c>
      <c r="M224" s="5" t="n">
        <v>0</v>
      </c>
      <c r="N224" s="5" t="n">
        <v>0</v>
      </c>
      <c r="O224" s="5" t="n">
        <v>0</v>
      </c>
      <c r="P224" s="5" t="n">
        <v>0</v>
      </c>
      <c r="Q224" s="5" t="n">
        <v>0</v>
      </c>
      <c r="R224" s="9" t="n">
        <v>0</v>
      </c>
      <c r="S224" s="6" t="n">
        <v>1</v>
      </c>
      <c r="T224" s="10" t="inlineStr">
        <is>
          <t>Relo (Watch)</t>
        </is>
      </c>
      <c r="U224" s="6" t="n">
        <v>45</v>
      </c>
      <c r="V224" s="6" t="n">
        <v>211</v>
      </c>
      <c r="W224" s="11" t="inlineStr">
        <is>
          <t>1/6: use REG stock 436pcs</t>
        </is>
      </c>
    </row>
    <row r="225" ht="32" customHeight="1">
      <c r="A225" s="4" t="inlineStr">
        <is>
          <t>3963Z</t>
        </is>
      </c>
      <c r="B225" s="5" t="inlineStr">
        <is>
          <t>CL</t>
        </is>
      </c>
      <c r="D225" s="12" t="n"/>
      <c r="E225" s="13" t="inlineStr">
        <is>
          <t>Planned OP (due date)</t>
        </is>
      </c>
      <c r="F225" s="5" t="inlineStr"/>
      <c r="G225" s="5" t="n">
        <v>436</v>
      </c>
      <c r="H225" s="5" t="inlineStr"/>
      <c r="I225" s="5" t="inlineStr"/>
      <c r="J225" s="5" t="inlineStr"/>
      <c r="K225" s="5" t="n">
        <v>500</v>
      </c>
      <c r="L225" s="5" t="inlineStr"/>
      <c r="M225" s="5" t="inlineStr"/>
      <c r="N225" s="5" t="inlineStr"/>
      <c r="O225" s="5" t="n">
        <v>350</v>
      </c>
      <c r="P225" s="5" t="inlineStr"/>
      <c r="Q225" s="5" t="n">
        <v>250</v>
      </c>
      <c r="R225" s="9" t="inlineStr"/>
    </row>
    <row r="226" ht="32" customHeight="1">
      <c r="A226" s="4" t="inlineStr">
        <is>
          <t>3963Z</t>
        </is>
      </c>
      <c r="B226" s="5" t="inlineStr">
        <is>
          <t>CL</t>
        </is>
      </c>
      <c r="D226" s="12" t="n"/>
      <c r="E226" s="8" t="inlineStr">
        <is>
          <t>Open Retail PO Qty</t>
        </is>
      </c>
      <c r="F226" s="5" t="n">
        <v>0</v>
      </c>
      <c r="G226" s="5" t="n">
        <v>0</v>
      </c>
      <c r="H226" s="5" t="n">
        <v>0</v>
      </c>
      <c r="I226" s="5" t="n">
        <v>0</v>
      </c>
      <c r="J226" s="5" t="n">
        <v>0</v>
      </c>
      <c r="K226" s="5" t="n">
        <v>0</v>
      </c>
      <c r="L226" s="5" t="n">
        <v>0</v>
      </c>
      <c r="M226" s="5" t="n">
        <v>0</v>
      </c>
      <c r="N226" s="5" t="n">
        <v>0</v>
      </c>
      <c r="O226" s="5" t="n">
        <v>0</v>
      </c>
      <c r="P226" s="5" t="n">
        <v>0</v>
      </c>
      <c r="Q226" s="5" t="n">
        <v>0</v>
      </c>
      <c r="R226" s="9" t="n">
        <v>0</v>
      </c>
    </row>
    <row r="227" ht="32" customHeight="1">
      <c r="A227" s="4" t="inlineStr">
        <is>
          <t>3963Z</t>
        </is>
      </c>
      <c r="B227" s="5" t="inlineStr">
        <is>
          <t>CL</t>
        </is>
      </c>
      <c r="D227" s="12" t="n"/>
      <c r="E227" s="8" t="inlineStr">
        <is>
          <t>Bal. Fcst Qty</t>
        </is>
      </c>
      <c r="F227" s="5" t="inlineStr"/>
      <c r="G227" s="5" t="n">
        <v>78</v>
      </c>
      <c r="H227" s="5" t="n">
        <v>68</v>
      </c>
      <c r="I227" s="5" t="n">
        <v>153</v>
      </c>
      <c r="J227" s="5" t="n">
        <v>196</v>
      </c>
      <c r="K227" s="5" t="n">
        <v>136</v>
      </c>
      <c r="L227" s="5" t="n">
        <v>155</v>
      </c>
      <c r="M227" s="5" t="n">
        <v>149</v>
      </c>
      <c r="N227" s="5" t="n">
        <v>146</v>
      </c>
      <c r="O227" s="5" t="n">
        <v>87</v>
      </c>
      <c r="P227" s="5" t="n">
        <v>119</v>
      </c>
      <c r="Q227" s="5" t="n">
        <v>209</v>
      </c>
      <c r="R227" s="9" t="n">
        <v>236</v>
      </c>
    </row>
    <row r="228" ht="32" customHeight="1">
      <c r="A228" s="4" t="inlineStr">
        <is>
          <t>3963Z</t>
        </is>
      </c>
      <c r="B228" s="5" t="inlineStr">
        <is>
          <t>CL</t>
        </is>
      </c>
      <c r="D228" s="12" t="n"/>
      <c r="E228" s="13" t="inlineStr">
        <is>
          <t>Month end inventory
(Deduct PO,FCST, SS)</t>
        </is>
      </c>
      <c r="F228" s="5" t="inlineStr"/>
      <c r="G228" s="5">
        <f>IF(C224+G224+F224+G225-F226-G226-G227-D224&lt;0,0,C224+G224+F224+G225-F226-G226-G227-D224)</f>
        <v/>
      </c>
      <c r="H228" s="5">
        <f>IF(G228+H224+H225-H226-H227&lt;0,0,G228+H224+H225-H226-H227)</f>
        <v/>
      </c>
      <c r="I228" s="5">
        <f>IF(H228+I224+I225-I226-I227&lt;0,0,H228+I224+I225-I226-I227)</f>
        <v/>
      </c>
      <c r="J228" s="5">
        <f>I228+J224+J225-J226-J227</f>
        <v/>
      </c>
      <c r="K228" s="5">
        <f>J228+K224+K225-K226-K227</f>
        <v/>
      </c>
      <c r="L228" s="5">
        <f>K228+L224+L225-L226-L227</f>
        <v/>
      </c>
      <c r="M228" s="5">
        <f>L228+M224+M225-M226-M227</f>
        <v/>
      </c>
      <c r="N228" s="5">
        <f>M228+N224+N225-N226-N227</f>
        <v/>
      </c>
      <c r="O228" s="5">
        <f>N228+O224+O225-O226-O227</f>
        <v/>
      </c>
      <c r="P228" s="5">
        <f>O228+P224+P225-P226-P227</f>
        <v/>
      </c>
      <c r="Q228" s="5">
        <f>P228+Q224+Q225-Q226-Q227</f>
        <v/>
      </c>
      <c r="R228" s="9">
        <f>Q228+R224+R225-R226-R227</f>
        <v/>
      </c>
    </row>
    <row r="229" ht="32" customHeight="1">
      <c r="A229" s="14" t="inlineStr">
        <is>
          <t>3963Z</t>
        </is>
      </c>
      <c r="B229" s="15" t="inlineStr">
        <is>
          <t>CL</t>
        </is>
      </c>
      <c r="C229" s="16" t="n"/>
      <c r="D229" s="17" t="n"/>
      <c r="E229" s="18" t="inlineStr">
        <is>
          <t>Upload JDE Forecast
(Confirmed OP+Planned OP)</t>
        </is>
      </c>
      <c r="F229" s="15">
        <f>G224+G225</f>
        <v/>
      </c>
      <c r="G229" s="15">
        <f>H224+H225</f>
        <v/>
      </c>
      <c r="H229" s="15">
        <f>I224+I225</f>
        <v/>
      </c>
      <c r="I229" s="15">
        <f>J224+J225</f>
        <v/>
      </c>
      <c r="J229" s="15">
        <f>K224+K225</f>
        <v/>
      </c>
      <c r="K229" s="15">
        <f>L224+L225</f>
        <v/>
      </c>
      <c r="L229" s="15">
        <f>M224+M225</f>
        <v/>
      </c>
      <c r="M229" s="15">
        <f>N224+N225</f>
        <v/>
      </c>
      <c r="N229" s="15">
        <f>O224+O225</f>
        <v/>
      </c>
      <c r="O229" s="15">
        <f>P224+P225</f>
        <v/>
      </c>
      <c r="P229" s="15">
        <f>Q224+Q225</f>
        <v/>
      </c>
      <c r="Q229" s="15">
        <f>R224+R225</f>
        <v/>
      </c>
      <c r="R229" s="7" t="n">
        <v>0</v>
      </c>
      <c r="S229" s="16" t="n"/>
      <c r="T229" s="16" t="n"/>
      <c r="U229" s="16" t="n"/>
      <c r="V229" s="16" t="n"/>
      <c r="W229" s="16" t="n"/>
    </row>
    <row r="230" ht="32" customHeight="1">
      <c r="A230" s="4" t="inlineStr">
        <is>
          <t>51V</t>
        </is>
      </c>
      <c r="B230" s="5" t="inlineStr">
        <is>
          <t>CL</t>
        </is>
      </c>
      <c r="C230" s="6" t="n">
        <v>308</v>
      </c>
      <c r="D230" s="7" t="n">
        <v>0</v>
      </c>
      <c r="E230" s="8" t="inlineStr">
        <is>
          <t>Confirmed OP</t>
        </is>
      </c>
      <c r="F230" s="5" t="n">
        <v>0</v>
      </c>
      <c r="G230" s="5" t="n">
        <v>0</v>
      </c>
      <c r="H230" s="5" t="n">
        <v>0</v>
      </c>
      <c r="I230" s="5" t="n">
        <v>0</v>
      </c>
      <c r="J230" s="5" t="n">
        <v>0</v>
      </c>
      <c r="K230" s="5" t="n">
        <v>0</v>
      </c>
      <c r="L230" s="5" t="n">
        <v>0</v>
      </c>
      <c r="M230" s="5" t="n">
        <v>0</v>
      </c>
      <c r="N230" s="5" t="n">
        <v>0</v>
      </c>
      <c r="O230" s="5" t="n">
        <v>0</v>
      </c>
      <c r="P230" s="5" t="n">
        <v>0</v>
      </c>
      <c r="Q230" s="5" t="n">
        <v>0</v>
      </c>
      <c r="R230" s="9" t="n">
        <v>0</v>
      </c>
      <c r="S230" s="6" t="n">
        <v>1</v>
      </c>
      <c r="T230" s="10" t="inlineStr">
        <is>
          <t>Active</t>
        </is>
      </c>
      <c r="U230" s="6" t="n">
        <v>45</v>
      </c>
      <c r="V230" s="6" t="n">
        <v>157</v>
      </c>
      <c r="W230" s="11" t="inlineStr"/>
    </row>
    <row r="231" ht="32" customHeight="1">
      <c r="A231" s="4" t="inlineStr">
        <is>
          <t>51V</t>
        </is>
      </c>
      <c r="B231" s="5" t="inlineStr">
        <is>
          <t>CL</t>
        </is>
      </c>
      <c r="D231" s="12" t="n"/>
      <c r="E231" s="13" t="inlineStr">
        <is>
          <t>Planned OP (due date)</t>
        </is>
      </c>
      <c r="F231" s="5" t="inlineStr"/>
      <c r="G231" s="5" t="inlineStr"/>
      <c r="H231" s="5" t="inlineStr"/>
      <c r="I231" s="5" t="inlineStr"/>
      <c r="J231" s="5" t="inlineStr"/>
      <c r="K231" s="5" t="inlineStr"/>
      <c r="L231" s="5" t="inlineStr"/>
      <c r="M231" s="5" t="inlineStr"/>
      <c r="N231" s="5" t="inlineStr"/>
      <c r="O231" s="5" t="inlineStr"/>
      <c r="P231" s="5" t="inlineStr"/>
      <c r="Q231" s="5" t="n">
        <v>150</v>
      </c>
      <c r="R231" s="9" t="inlineStr"/>
    </row>
    <row r="232" ht="32" customHeight="1">
      <c r="A232" s="4" t="inlineStr">
        <is>
          <t>51V</t>
        </is>
      </c>
      <c r="B232" s="5" t="inlineStr">
        <is>
          <t>CL</t>
        </is>
      </c>
      <c r="D232" s="12" t="n"/>
      <c r="E232" s="8" t="inlineStr">
        <is>
          <t>Open Retail PO Qty</t>
        </is>
      </c>
      <c r="F232" s="5" t="n">
        <v>0</v>
      </c>
      <c r="G232" s="5" t="n">
        <v>0</v>
      </c>
      <c r="H232" s="5" t="n">
        <v>0</v>
      </c>
      <c r="I232" s="5" t="n">
        <v>0</v>
      </c>
      <c r="J232" s="5" t="n">
        <v>0</v>
      </c>
      <c r="K232" s="5" t="n">
        <v>0</v>
      </c>
      <c r="L232" s="5" t="n">
        <v>0</v>
      </c>
      <c r="M232" s="5" t="n">
        <v>0</v>
      </c>
      <c r="N232" s="5" t="n">
        <v>0</v>
      </c>
      <c r="O232" s="5" t="n">
        <v>0</v>
      </c>
      <c r="P232" s="5" t="n">
        <v>0</v>
      </c>
      <c r="Q232" s="5" t="n">
        <v>0</v>
      </c>
      <c r="R232" s="9" t="n">
        <v>0</v>
      </c>
    </row>
    <row r="233" ht="32" customHeight="1">
      <c r="A233" s="4" t="inlineStr">
        <is>
          <t>51V</t>
        </is>
      </c>
      <c r="B233" s="5" t="inlineStr">
        <is>
          <t>CL</t>
        </is>
      </c>
      <c r="D233" s="12" t="n"/>
      <c r="E233" s="8" t="inlineStr">
        <is>
          <t>Bal. Fcst Qty</t>
        </is>
      </c>
      <c r="F233" s="5" t="inlineStr"/>
      <c r="G233" s="5" t="n">
        <v>7</v>
      </c>
      <c r="H233" s="5" t="n">
        <v>11</v>
      </c>
      <c r="I233" s="5" t="n">
        <v>34</v>
      </c>
      <c r="J233" s="5" t="n">
        <v>9</v>
      </c>
      <c r="K233" s="5" t="n">
        <v>11</v>
      </c>
      <c r="L233" s="5" t="n">
        <v>35</v>
      </c>
      <c r="M233" s="5" t="n">
        <v>14</v>
      </c>
      <c r="N233" s="5" t="n">
        <v>11</v>
      </c>
      <c r="O233" s="5" t="n">
        <v>33</v>
      </c>
      <c r="P233" s="5" t="n">
        <v>65</v>
      </c>
      <c r="Q233" s="5" t="n">
        <v>77</v>
      </c>
      <c r="R233" s="9" t="n">
        <v>34</v>
      </c>
    </row>
    <row r="234" ht="32" customHeight="1">
      <c r="A234" s="4" t="inlineStr">
        <is>
          <t>51V</t>
        </is>
      </c>
      <c r="B234" s="5" t="inlineStr">
        <is>
          <t>CL</t>
        </is>
      </c>
      <c r="D234" s="12" t="n"/>
      <c r="E234" s="13" t="inlineStr">
        <is>
          <t>Month end inventory
(Deduct PO,FCST, SS)</t>
        </is>
      </c>
      <c r="F234" s="5" t="inlineStr"/>
      <c r="G234" s="5">
        <f>IF(C230+G230+F230+G231-F232-G232-G233-D230&lt;0,0,C230+G230+F230+G231-F232-G232-G233-D230)</f>
        <v/>
      </c>
      <c r="H234" s="5">
        <f>IF(G234+H230+H231-H232-H233&lt;0,0,G234+H230+H231-H232-H233)</f>
        <v/>
      </c>
      <c r="I234" s="5">
        <f>IF(H234+I230+I231-I232-I233&lt;0,0,H234+I230+I231-I232-I233)</f>
        <v/>
      </c>
      <c r="J234" s="5">
        <f>I234+J230+J231-J232-J233</f>
        <v/>
      </c>
      <c r="K234" s="5">
        <f>J234+K230+K231-K232-K233</f>
        <v/>
      </c>
      <c r="L234" s="5">
        <f>K234+L230+L231-L232-L233</f>
        <v/>
      </c>
      <c r="M234" s="5">
        <f>L234+M230+M231-M232-M233</f>
        <v/>
      </c>
      <c r="N234" s="5">
        <f>M234+N230+N231-N232-N233</f>
        <v/>
      </c>
      <c r="O234" s="5">
        <f>N234+O230+O231-O232-O233</f>
        <v/>
      </c>
      <c r="P234" s="5">
        <f>O234+P230+P231-P232-P233</f>
        <v/>
      </c>
      <c r="Q234" s="5">
        <f>P234+Q230+Q231-Q232-Q233</f>
        <v/>
      </c>
      <c r="R234" s="9">
        <f>Q234+R230+R231-R232-R233</f>
        <v/>
      </c>
    </row>
    <row r="235" ht="32" customHeight="1">
      <c r="A235" s="14" t="inlineStr">
        <is>
          <t>51V</t>
        </is>
      </c>
      <c r="B235" s="15" t="inlineStr">
        <is>
          <t>CL</t>
        </is>
      </c>
      <c r="C235" s="16" t="n"/>
      <c r="D235" s="17" t="n"/>
      <c r="E235" s="18" t="inlineStr">
        <is>
          <t>Upload JDE Forecast
(Confirmed OP+Planned OP)</t>
        </is>
      </c>
      <c r="F235" s="15">
        <f>G230+G231</f>
        <v/>
      </c>
      <c r="G235" s="15">
        <f>H230+H231</f>
        <v/>
      </c>
      <c r="H235" s="15">
        <f>I230+I231</f>
        <v/>
      </c>
      <c r="I235" s="15">
        <f>J230+J231</f>
        <v/>
      </c>
      <c r="J235" s="15">
        <f>K230+K231</f>
        <v/>
      </c>
      <c r="K235" s="15">
        <f>L230+L231</f>
        <v/>
      </c>
      <c r="L235" s="15">
        <f>M230+M231</f>
        <v/>
      </c>
      <c r="M235" s="15">
        <f>N230+N231</f>
        <v/>
      </c>
      <c r="N235" s="15">
        <f>O230+O231</f>
        <v/>
      </c>
      <c r="O235" s="15">
        <f>P230+P231</f>
        <v/>
      </c>
      <c r="P235" s="15">
        <f>Q230+Q231</f>
        <v/>
      </c>
      <c r="Q235" s="15">
        <f>R230+R231</f>
        <v/>
      </c>
      <c r="R235" s="7" t="n">
        <v>0</v>
      </c>
      <c r="S235" s="16" t="n"/>
      <c r="T235" s="16" t="n"/>
      <c r="U235" s="16" t="n"/>
      <c r="V235" s="16" t="n"/>
      <c r="W235" s="16" t="n"/>
    </row>
    <row r="236" ht="32" customHeight="1">
      <c r="A236" s="4" t="inlineStr">
        <is>
          <t>539Z</t>
        </is>
      </c>
      <c r="B236" s="5" t="inlineStr">
        <is>
          <t>CL</t>
        </is>
      </c>
      <c r="C236" s="6" t="n">
        <v>197</v>
      </c>
      <c r="D236" s="7" t="n">
        <v>0</v>
      </c>
      <c r="E236" s="8" t="inlineStr">
        <is>
          <t>Confirmed OP</t>
        </is>
      </c>
      <c r="F236" s="5" t="n">
        <v>0</v>
      </c>
      <c r="G236" s="5" t="n">
        <v>0</v>
      </c>
      <c r="H236" s="5" t="n">
        <v>0</v>
      </c>
      <c r="I236" s="5" t="n">
        <v>0</v>
      </c>
      <c r="J236" s="5" t="n">
        <v>0</v>
      </c>
      <c r="K236" s="5" t="n">
        <v>0</v>
      </c>
      <c r="L236" s="5" t="n">
        <v>0</v>
      </c>
      <c r="M236" s="5" t="n">
        <v>0</v>
      </c>
      <c r="N236" s="5" t="n">
        <v>0</v>
      </c>
      <c r="O236" s="5" t="n">
        <v>0</v>
      </c>
      <c r="P236" s="5" t="n">
        <v>0</v>
      </c>
      <c r="Q236" s="5" t="n">
        <v>0</v>
      </c>
      <c r="R236" s="9" t="n">
        <v>0</v>
      </c>
      <c r="S236" s="6" t="n">
        <v>1</v>
      </c>
      <c r="T236" s="10" t="inlineStr">
        <is>
          <t>Active</t>
        </is>
      </c>
      <c r="U236" s="6" t="n">
        <v>45</v>
      </c>
      <c r="V236" s="6" t="n">
        <v>211</v>
      </c>
      <c r="W236" s="11" t="inlineStr"/>
    </row>
    <row r="237" ht="32" customHeight="1">
      <c r="A237" s="4" t="inlineStr">
        <is>
          <t>539Z</t>
        </is>
      </c>
      <c r="B237" s="5" t="inlineStr">
        <is>
          <t>CL</t>
        </is>
      </c>
      <c r="D237" s="12" t="n"/>
      <c r="E237" s="13" t="inlineStr">
        <is>
          <t>Planned OP (due date)</t>
        </is>
      </c>
      <c r="F237" s="5" t="inlineStr"/>
      <c r="G237" s="20" t="inlineStr"/>
      <c r="H237" s="20" t="inlineStr"/>
      <c r="I237" s="20" t="inlineStr"/>
      <c r="J237" s="20" t="inlineStr"/>
      <c r="K237" s="20" t="inlineStr"/>
      <c r="L237" s="20" t="inlineStr"/>
      <c r="M237" s="20" t="n">
        <v>50</v>
      </c>
      <c r="N237" s="20" t="inlineStr"/>
      <c r="O237" s="20" t="inlineStr"/>
      <c r="P237" s="20" t="n">
        <v>100</v>
      </c>
      <c r="Q237" s="20" t="inlineStr"/>
      <c r="R237" s="21" t="inlineStr"/>
    </row>
    <row r="238" ht="32" customHeight="1">
      <c r="A238" s="4" t="inlineStr">
        <is>
          <t>539Z</t>
        </is>
      </c>
      <c r="B238" s="5" t="inlineStr">
        <is>
          <t>CL</t>
        </is>
      </c>
      <c r="D238" s="12" t="n"/>
      <c r="E238" s="8" t="inlineStr">
        <is>
          <t>Open Retail PO Qty</t>
        </is>
      </c>
      <c r="F238" s="5" t="n">
        <v>0</v>
      </c>
      <c r="G238" s="5" t="n">
        <v>2</v>
      </c>
      <c r="H238" s="5" t="n">
        <v>0</v>
      </c>
      <c r="I238" s="5" t="n">
        <v>0</v>
      </c>
      <c r="J238" s="5" t="n">
        <v>0</v>
      </c>
      <c r="K238" s="5" t="n">
        <v>0</v>
      </c>
      <c r="L238" s="5" t="n">
        <v>0</v>
      </c>
      <c r="M238" s="5" t="n">
        <v>0</v>
      </c>
      <c r="N238" s="5" t="n">
        <v>0</v>
      </c>
      <c r="O238" s="5" t="n">
        <v>0</v>
      </c>
      <c r="P238" s="5" t="n">
        <v>0</v>
      </c>
      <c r="Q238" s="5" t="n">
        <v>0</v>
      </c>
      <c r="R238" s="9" t="n">
        <v>0</v>
      </c>
    </row>
    <row r="239" ht="32" customHeight="1">
      <c r="A239" s="4" t="inlineStr">
        <is>
          <t>539Z</t>
        </is>
      </c>
      <c r="B239" s="5" t="inlineStr">
        <is>
          <t>CL</t>
        </is>
      </c>
      <c r="D239" s="12" t="n"/>
      <c r="E239" s="8" t="inlineStr">
        <is>
          <t>Bal. Fcst Qty</t>
        </is>
      </c>
      <c r="F239" s="5" t="inlineStr"/>
      <c r="G239" s="5" t="n">
        <v>7</v>
      </c>
      <c r="H239" s="5" t="n">
        <v>6</v>
      </c>
      <c r="I239" s="5" t="n">
        <v>15</v>
      </c>
      <c r="J239" s="5" t="n">
        <v>12</v>
      </c>
      <c r="K239" s="5" t="n">
        <v>26</v>
      </c>
      <c r="L239" s="5" t="n">
        <v>34</v>
      </c>
      <c r="M239" s="5" t="n">
        <v>24</v>
      </c>
      <c r="N239" s="5" t="n">
        <v>11</v>
      </c>
      <c r="O239" s="5" t="n">
        <v>12</v>
      </c>
      <c r="P239" s="5" t="n">
        <v>39</v>
      </c>
      <c r="Q239" s="5" t="n">
        <v>40</v>
      </c>
      <c r="R239" s="9" t="n">
        <v>67</v>
      </c>
    </row>
    <row r="240" ht="32" customHeight="1">
      <c r="A240" s="4" t="inlineStr">
        <is>
          <t>539Z</t>
        </is>
      </c>
      <c r="B240" s="5" t="inlineStr">
        <is>
          <t>CL</t>
        </is>
      </c>
      <c r="D240" s="12" t="n"/>
      <c r="E240" s="13" t="inlineStr">
        <is>
          <t>Month end inventory
(Deduct PO,FCST, SS)</t>
        </is>
      </c>
      <c r="F240" s="5" t="inlineStr"/>
      <c r="G240" s="5">
        <f>IF(C236+G236+F236+G237-F238-G238-G239-D236&lt;0,0,C236+G236+F236+G237-F238-G238-G239-D236)</f>
        <v/>
      </c>
      <c r="H240" s="5">
        <f>IF(G240+H236+H237-H238-H239&lt;0,0,G240+H236+H237-H238-H239)</f>
        <v/>
      </c>
      <c r="I240" s="5">
        <f>IF(H240+I236+I237-I238-I239&lt;0,0,H240+I236+I237-I238-I239)</f>
        <v/>
      </c>
      <c r="J240" s="5">
        <f>I240+J236+J237-J238-J239</f>
        <v/>
      </c>
      <c r="K240" s="5">
        <f>J240+K236+K237-K238-K239</f>
        <v/>
      </c>
      <c r="L240" s="5">
        <f>K240+L236+L237-L238-L239</f>
        <v/>
      </c>
      <c r="M240" s="5">
        <f>L240+M236+M237-M238-M239</f>
        <v/>
      </c>
      <c r="N240" s="5">
        <f>M240+N236+N237-N238-N239</f>
        <v/>
      </c>
      <c r="O240" s="5">
        <f>N240+O236+O237-O238-O239</f>
        <v/>
      </c>
      <c r="P240" s="5">
        <f>O240+P236+P237-P238-P239</f>
        <v/>
      </c>
      <c r="Q240" s="5">
        <f>P240+Q236+Q237-Q238-Q239</f>
        <v/>
      </c>
      <c r="R240" s="9">
        <f>Q240+R236+R237-R238-R239</f>
        <v/>
      </c>
    </row>
    <row r="241" ht="32" customHeight="1">
      <c r="A241" s="14" t="inlineStr">
        <is>
          <t>539Z</t>
        </is>
      </c>
      <c r="B241" s="15" t="inlineStr">
        <is>
          <t>CL</t>
        </is>
      </c>
      <c r="C241" s="16" t="n"/>
      <c r="D241" s="17" t="n"/>
      <c r="E241" s="18" t="inlineStr">
        <is>
          <t>Upload JDE Forecast
(Confirmed OP+Planned OP)</t>
        </is>
      </c>
      <c r="F241" s="15">
        <f>G236+G237</f>
        <v/>
      </c>
      <c r="G241" s="15">
        <f>H236+H237</f>
        <v/>
      </c>
      <c r="H241" s="15">
        <f>I236+I237</f>
        <v/>
      </c>
      <c r="I241" s="15">
        <f>J236+J237</f>
        <v/>
      </c>
      <c r="J241" s="15">
        <f>K236+K237</f>
        <v/>
      </c>
      <c r="K241" s="15">
        <f>L236+L237</f>
        <v/>
      </c>
      <c r="L241" s="15">
        <f>M236+M237</f>
        <v/>
      </c>
      <c r="M241" s="15">
        <f>N236+N237</f>
        <v/>
      </c>
      <c r="N241" s="15">
        <f>O236+O237</f>
        <v/>
      </c>
      <c r="O241" s="15">
        <f>P236+P237</f>
        <v/>
      </c>
      <c r="P241" s="15">
        <f>Q236+Q237</f>
        <v/>
      </c>
      <c r="Q241" s="15">
        <f>R236+R237</f>
        <v/>
      </c>
      <c r="R241" s="7" t="n">
        <v>0</v>
      </c>
      <c r="S241" s="16" t="n"/>
      <c r="T241" s="16" t="n"/>
      <c r="U241" s="16" t="n"/>
      <c r="V241" s="16" t="n"/>
      <c r="W241" s="16" t="n"/>
    </row>
    <row r="242" ht="32" customHeight="1">
      <c r="A242" s="4" t="inlineStr">
        <is>
          <t>539PZ</t>
        </is>
      </c>
      <c r="B242" s="5" t="inlineStr">
        <is>
          <t>CL</t>
        </is>
      </c>
      <c r="C242" s="6" t="n">
        <v>156</v>
      </c>
      <c r="D242" s="7" t="n">
        <v>0</v>
      </c>
      <c r="E242" s="8" t="inlineStr">
        <is>
          <t>Confirmed OP</t>
        </is>
      </c>
      <c r="F242" s="5" t="n">
        <v>0</v>
      </c>
      <c r="G242" s="5" t="n">
        <v>0</v>
      </c>
      <c r="H242" s="5" t="n">
        <v>0</v>
      </c>
      <c r="I242" s="5" t="n">
        <v>0</v>
      </c>
      <c r="J242" s="5" t="n">
        <v>0</v>
      </c>
      <c r="K242" s="5" t="n">
        <v>0</v>
      </c>
      <c r="L242" s="5" t="n">
        <v>0</v>
      </c>
      <c r="M242" s="5" t="n">
        <v>0</v>
      </c>
      <c r="N242" s="5" t="n">
        <v>0</v>
      </c>
      <c r="O242" s="5" t="n">
        <v>0</v>
      </c>
      <c r="P242" s="5" t="n">
        <v>0</v>
      </c>
      <c r="Q242" s="5" t="n">
        <v>0</v>
      </c>
      <c r="R242" s="9" t="n">
        <v>0</v>
      </c>
      <c r="S242" s="6" t="n">
        <v>1</v>
      </c>
      <c r="T242" s="10" t="inlineStr">
        <is>
          <t>Active</t>
        </is>
      </c>
      <c r="U242" s="6" t="n">
        <v>45</v>
      </c>
      <c r="V242" s="6" t="n">
        <v>254</v>
      </c>
      <c r="W242" s="11" t="inlineStr"/>
    </row>
    <row r="243" ht="32" customHeight="1">
      <c r="A243" s="4" t="inlineStr">
        <is>
          <t>539PZ</t>
        </is>
      </c>
      <c r="B243" s="5" t="inlineStr">
        <is>
          <t>CL</t>
        </is>
      </c>
      <c r="D243" s="12" t="n"/>
      <c r="E243" s="13" t="inlineStr">
        <is>
          <t>Planned OP (due date)</t>
        </is>
      </c>
      <c r="F243" s="5" t="inlineStr"/>
      <c r="G243" s="5" t="inlineStr"/>
      <c r="H243" s="5" t="inlineStr"/>
      <c r="I243" s="5" t="inlineStr"/>
      <c r="J243" s="5" t="inlineStr"/>
      <c r="K243" s="5" t="inlineStr"/>
      <c r="L243" s="5" t="inlineStr"/>
      <c r="M243" s="5" t="n">
        <v>150</v>
      </c>
      <c r="N243" s="5" t="inlineStr"/>
      <c r="O243" s="5" t="inlineStr"/>
      <c r="P243" s="5" t="inlineStr"/>
      <c r="Q243" s="5" t="inlineStr"/>
      <c r="R243" s="9" t="inlineStr"/>
    </row>
    <row r="244" ht="32" customHeight="1">
      <c r="A244" s="4" t="inlineStr">
        <is>
          <t>539PZ</t>
        </is>
      </c>
      <c r="B244" s="5" t="inlineStr">
        <is>
          <t>CL</t>
        </is>
      </c>
      <c r="D244" s="12" t="n"/>
      <c r="E244" s="8" t="inlineStr">
        <is>
          <t>Open Retail PO Qty</t>
        </is>
      </c>
      <c r="F244" s="5" t="n">
        <v>0</v>
      </c>
      <c r="G244" s="5" t="n">
        <v>0</v>
      </c>
      <c r="H244" s="5" t="n">
        <v>0</v>
      </c>
      <c r="I244" s="5" t="n">
        <v>0</v>
      </c>
      <c r="J244" s="5" t="n">
        <v>0</v>
      </c>
      <c r="K244" s="5" t="n">
        <v>0</v>
      </c>
      <c r="L244" s="5" t="n">
        <v>0</v>
      </c>
      <c r="M244" s="5" t="n">
        <v>0</v>
      </c>
      <c r="N244" s="5" t="n">
        <v>0</v>
      </c>
      <c r="O244" s="5" t="n">
        <v>0</v>
      </c>
      <c r="P244" s="5" t="n">
        <v>0</v>
      </c>
      <c r="Q244" s="5" t="n">
        <v>0</v>
      </c>
      <c r="R244" s="9" t="n">
        <v>0</v>
      </c>
    </row>
    <row r="245" ht="32" customHeight="1">
      <c r="A245" s="4" t="inlineStr">
        <is>
          <t>539PZ</t>
        </is>
      </c>
      <c r="B245" s="5" t="inlineStr">
        <is>
          <t>CL</t>
        </is>
      </c>
      <c r="D245" s="12" t="n"/>
      <c r="E245" s="8" t="inlineStr">
        <is>
          <t>Bal. Fcst Qty</t>
        </is>
      </c>
      <c r="F245" s="5" t="inlineStr"/>
      <c r="G245" s="5" t="n">
        <v>5</v>
      </c>
      <c r="H245" s="5" t="n">
        <v>6</v>
      </c>
      <c r="I245" s="5" t="n">
        <v>19</v>
      </c>
      <c r="J245" s="5" t="n">
        <v>10</v>
      </c>
      <c r="K245" s="5" t="n">
        <v>20</v>
      </c>
      <c r="L245" s="5" t="n">
        <v>39</v>
      </c>
      <c r="M245" s="5" t="n">
        <v>17</v>
      </c>
      <c r="N245" s="5" t="n">
        <v>8</v>
      </c>
      <c r="O245" s="5" t="n">
        <v>9</v>
      </c>
      <c r="P245" s="5" t="n">
        <v>35</v>
      </c>
      <c r="Q245" s="5" t="n">
        <v>26</v>
      </c>
      <c r="R245" s="9" t="n">
        <v>37</v>
      </c>
    </row>
    <row r="246" ht="32" customHeight="1">
      <c r="A246" s="4" t="inlineStr">
        <is>
          <t>539PZ</t>
        </is>
      </c>
      <c r="B246" s="5" t="inlineStr">
        <is>
          <t>CL</t>
        </is>
      </c>
      <c r="D246" s="12" t="n"/>
      <c r="E246" s="13" t="inlineStr">
        <is>
          <t>Month end inventory
(Deduct PO,FCST, SS)</t>
        </is>
      </c>
      <c r="F246" s="5" t="inlineStr"/>
      <c r="G246" s="5">
        <f>IF(C242+G242+F242+G243-F244-G244-G245-D242&lt;0,0,C242+G242+F242+G243-F244-G244-G245-D242)</f>
        <v/>
      </c>
      <c r="H246" s="5">
        <f>IF(G246+H242+H243-H244-H245&lt;0,0,G246+H242+H243-H244-H245)</f>
        <v/>
      </c>
      <c r="I246" s="5">
        <f>IF(H246+I242+I243-I244-I245&lt;0,0,H246+I242+I243-I244-I245)</f>
        <v/>
      </c>
      <c r="J246" s="5">
        <f>I246+J242+J243-J244-J245</f>
        <v/>
      </c>
      <c r="K246" s="5">
        <f>J246+K242+K243-K244-K245</f>
        <v/>
      </c>
      <c r="L246" s="5">
        <f>K246+L242+L243-L244-L245</f>
        <v/>
      </c>
      <c r="M246" s="5">
        <f>L246+M242+M243-M244-M245</f>
        <v/>
      </c>
      <c r="N246" s="5">
        <f>M246+N242+N243-N244-N245</f>
        <v/>
      </c>
      <c r="O246" s="5">
        <f>N246+O242+O243-O244-O245</f>
        <v/>
      </c>
      <c r="P246" s="5">
        <f>O246+P242+P243-P244-P245</f>
        <v/>
      </c>
      <c r="Q246" s="5">
        <f>P246+Q242+Q243-Q244-Q245</f>
        <v/>
      </c>
      <c r="R246" s="9">
        <f>Q246+R242+R243-R244-R245</f>
        <v/>
      </c>
    </row>
    <row r="247" ht="32" customHeight="1">
      <c r="A247" s="14" t="inlineStr">
        <is>
          <t>539PZ</t>
        </is>
      </c>
      <c r="B247" s="15" t="inlineStr">
        <is>
          <t>CL</t>
        </is>
      </c>
      <c r="C247" s="16" t="n"/>
      <c r="D247" s="17" t="n"/>
      <c r="E247" s="18" t="inlineStr">
        <is>
          <t>Upload JDE Forecast
(Confirmed OP+Planned OP)</t>
        </is>
      </c>
      <c r="F247" s="15">
        <f>G242+G243</f>
        <v/>
      </c>
      <c r="G247" s="15">
        <f>H242+H243</f>
        <v/>
      </c>
      <c r="H247" s="15">
        <f>I242+I243</f>
        <v/>
      </c>
      <c r="I247" s="15">
        <f>J242+J243</f>
        <v/>
      </c>
      <c r="J247" s="15">
        <f>K242+K243</f>
        <v/>
      </c>
      <c r="K247" s="15">
        <f>L242+L243</f>
        <v/>
      </c>
      <c r="L247" s="15">
        <f>M242+M243</f>
        <v/>
      </c>
      <c r="M247" s="15">
        <f>N242+N243</f>
        <v/>
      </c>
      <c r="N247" s="15">
        <f>O242+O243</f>
        <v/>
      </c>
      <c r="O247" s="15">
        <f>P242+P243</f>
        <v/>
      </c>
      <c r="P247" s="15">
        <f>Q242+Q243</f>
        <v/>
      </c>
      <c r="Q247" s="15">
        <f>R242+R243</f>
        <v/>
      </c>
      <c r="R247" s="7" t="n">
        <v>0</v>
      </c>
      <c r="S247" s="16" t="n"/>
      <c r="T247" s="16" t="n"/>
      <c r="U247" s="16" t="n"/>
      <c r="V247" s="16" t="n"/>
      <c r="W247" s="16" t="n"/>
    </row>
    <row r="248" ht="32" customHeight="1">
      <c r="A248" s="4" t="inlineStr">
        <is>
          <t>53VX</t>
        </is>
      </c>
      <c r="B248" s="5" t="inlineStr">
        <is>
          <t>CL</t>
        </is>
      </c>
      <c r="C248" s="6" t="n">
        <v>101</v>
      </c>
      <c r="D248" s="7" t="n">
        <v>0</v>
      </c>
      <c r="E248" s="8" t="inlineStr">
        <is>
          <t>Confirmed OP</t>
        </is>
      </c>
      <c r="F248" s="5" t="n">
        <v>0</v>
      </c>
      <c r="G248" s="5" t="n">
        <v>0</v>
      </c>
      <c r="H248" s="5" t="n">
        <v>0</v>
      </c>
      <c r="I248" s="5" t="n">
        <v>0</v>
      </c>
      <c r="J248" s="5" t="n">
        <v>0</v>
      </c>
      <c r="K248" s="5" t="n">
        <v>0</v>
      </c>
      <c r="L248" s="5" t="n">
        <v>0</v>
      </c>
      <c r="M248" s="5" t="n">
        <v>0</v>
      </c>
      <c r="N248" s="5" t="n">
        <v>0</v>
      </c>
      <c r="O248" s="5" t="n">
        <v>0</v>
      </c>
      <c r="P248" s="5" t="n">
        <v>0</v>
      </c>
      <c r="Q248" s="5" t="n">
        <v>0</v>
      </c>
      <c r="R248" s="9" t="n">
        <v>0</v>
      </c>
      <c r="S248" s="6" t="n">
        <v>1</v>
      </c>
      <c r="T248" s="10" t="inlineStr">
        <is>
          <t>Active</t>
        </is>
      </c>
      <c r="U248" s="6" t="n">
        <v>45</v>
      </c>
      <c r="V248" s="6" t="n">
        <v>155</v>
      </c>
      <c r="W248" s="11" t="inlineStr">
        <is>
          <t>1/6: use REG stock 330pcs</t>
        </is>
      </c>
    </row>
    <row r="249" ht="32" customHeight="1">
      <c r="A249" s="4" t="inlineStr">
        <is>
          <t>53VX</t>
        </is>
      </c>
      <c r="B249" s="5" t="inlineStr">
        <is>
          <t>CL</t>
        </is>
      </c>
      <c r="D249" s="12" t="n"/>
      <c r="E249" s="13" t="inlineStr">
        <is>
          <t>Planned OP (due date)</t>
        </is>
      </c>
      <c r="F249" s="5" t="inlineStr"/>
      <c r="G249" s="5" t="n">
        <v>330</v>
      </c>
      <c r="H249" s="5" t="inlineStr"/>
      <c r="I249" s="5" t="inlineStr"/>
      <c r="J249" s="5" t="inlineStr"/>
      <c r="K249" s="5" t="inlineStr"/>
      <c r="L249" s="5" t="inlineStr"/>
      <c r="M249" s="5" t="inlineStr"/>
      <c r="N249" s="5" t="inlineStr"/>
      <c r="O249" s="5" t="n">
        <v>350</v>
      </c>
      <c r="P249" s="5" t="inlineStr"/>
      <c r="Q249" s="5" t="inlineStr"/>
      <c r="R249" s="9" t="inlineStr"/>
    </row>
    <row r="250" ht="32" customHeight="1">
      <c r="A250" s="4" t="inlineStr">
        <is>
          <t>53VX</t>
        </is>
      </c>
      <c r="B250" s="5" t="inlineStr">
        <is>
          <t>CL</t>
        </is>
      </c>
      <c r="D250" s="12" t="n"/>
      <c r="E250" s="8" t="inlineStr">
        <is>
          <t>Open Retail PO Qty</t>
        </is>
      </c>
      <c r="F250" s="5" t="n">
        <v>0</v>
      </c>
      <c r="G250" s="5" t="n">
        <v>0</v>
      </c>
      <c r="H250" s="5" t="n">
        <v>0</v>
      </c>
      <c r="I250" s="5" t="n">
        <v>0</v>
      </c>
      <c r="J250" s="5" t="n">
        <v>0</v>
      </c>
      <c r="K250" s="5" t="n">
        <v>0</v>
      </c>
      <c r="L250" s="5" t="n">
        <v>0</v>
      </c>
      <c r="M250" s="5" t="n">
        <v>0</v>
      </c>
      <c r="N250" s="5" t="n">
        <v>0</v>
      </c>
      <c r="O250" s="5" t="n">
        <v>0</v>
      </c>
      <c r="P250" s="5" t="n">
        <v>0</v>
      </c>
      <c r="Q250" s="5" t="n">
        <v>0</v>
      </c>
      <c r="R250" s="9" t="n">
        <v>0</v>
      </c>
    </row>
    <row r="251" ht="32" customHeight="1">
      <c r="A251" s="4" t="inlineStr">
        <is>
          <t>53VX</t>
        </is>
      </c>
      <c r="B251" s="5" t="inlineStr">
        <is>
          <t>CL</t>
        </is>
      </c>
      <c r="D251" s="12" t="n"/>
      <c r="E251" s="8" t="inlineStr">
        <is>
          <t>Bal. Fcst Qty</t>
        </is>
      </c>
      <c r="F251" s="5" t="inlineStr"/>
      <c r="G251" s="5" t="n">
        <v>3</v>
      </c>
      <c r="H251" s="5" t="n">
        <v>2</v>
      </c>
      <c r="I251" s="5" t="n">
        <v>105</v>
      </c>
      <c r="J251" s="5" t="n">
        <v>70</v>
      </c>
      <c r="K251" s="5" t="n">
        <v>140</v>
      </c>
      <c r="L251" s="5" t="n">
        <v>27</v>
      </c>
      <c r="M251" s="5" t="n">
        <v>9</v>
      </c>
      <c r="N251" s="5" t="n">
        <v>13</v>
      </c>
      <c r="O251" s="5" t="n">
        <v>26</v>
      </c>
      <c r="P251" s="5" t="n">
        <v>21</v>
      </c>
      <c r="Q251" s="5" t="n">
        <v>158</v>
      </c>
      <c r="R251" s="9" t="n">
        <v>132</v>
      </c>
    </row>
    <row r="252" ht="32" customHeight="1">
      <c r="A252" s="4" t="inlineStr">
        <is>
          <t>53VX</t>
        </is>
      </c>
      <c r="B252" s="5" t="inlineStr">
        <is>
          <t>CL</t>
        </is>
      </c>
      <c r="D252" s="12" t="n"/>
      <c r="E252" s="13" t="inlineStr">
        <is>
          <t>Month end inventory
(Deduct PO,FCST, SS)</t>
        </is>
      </c>
      <c r="F252" s="5" t="inlineStr"/>
      <c r="G252" s="5">
        <f>IF(C248+G248+F248+G249-F250-G250-G251-D248&lt;0,0,C248+G248+F248+G249-F250-G250-G251-D248)</f>
        <v/>
      </c>
      <c r="H252" s="5">
        <f>IF(G252+H248+H249-H250-H251&lt;0,0,G252+H248+H249-H250-H251)</f>
        <v/>
      </c>
      <c r="I252" s="5">
        <f>IF(H252+I248+I249-I250-I251&lt;0,0,H252+I248+I249-I250-I251)</f>
        <v/>
      </c>
      <c r="J252" s="5">
        <f>I252+J248+J249-J250-J251</f>
        <v/>
      </c>
      <c r="K252" s="5">
        <f>J252+K248+K249-K250-K251</f>
        <v/>
      </c>
      <c r="L252" s="5">
        <f>K252+L248+L249-L250-L251</f>
        <v/>
      </c>
      <c r="M252" s="5">
        <f>L252+M248+M249-M250-M251</f>
        <v/>
      </c>
      <c r="N252" s="5">
        <f>M252+N248+N249-N250-N251</f>
        <v/>
      </c>
      <c r="O252" s="5">
        <f>N252+O248+O249-O250-O251</f>
        <v/>
      </c>
      <c r="P252" s="5">
        <f>O252+P248+P249-P250-P251</f>
        <v/>
      </c>
      <c r="Q252" s="5">
        <f>P252+Q248+Q249-Q250-Q251</f>
        <v/>
      </c>
      <c r="R252" s="9">
        <f>Q252+R248+R249-R250-R251</f>
        <v/>
      </c>
    </row>
    <row r="253" ht="32" customHeight="1">
      <c r="A253" s="14" t="inlineStr">
        <is>
          <t>53VX</t>
        </is>
      </c>
      <c r="B253" s="15" t="inlineStr">
        <is>
          <t>CL</t>
        </is>
      </c>
      <c r="C253" s="16" t="n"/>
      <c r="D253" s="17" t="n"/>
      <c r="E253" s="18" t="inlineStr">
        <is>
          <t>Upload JDE Forecast
(Confirmed OP+Planned OP)</t>
        </is>
      </c>
      <c r="F253" s="15">
        <f>G248+G249</f>
        <v/>
      </c>
      <c r="G253" s="15">
        <f>H248+H249</f>
        <v/>
      </c>
      <c r="H253" s="15">
        <f>I248+I249</f>
        <v/>
      </c>
      <c r="I253" s="15">
        <f>J248+J249</f>
        <v/>
      </c>
      <c r="J253" s="15">
        <f>K248+K249</f>
        <v/>
      </c>
      <c r="K253" s="15">
        <f>L248+L249</f>
        <v/>
      </c>
      <c r="L253" s="15">
        <f>M248+M249</f>
        <v/>
      </c>
      <c r="M253" s="15">
        <f>N248+N249</f>
        <v/>
      </c>
      <c r="N253" s="15">
        <f>O248+O249</f>
        <v/>
      </c>
      <c r="O253" s="15">
        <f>P248+P249</f>
        <v/>
      </c>
      <c r="P253" s="15">
        <f>Q248+Q249</f>
        <v/>
      </c>
      <c r="Q253" s="15">
        <f>R248+R249</f>
        <v/>
      </c>
      <c r="R253" s="7" t="n">
        <v>0</v>
      </c>
      <c r="S253" s="16" t="n"/>
      <c r="T253" s="16" t="n"/>
      <c r="U253" s="16" t="n"/>
      <c r="V253" s="16" t="n"/>
      <c r="W253" s="16" t="n"/>
    </row>
    <row r="254" ht="32" customHeight="1">
      <c r="A254" s="4" t="inlineStr">
        <is>
          <t>549BZ</t>
        </is>
      </c>
      <c r="B254" s="5" t="inlineStr">
        <is>
          <t>CL</t>
        </is>
      </c>
      <c r="C254" s="6" t="n">
        <v>77</v>
      </c>
      <c r="D254" s="7" t="n">
        <v>0</v>
      </c>
      <c r="E254" s="8" t="inlineStr">
        <is>
          <t>Confirmed OP</t>
        </is>
      </c>
      <c r="F254" s="5" t="n">
        <v>0</v>
      </c>
      <c r="G254" s="5" t="n">
        <v>0</v>
      </c>
      <c r="H254" s="5" t="n">
        <v>0</v>
      </c>
      <c r="I254" s="5" t="n">
        <v>0</v>
      </c>
      <c r="J254" s="5" t="n">
        <v>0</v>
      </c>
      <c r="K254" s="5" t="n">
        <v>0</v>
      </c>
      <c r="L254" s="5" t="n">
        <v>0</v>
      </c>
      <c r="M254" s="5" t="n">
        <v>0</v>
      </c>
      <c r="N254" s="5" t="n">
        <v>0</v>
      </c>
      <c r="O254" s="5" t="n">
        <v>0</v>
      </c>
      <c r="P254" s="5" t="n">
        <v>0</v>
      </c>
      <c r="Q254" s="5" t="n">
        <v>0</v>
      </c>
      <c r="R254" s="9" t="n">
        <v>0</v>
      </c>
      <c r="S254" s="6" t="n">
        <v>1</v>
      </c>
      <c r="T254" s="10" t="inlineStr">
        <is>
          <t>Discontinued 2023</t>
        </is>
      </c>
      <c r="U254" s="6" t="n">
        <v>45</v>
      </c>
      <c r="V254" s="6" t="n">
        <v>376</v>
      </c>
      <c r="W254" s="11" t="inlineStr">
        <is>
          <t>8/26: no more orders after inventory used up</t>
        </is>
      </c>
    </row>
    <row r="255" ht="32" customHeight="1">
      <c r="A255" s="4" t="inlineStr">
        <is>
          <t>549BZ</t>
        </is>
      </c>
      <c r="B255" s="5" t="inlineStr">
        <is>
          <t>CL</t>
        </is>
      </c>
      <c r="D255" s="12" t="n"/>
      <c r="E255" s="13" t="inlineStr">
        <is>
          <t>Planned OP (due date)</t>
        </is>
      </c>
      <c r="F255" s="5" t="inlineStr"/>
      <c r="G255" s="22" t="inlineStr"/>
      <c r="H255" s="22" t="inlineStr"/>
      <c r="I255" s="22" t="inlineStr"/>
      <c r="J255" s="22" t="inlineStr"/>
      <c r="K255" s="22" t="inlineStr"/>
      <c r="L255" s="22" t="inlineStr"/>
      <c r="M255" s="22" t="inlineStr"/>
      <c r="N255" s="22" t="inlineStr"/>
      <c r="O255" s="22" t="inlineStr"/>
      <c r="P255" s="22" t="inlineStr"/>
      <c r="Q255" s="22" t="inlineStr"/>
      <c r="R255" s="23" t="inlineStr"/>
    </row>
    <row r="256" ht="32" customHeight="1">
      <c r="A256" s="4" t="inlineStr">
        <is>
          <t>549BZ</t>
        </is>
      </c>
      <c r="B256" s="5" t="inlineStr">
        <is>
          <t>CL</t>
        </is>
      </c>
      <c r="D256" s="12" t="n"/>
      <c r="E256" s="8" t="inlineStr">
        <is>
          <t>Open Retail PO Qty</t>
        </is>
      </c>
      <c r="F256" s="5" t="n">
        <v>0</v>
      </c>
      <c r="G256" s="5" t="n">
        <v>1</v>
      </c>
      <c r="H256" s="5" t="n">
        <v>0</v>
      </c>
      <c r="I256" s="5" t="n">
        <v>0</v>
      </c>
      <c r="J256" s="5" t="n">
        <v>0</v>
      </c>
      <c r="K256" s="5" t="n">
        <v>0</v>
      </c>
      <c r="L256" s="5" t="n">
        <v>0</v>
      </c>
      <c r="M256" s="5" t="n">
        <v>0</v>
      </c>
      <c r="N256" s="5" t="n">
        <v>0</v>
      </c>
      <c r="O256" s="5" t="n">
        <v>0</v>
      </c>
      <c r="P256" s="5" t="n">
        <v>0</v>
      </c>
      <c r="Q256" s="5" t="n">
        <v>0</v>
      </c>
      <c r="R256" s="9" t="n">
        <v>0</v>
      </c>
    </row>
    <row r="257" ht="32" customHeight="1">
      <c r="A257" s="4" t="inlineStr">
        <is>
          <t>549BZ</t>
        </is>
      </c>
      <c r="B257" s="5" t="inlineStr">
        <is>
          <t>CL</t>
        </is>
      </c>
      <c r="D257" s="12" t="n"/>
      <c r="E257" s="8" t="inlineStr">
        <is>
          <t>Bal. Fcst Qty</t>
        </is>
      </c>
      <c r="F257" s="5" t="inlineStr"/>
      <c r="G257" s="5" t="n">
        <v>35</v>
      </c>
      <c r="H257" s="5" t="n">
        <v>5</v>
      </c>
      <c r="I257" s="5" t="n">
        <v>41</v>
      </c>
      <c r="J257" s="5" t="n">
        <v>31</v>
      </c>
      <c r="K257" s="5" t="n">
        <v>110</v>
      </c>
      <c r="L257" s="5" t="n">
        <v>26</v>
      </c>
      <c r="M257" s="5" t="n">
        <v>39</v>
      </c>
      <c r="N257" s="5" t="n">
        <v>82</v>
      </c>
      <c r="O257" s="5" t="n">
        <v>12</v>
      </c>
      <c r="P257" s="5" t="n">
        <v>32</v>
      </c>
      <c r="Q257" s="5" t="n">
        <v>42</v>
      </c>
      <c r="R257" s="9" t="n">
        <v>26</v>
      </c>
    </row>
    <row r="258" ht="32" customHeight="1">
      <c r="A258" s="4" t="inlineStr">
        <is>
          <t>549BZ</t>
        </is>
      </c>
      <c r="B258" s="5" t="inlineStr">
        <is>
          <t>CL</t>
        </is>
      </c>
      <c r="D258" s="12" t="n"/>
      <c r="E258" s="13" t="inlineStr">
        <is>
          <t>Month end inventory
(Deduct PO,FCST, SS)</t>
        </is>
      </c>
      <c r="F258" s="5" t="inlineStr"/>
      <c r="G258" s="5">
        <f>IF(C254+G254+F254+G255-F256-G256-G257-D254&lt;0,0,C254+G254+F254+G255-F256-G256-G257-D254)</f>
        <v/>
      </c>
      <c r="H258" s="5">
        <f>IF(G258+H254+H255-H256-H257&lt;0,0,G258+H254+H255-H256-H257)</f>
        <v/>
      </c>
      <c r="I258" s="5">
        <f>IF(H258+I254+I255-I256-I257&lt;0,0,H258+I254+I255-I256-I257)</f>
        <v/>
      </c>
      <c r="J258" s="5">
        <f>I258+J254+J255-J256-J257</f>
        <v/>
      </c>
      <c r="K258" s="5">
        <f>J258+K254+K255-K256-K257</f>
        <v/>
      </c>
      <c r="L258" s="5">
        <f>K258+L254+L255-L256-L257</f>
        <v/>
      </c>
      <c r="M258" s="5">
        <f>L258+M254+M255-M256-M257</f>
        <v/>
      </c>
      <c r="N258" s="5">
        <f>M258+N254+N255-N256-N257</f>
        <v/>
      </c>
      <c r="O258" s="5">
        <f>N258+O254+O255-O256-O257</f>
        <v/>
      </c>
      <c r="P258" s="5">
        <f>O258+P254+P255-P256-P257</f>
        <v/>
      </c>
      <c r="Q258" s="5">
        <f>P258+Q254+Q255-Q256-Q257</f>
        <v/>
      </c>
      <c r="R258" s="9">
        <f>Q258+R254+R255-R256-R257</f>
        <v/>
      </c>
    </row>
    <row r="259" ht="32" customHeight="1">
      <c r="A259" s="14" t="inlineStr">
        <is>
          <t>549BZ</t>
        </is>
      </c>
      <c r="B259" s="15" t="inlineStr">
        <is>
          <t>CL</t>
        </is>
      </c>
      <c r="C259" s="16" t="n"/>
      <c r="D259" s="17" t="n"/>
      <c r="E259" s="18" t="inlineStr">
        <is>
          <t>Upload JDE Forecast
(Confirmed OP+Planned OP)</t>
        </is>
      </c>
      <c r="F259" s="15">
        <f>G254+G255</f>
        <v/>
      </c>
      <c r="G259" s="15">
        <f>H254+H255</f>
        <v/>
      </c>
      <c r="H259" s="15">
        <f>I254+I255</f>
        <v/>
      </c>
      <c r="I259" s="15">
        <f>J254+J255</f>
        <v/>
      </c>
      <c r="J259" s="15">
        <f>K254+K255</f>
        <v/>
      </c>
      <c r="K259" s="15">
        <f>L254+L255</f>
        <v/>
      </c>
      <c r="L259" s="15">
        <f>M254+M255</f>
        <v/>
      </c>
      <c r="M259" s="15">
        <f>N254+N255</f>
        <v/>
      </c>
      <c r="N259" s="15">
        <f>O254+O255</f>
        <v/>
      </c>
      <c r="O259" s="15">
        <f>P254+P255</f>
        <v/>
      </c>
      <c r="P259" s="15">
        <f>Q254+Q255</f>
        <v/>
      </c>
      <c r="Q259" s="15">
        <f>R254+R255</f>
        <v/>
      </c>
      <c r="R259" s="7" t="n">
        <v>0</v>
      </c>
      <c r="S259" s="16" t="n"/>
      <c r="T259" s="16" t="n"/>
      <c r="U259" s="16" t="n"/>
      <c r="V259" s="16" t="n"/>
      <c r="W259" s="16" t="n"/>
    </row>
    <row r="260" ht="32" customHeight="1">
      <c r="A260" s="4" t="inlineStr">
        <is>
          <t>549Z</t>
        </is>
      </c>
      <c r="B260" s="5" t="inlineStr">
        <is>
          <t>CL</t>
        </is>
      </c>
      <c r="C260" s="6" t="n">
        <v>146</v>
      </c>
      <c r="D260" s="7" t="n">
        <v>0</v>
      </c>
      <c r="E260" s="8" t="inlineStr">
        <is>
          <t>Confirmed OP</t>
        </is>
      </c>
      <c r="F260" s="5" t="n">
        <v>0</v>
      </c>
      <c r="G260" s="5" t="n">
        <v>100</v>
      </c>
      <c r="H260" s="5" t="n">
        <v>0</v>
      </c>
      <c r="I260" s="5" t="n">
        <v>0</v>
      </c>
      <c r="J260" s="5" t="n">
        <v>0</v>
      </c>
      <c r="K260" s="5" t="n">
        <v>0</v>
      </c>
      <c r="L260" s="5" t="n">
        <v>0</v>
      </c>
      <c r="M260" s="5" t="n">
        <v>0</v>
      </c>
      <c r="N260" s="5" t="n">
        <v>0</v>
      </c>
      <c r="O260" s="5" t="n">
        <v>0</v>
      </c>
      <c r="P260" s="5" t="n">
        <v>0</v>
      </c>
      <c r="Q260" s="5" t="n">
        <v>0</v>
      </c>
      <c r="R260" s="9" t="n">
        <v>0</v>
      </c>
      <c r="S260" s="6" t="n">
        <v>1</v>
      </c>
      <c r="T260" s="10" t="inlineStr">
        <is>
          <t>Discontinued 2024 Fall</t>
        </is>
      </c>
      <c r="U260" s="6" t="n">
        <v>45</v>
      </c>
      <c r="V260" s="6" t="n">
        <v>367</v>
      </c>
      <c r="W260" s="11" t="inlineStr"/>
    </row>
    <row r="261" ht="32" customHeight="1">
      <c r="A261" s="4" t="inlineStr">
        <is>
          <t>549Z</t>
        </is>
      </c>
      <c r="B261" s="5" t="inlineStr">
        <is>
          <t>CL</t>
        </is>
      </c>
      <c r="D261" s="12" t="n"/>
      <c r="E261" s="13" t="inlineStr">
        <is>
          <t>Planned OP (due date)</t>
        </is>
      </c>
      <c r="F261" s="5" t="inlineStr"/>
      <c r="G261" s="5" t="inlineStr"/>
      <c r="H261" s="5" t="inlineStr"/>
      <c r="I261" s="5" t="inlineStr"/>
      <c r="J261" s="5" t="inlineStr"/>
      <c r="K261" s="5" t="inlineStr"/>
      <c r="L261" s="5" t="inlineStr"/>
      <c r="M261" s="5" t="inlineStr"/>
      <c r="N261" s="5" t="inlineStr"/>
      <c r="O261" s="5" t="inlineStr"/>
      <c r="P261" s="5" t="inlineStr"/>
      <c r="Q261" s="5" t="inlineStr"/>
      <c r="R261" s="9" t="inlineStr"/>
    </row>
    <row r="262" ht="32" customHeight="1">
      <c r="A262" s="4" t="inlineStr">
        <is>
          <t>549Z</t>
        </is>
      </c>
      <c r="B262" s="5" t="inlineStr">
        <is>
          <t>CL</t>
        </is>
      </c>
      <c r="D262" s="12" t="n"/>
      <c r="E262" s="8" t="inlineStr">
        <is>
          <t>Open Retail PO Qty</t>
        </is>
      </c>
      <c r="F262" s="5" t="n">
        <v>0</v>
      </c>
      <c r="G262" s="5" t="n">
        <v>0</v>
      </c>
      <c r="H262" s="5" t="n">
        <v>0</v>
      </c>
      <c r="I262" s="5" t="n">
        <v>0</v>
      </c>
      <c r="J262" s="5" t="n">
        <v>0</v>
      </c>
      <c r="K262" s="5" t="n">
        <v>0</v>
      </c>
      <c r="L262" s="5" t="n">
        <v>0</v>
      </c>
      <c r="M262" s="5" t="n">
        <v>0</v>
      </c>
      <c r="N262" s="5" t="n">
        <v>0</v>
      </c>
      <c r="O262" s="5" t="n">
        <v>0</v>
      </c>
      <c r="P262" s="5" t="n">
        <v>0</v>
      </c>
      <c r="Q262" s="5" t="n">
        <v>0</v>
      </c>
      <c r="R262" s="9" t="n">
        <v>0</v>
      </c>
    </row>
    <row r="263" ht="32" customHeight="1">
      <c r="A263" s="4" t="inlineStr">
        <is>
          <t>549Z</t>
        </is>
      </c>
      <c r="B263" s="5" t="inlineStr">
        <is>
          <t>CL</t>
        </is>
      </c>
      <c r="D263" s="12" t="n"/>
      <c r="E263" s="8" t="inlineStr">
        <is>
          <t>Bal. Fcst Qty</t>
        </is>
      </c>
      <c r="F263" s="5" t="inlineStr"/>
      <c r="G263" s="5" t="n">
        <v>5</v>
      </c>
      <c r="H263" s="5" t="n">
        <v>2</v>
      </c>
      <c r="I263" s="5" t="n">
        <v>12</v>
      </c>
      <c r="J263" s="5" t="n">
        <v>23</v>
      </c>
      <c r="K263" s="5" t="n">
        <v>7</v>
      </c>
      <c r="L263" s="5" t="n">
        <v>32</v>
      </c>
      <c r="M263" s="5" t="n">
        <v>13</v>
      </c>
      <c r="N263" s="5" t="n">
        <v>12</v>
      </c>
      <c r="O263" s="5" t="n">
        <v>13</v>
      </c>
      <c r="P263" s="5" t="n">
        <v>13</v>
      </c>
      <c r="Q263" s="5" t="n">
        <v>19</v>
      </c>
      <c r="R263" s="9" t="n">
        <v>20</v>
      </c>
    </row>
    <row r="264" ht="32" customHeight="1">
      <c r="A264" s="4" t="inlineStr">
        <is>
          <t>549Z</t>
        </is>
      </c>
      <c r="B264" s="5" t="inlineStr">
        <is>
          <t>CL</t>
        </is>
      </c>
      <c r="D264" s="12" t="n"/>
      <c r="E264" s="13" t="inlineStr">
        <is>
          <t>Month end inventory
(Deduct PO,FCST, SS)</t>
        </is>
      </c>
      <c r="F264" s="5" t="inlineStr"/>
      <c r="G264" s="5">
        <f>IF(C260+G260+F260+G261-F262-G262-G263-D260&lt;0,0,C260+G260+F260+G261-F262-G262-G263-D260)</f>
        <v/>
      </c>
      <c r="H264" s="5">
        <f>IF(G264+H260+H261-H262-H263&lt;0,0,G264+H260+H261-H262-H263)</f>
        <v/>
      </c>
      <c r="I264" s="5">
        <f>IF(H264+I260+I261-I262-I263&lt;0,0,H264+I260+I261-I262-I263)</f>
        <v/>
      </c>
      <c r="J264" s="5">
        <f>I264+J260+J261-J262-J263</f>
        <v/>
      </c>
      <c r="K264" s="5">
        <f>J264+K260+K261-K262-K263</f>
        <v/>
      </c>
      <c r="L264" s="5">
        <f>K264+L260+L261-L262-L263</f>
        <v/>
      </c>
      <c r="M264" s="5">
        <f>L264+M260+M261-M262-M263</f>
        <v/>
      </c>
      <c r="N264" s="5">
        <f>M264+N260+N261-N262-N263</f>
        <v/>
      </c>
      <c r="O264" s="5">
        <f>N264+O260+O261-O262-O263</f>
        <v/>
      </c>
      <c r="P264" s="5">
        <f>O264+P260+P261-P262-P263</f>
        <v/>
      </c>
      <c r="Q264" s="5">
        <f>P264+Q260+Q261-Q262-Q263</f>
        <v/>
      </c>
      <c r="R264" s="9">
        <f>Q264+R260+R261-R262-R263</f>
        <v/>
      </c>
    </row>
    <row r="265" ht="32" customHeight="1">
      <c r="A265" s="14" t="inlineStr">
        <is>
          <t>549Z</t>
        </is>
      </c>
      <c r="B265" s="15" t="inlineStr">
        <is>
          <t>CL</t>
        </is>
      </c>
      <c r="C265" s="16" t="n"/>
      <c r="D265" s="17" t="n"/>
      <c r="E265" s="18" t="inlineStr">
        <is>
          <t>Upload JDE Forecast
(Confirmed OP+Planned OP)</t>
        </is>
      </c>
      <c r="F265" s="15">
        <f>G260+G261</f>
        <v/>
      </c>
      <c r="G265" s="15">
        <f>H260+H261</f>
        <v/>
      </c>
      <c r="H265" s="15">
        <f>I260+I261</f>
        <v/>
      </c>
      <c r="I265" s="15">
        <f>J260+J261</f>
        <v/>
      </c>
      <c r="J265" s="15">
        <f>K260+K261</f>
        <v/>
      </c>
      <c r="K265" s="15">
        <f>L260+L261</f>
        <v/>
      </c>
      <c r="L265" s="15">
        <f>M260+M261</f>
        <v/>
      </c>
      <c r="M265" s="15">
        <f>N260+N261</f>
        <v/>
      </c>
      <c r="N265" s="15">
        <f>O260+O261</f>
        <v/>
      </c>
      <c r="O265" s="15">
        <f>P260+P261</f>
        <v/>
      </c>
      <c r="P265" s="15">
        <f>Q260+Q261</f>
        <v/>
      </c>
      <c r="Q265" s="15">
        <f>R260+R261</f>
        <v/>
      </c>
      <c r="R265" s="7" t="n">
        <v>0</v>
      </c>
      <c r="S265" s="16" t="n"/>
      <c r="T265" s="16" t="n"/>
      <c r="U265" s="16" t="n"/>
      <c r="V265" s="16" t="n"/>
      <c r="W265" s="16" t="n"/>
    </row>
    <row r="266" ht="32" customHeight="1">
      <c r="A266" s="4" t="inlineStr">
        <is>
          <t>600X</t>
        </is>
      </c>
      <c r="B266" s="5" t="inlineStr">
        <is>
          <t>VF</t>
        </is>
      </c>
      <c r="C266" s="6" t="n">
        <v>114</v>
      </c>
      <c r="D266" s="7" t="n">
        <v>0</v>
      </c>
      <c r="E266" s="8" t="inlineStr">
        <is>
          <t>Confirmed OP</t>
        </is>
      </c>
      <c r="F266" s="5" t="n">
        <v>0</v>
      </c>
      <c r="G266" s="5" t="n">
        <v>0</v>
      </c>
      <c r="H266" s="5" t="n">
        <v>0</v>
      </c>
      <c r="I266" s="5" t="n">
        <v>0</v>
      </c>
      <c r="J266" s="5" t="n">
        <v>0</v>
      </c>
      <c r="K266" s="5" t="n">
        <v>0</v>
      </c>
      <c r="L266" s="5" t="n">
        <v>0</v>
      </c>
      <c r="M266" s="5" t="n">
        <v>0</v>
      </c>
      <c r="N266" s="5" t="n">
        <v>0</v>
      </c>
      <c r="O266" s="5" t="n">
        <v>0</v>
      </c>
      <c r="P266" s="5" t="n">
        <v>0</v>
      </c>
      <c r="Q266" s="5" t="n">
        <v>0</v>
      </c>
      <c r="R266" s="9" t="n">
        <v>0</v>
      </c>
      <c r="S266" s="6" t="n">
        <v>1</v>
      </c>
      <c r="T266" s="10" t="inlineStr">
        <is>
          <t>Discontinued 2024 Fall</t>
        </is>
      </c>
      <c r="U266" s="6" t="n">
        <v>45</v>
      </c>
      <c r="V266" s="6" t="n">
        <v>124</v>
      </c>
      <c r="W266" s="11" t="inlineStr">
        <is>
          <t>1/6: use REG stock 406pcs
#600AZ will replace #600X after inventory used up</t>
        </is>
      </c>
    </row>
    <row r="267" ht="32" customHeight="1">
      <c r="A267" s="4" t="inlineStr">
        <is>
          <t>600X</t>
        </is>
      </c>
      <c r="B267" s="5" t="inlineStr">
        <is>
          <t>VF</t>
        </is>
      </c>
      <c r="D267" s="12" t="n"/>
      <c r="E267" s="13" t="inlineStr">
        <is>
          <t>Planned OP (due date)</t>
        </is>
      </c>
      <c r="F267" s="5" t="inlineStr"/>
      <c r="G267" s="20" t="n">
        <v>406</v>
      </c>
      <c r="H267" s="20" t="inlineStr"/>
      <c r="I267" s="20" t="inlineStr"/>
      <c r="J267" s="20" t="n">
        <v>350</v>
      </c>
      <c r="K267" s="20" t="inlineStr"/>
      <c r="L267" s="20" t="inlineStr"/>
      <c r="M267" s="20" t="n">
        <v>450</v>
      </c>
      <c r="N267" s="20" t="inlineStr"/>
      <c r="O267" s="20" t="inlineStr"/>
      <c r="P267" s="20" t="n">
        <v>600</v>
      </c>
      <c r="Q267" s="20" t="inlineStr"/>
      <c r="R267" s="21" t="inlineStr"/>
    </row>
    <row r="268" ht="32" customHeight="1">
      <c r="A268" s="4" t="inlineStr">
        <is>
          <t>600X</t>
        </is>
      </c>
      <c r="B268" s="5" t="inlineStr">
        <is>
          <t>VF</t>
        </is>
      </c>
      <c r="D268" s="12" t="n"/>
      <c r="E268" s="8" t="inlineStr">
        <is>
          <t>Open Retail PO Qty</t>
        </is>
      </c>
      <c r="F268" s="5" t="n">
        <v>0</v>
      </c>
      <c r="G268" s="5" t="n">
        <v>0</v>
      </c>
      <c r="H268" s="5" t="n">
        <v>0</v>
      </c>
      <c r="I268" s="5" t="n">
        <v>0</v>
      </c>
      <c r="J268" s="5" t="n">
        <v>0</v>
      </c>
      <c r="K268" s="5" t="n">
        <v>0</v>
      </c>
      <c r="L268" s="5" t="n">
        <v>0</v>
      </c>
      <c r="M268" s="5" t="n">
        <v>0</v>
      </c>
      <c r="N268" s="5" t="n">
        <v>0</v>
      </c>
      <c r="O268" s="5" t="n">
        <v>0</v>
      </c>
      <c r="P268" s="5" t="n">
        <v>0</v>
      </c>
      <c r="Q268" s="5" t="n">
        <v>0</v>
      </c>
      <c r="R268" s="9" t="n">
        <v>0</v>
      </c>
    </row>
    <row r="269" ht="32" customHeight="1">
      <c r="A269" s="4" t="inlineStr">
        <is>
          <t>600X</t>
        </is>
      </c>
      <c r="B269" s="5" t="inlineStr">
        <is>
          <t>VF</t>
        </is>
      </c>
      <c r="D269" s="12" t="n"/>
      <c r="E269" s="8" t="inlineStr">
        <is>
          <t>Bal. Fcst Qty</t>
        </is>
      </c>
      <c r="F269" s="5" t="inlineStr"/>
      <c r="G269" s="5" t="n">
        <v>68</v>
      </c>
      <c r="H269" s="5" t="n">
        <v>63</v>
      </c>
      <c r="I269" s="5" t="n">
        <v>157</v>
      </c>
      <c r="J269" s="5" t="n">
        <v>193</v>
      </c>
      <c r="K269" s="5" t="n">
        <v>133</v>
      </c>
      <c r="L269" s="5" t="n">
        <v>161</v>
      </c>
      <c r="M269" s="5" t="n">
        <v>174</v>
      </c>
      <c r="N269" s="5" t="n">
        <v>230</v>
      </c>
      <c r="O269" s="5" t="n">
        <v>89</v>
      </c>
      <c r="P269" s="5" t="n">
        <v>124</v>
      </c>
      <c r="Q269" s="5" t="n">
        <v>199</v>
      </c>
      <c r="R269" s="9" t="n">
        <v>230</v>
      </c>
    </row>
    <row r="270" ht="32" customHeight="1">
      <c r="A270" s="4" t="inlineStr">
        <is>
          <t>600X</t>
        </is>
      </c>
      <c r="B270" s="5" t="inlineStr">
        <is>
          <t>VF</t>
        </is>
      </c>
      <c r="D270" s="12" t="n"/>
      <c r="E270" s="13" t="inlineStr">
        <is>
          <t>Month end inventory
(Deduct PO,FCST, SS)</t>
        </is>
      </c>
      <c r="F270" s="5" t="inlineStr"/>
      <c r="G270" s="5">
        <f>IF(C266+G266+F266+G267-F268-G268-G269-D266&lt;0,0,C266+G266+F266+G267-F268-G268-G269-D266)</f>
        <v/>
      </c>
      <c r="H270" s="5">
        <f>IF(G270+H266+H267-H268-H269&lt;0,0,G270+H266+H267-H268-H269)</f>
        <v/>
      </c>
      <c r="I270" s="5">
        <f>IF(H270+I266+I267-I268-I269&lt;0,0,H270+I266+I267-I268-I269)</f>
        <v/>
      </c>
      <c r="J270" s="5">
        <f>I270+J266+J267-J268-J269</f>
        <v/>
      </c>
      <c r="K270" s="5">
        <f>J270+K266+K267-K268-K269</f>
        <v/>
      </c>
      <c r="L270" s="5">
        <f>K270+L266+L267-L268-L269</f>
        <v/>
      </c>
      <c r="M270" s="5">
        <f>L270+M266+M267-M268-M269</f>
        <v/>
      </c>
      <c r="N270" s="5">
        <f>M270+N266+N267-N268-N269</f>
        <v/>
      </c>
      <c r="O270" s="5">
        <f>N270+O266+O267-O268-O269</f>
        <v/>
      </c>
      <c r="P270" s="5">
        <f>O270+P266+P267-P268-P269</f>
        <v/>
      </c>
      <c r="Q270" s="5">
        <f>P270+Q266+Q267-Q268-Q269</f>
        <v/>
      </c>
      <c r="R270" s="9">
        <f>Q270+R266+R267-R268-R269</f>
        <v/>
      </c>
    </row>
    <row r="271" ht="32" customHeight="1">
      <c r="A271" s="14" t="inlineStr">
        <is>
          <t>600X</t>
        </is>
      </c>
      <c r="B271" s="15" t="inlineStr">
        <is>
          <t>VF</t>
        </is>
      </c>
      <c r="C271" s="16" t="n"/>
      <c r="D271" s="17" t="n"/>
      <c r="E271" s="18" t="inlineStr">
        <is>
          <t>Upload JDE Forecast
(Confirmed OP+Planned OP)</t>
        </is>
      </c>
      <c r="F271" s="15">
        <f>G266+G267</f>
        <v/>
      </c>
      <c r="G271" s="15">
        <f>H266+H267</f>
        <v/>
      </c>
      <c r="H271" s="15">
        <f>I266+I267</f>
        <v/>
      </c>
      <c r="I271" s="15">
        <f>J266+J267</f>
        <v/>
      </c>
      <c r="J271" s="15">
        <f>K266+K267</f>
        <v/>
      </c>
      <c r="K271" s="15">
        <f>L266+L267</f>
        <v/>
      </c>
      <c r="L271" s="15">
        <f>M266+M267</f>
        <v/>
      </c>
      <c r="M271" s="15">
        <f>N266+N267</f>
        <v/>
      </c>
      <c r="N271" s="15">
        <f>O266+O267</f>
        <v/>
      </c>
      <c r="O271" s="15">
        <f>P266+P267</f>
        <v/>
      </c>
      <c r="P271" s="15">
        <f>Q266+Q267</f>
        <v/>
      </c>
      <c r="Q271" s="15">
        <f>R266+R267</f>
        <v/>
      </c>
      <c r="R271" s="7" t="n">
        <v>0</v>
      </c>
      <c r="S271" s="16" t="n"/>
      <c r="T271" s="16" t="n"/>
      <c r="U271" s="16" t="n"/>
      <c r="V271" s="16" t="n"/>
      <c r="W271" s="16" t="n"/>
    </row>
    <row r="272" ht="32" customHeight="1">
      <c r="A272" s="4" t="inlineStr">
        <is>
          <t>600AZ</t>
        </is>
      </c>
      <c r="B272" s="5" t="inlineStr">
        <is>
          <t>VF</t>
        </is>
      </c>
      <c r="C272" s="26" t="n">
        <v>0</v>
      </c>
      <c r="D272" s="7" t="n">
        <v>0</v>
      </c>
      <c r="E272" s="8" t="inlineStr">
        <is>
          <t>Confirmed OP</t>
        </is>
      </c>
      <c r="F272" s="5" t="n">
        <v>0</v>
      </c>
      <c r="G272" s="5" t="n">
        <v>100</v>
      </c>
      <c r="H272" s="5" t="n">
        <v>0</v>
      </c>
      <c r="I272" s="5" t="n">
        <v>0</v>
      </c>
      <c r="J272" s="5" t="n">
        <v>0</v>
      </c>
      <c r="K272" s="5" t="n">
        <v>0</v>
      </c>
      <c r="L272" s="5" t="n">
        <v>0</v>
      </c>
      <c r="M272" s="5" t="n">
        <v>0</v>
      </c>
      <c r="N272" s="5" t="n">
        <v>0</v>
      </c>
      <c r="O272" s="5" t="n">
        <v>0</v>
      </c>
      <c r="P272" s="5" t="n">
        <v>0</v>
      </c>
      <c r="Q272" s="5" t="n">
        <v>0</v>
      </c>
      <c r="R272" s="9" t="n">
        <v>0</v>
      </c>
      <c r="S272" s="6" t="n">
        <v>1</v>
      </c>
      <c r="T272" s="10" t="inlineStr">
        <is>
          <t>Watch</t>
        </is>
      </c>
      <c r="U272" s="6" t="n">
        <v>45</v>
      </c>
      <c r="V272" s="6" t="n">
        <v>0</v>
      </c>
      <c r="W272" s="11" t="inlineStr">
        <is>
          <t>1/6: use REG stock 200pcs
#600AZ will replace #600X after inventory used up</t>
        </is>
      </c>
    </row>
    <row r="273" ht="32" customHeight="1">
      <c r="A273" s="4" t="inlineStr">
        <is>
          <t>600AZ</t>
        </is>
      </c>
      <c r="B273" s="5" t="inlineStr">
        <is>
          <t>VF</t>
        </is>
      </c>
      <c r="D273" s="12" t="n"/>
      <c r="E273" s="13" t="inlineStr">
        <is>
          <t>Planned OP (due date)</t>
        </is>
      </c>
      <c r="F273" s="5" t="inlineStr"/>
      <c r="G273" s="24" t="n">
        <v>200</v>
      </c>
      <c r="H273" s="24" t="inlineStr"/>
      <c r="I273" s="24" t="inlineStr"/>
      <c r="J273" s="24" t="inlineStr"/>
      <c r="K273" s="24" t="n">
        <v>600</v>
      </c>
      <c r="L273" s="24" t="inlineStr"/>
      <c r="M273" s="24" t="inlineStr"/>
      <c r="N273" s="24" t="inlineStr"/>
      <c r="O273" s="24" t="inlineStr"/>
      <c r="P273" s="24" t="n">
        <v>500</v>
      </c>
      <c r="Q273" s="24" t="inlineStr"/>
      <c r="R273" s="25" t="inlineStr"/>
    </row>
    <row r="274" ht="32" customHeight="1">
      <c r="A274" s="4" t="inlineStr">
        <is>
          <t>600AZ</t>
        </is>
      </c>
      <c r="B274" s="5" t="inlineStr">
        <is>
          <t>VF</t>
        </is>
      </c>
      <c r="D274" s="12" t="n"/>
      <c r="E274" s="8" t="inlineStr">
        <is>
          <t>Open Retail PO Qty</t>
        </is>
      </c>
      <c r="F274" s="5" t="n">
        <v>0</v>
      </c>
      <c r="G274" s="5" t="n">
        <v>0</v>
      </c>
      <c r="H274" s="5" t="n">
        <v>0</v>
      </c>
      <c r="I274" s="5" t="n">
        <v>0</v>
      </c>
      <c r="J274" s="5" t="n">
        <v>0</v>
      </c>
      <c r="K274" s="5" t="n">
        <v>0</v>
      </c>
      <c r="L274" s="5" t="n">
        <v>0</v>
      </c>
      <c r="M274" s="5" t="n">
        <v>0</v>
      </c>
      <c r="N274" s="5" t="n">
        <v>0</v>
      </c>
      <c r="O274" s="5" t="n">
        <v>0</v>
      </c>
      <c r="P274" s="5" t="n">
        <v>0</v>
      </c>
      <c r="Q274" s="5" t="n">
        <v>0</v>
      </c>
      <c r="R274" s="9" t="n">
        <v>0</v>
      </c>
    </row>
    <row r="275" ht="32" customHeight="1">
      <c r="A275" s="4" t="inlineStr">
        <is>
          <t>600AZ</t>
        </is>
      </c>
      <c r="B275" s="5" t="inlineStr">
        <is>
          <t>VF</t>
        </is>
      </c>
      <c r="D275" s="12" t="n"/>
      <c r="E275" s="8" t="inlineStr">
        <is>
          <t>Bal. Fcst Qty</t>
        </is>
      </c>
      <c r="F275" s="5" t="inlineStr"/>
      <c r="G275" s="5" t="n">
        <v>0</v>
      </c>
      <c r="H275" s="5" t="n">
        <v>0</v>
      </c>
      <c r="I275" s="5" t="n">
        <v>0</v>
      </c>
      <c r="J275" s="5" t="n">
        <v>0</v>
      </c>
      <c r="K275" s="5" t="n">
        <v>0</v>
      </c>
      <c r="L275" s="5" t="n">
        <v>0</v>
      </c>
      <c r="M275" s="5" t="n">
        <v>0</v>
      </c>
      <c r="N275" s="5" t="n">
        <v>0</v>
      </c>
      <c r="O275" s="5" t="n">
        <v>0</v>
      </c>
      <c r="P275" s="5" t="n">
        <v>0</v>
      </c>
      <c r="Q275" s="5" t="n">
        <v>0</v>
      </c>
      <c r="R275" s="9" t="n">
        <v>0</v>
      </c>
    </row>
    <row r="276" ht="32" customHeight="1">
      <c r="A276" s="4" t="inlineStr">
        <is>
          <t>600AZ</t>
        </is>
      </c>
      <c r="B276" s="5" t="inlineStr">
        <is>
          <t>VF</t>
        </is>
      </c>
      <c r="D276" s="12" t="n"/>
      <c r="E276" s="13" t="inlineStr">
        <is>
          <t>Month end inventory
(Deduct PO,FCST, SS)</t>
        </is>
      </c>
      <c r="F276" s="5" t="inlineStr"/>
      <c r="G276" s="5">
        <f>IF(C272+G272+F272+G273-F274-G274-G275-D272&lt;0,0,C272+G272+F272+G273-F274-G274-G275-D272)</f>
        <v/>
      </c>
      <c r="H276" s="5">
        <f>IF(G276+H272+H273-H274-H275&lt;0,0,G276+H272+H273-H274-H275)</f>
        <v/>
      </c>
      <c r="I276" s="5">
        <f>IF(H276+I272+I273-I274-I275&lt;0,0,H276+I272+I273-I274-I275)</f>
        <v/>
      </c>
      <c r="J276" s="5">
        <f>I276+J272+J273-J274-J275</f>
        <v/>
      </c>
      <c r="K276" s="5">
        <f>J276+K272+K273-K274-K275</f>
        <v/>
      </c>
      <c r="L276" s="5">
        <f>K276+L272+L273-L274-L275</f>
        <v/>
      </c>
      <c r="M276" s="5">
        <f>L276+M272+M273-M274-M275</f>
        <v/>
      </c>
      <c r="N276" s="5">
        <f>M276+N272+N273-N274-N275</f>
        <v/>
      </c>
      <c r="O276" s="5">
        <f>N276+O272+O273-O274-O275</f>
        <v/>
      </c>
      <c r="P276" s="5">
        <f>O276+P272+P273-P274-P275</f>
        <v/>
      </c>
      <c r="Q276" s="5">
        <f>P276+Q272+Q273-Q274-Q275</f>
        <v/>
      </c>
      <c r="R276" s="9">
        <f>Q276+R272+R273-R274-R275</f>
        <v/>
      </c>
    </row>
    <row r="277" ht="32" customHeight="1">
      <c r="A277" s="14" t="inlineStr">
        <is>
          <t>600AZ</t>
        </is>
      </c>
      <c r="B277" s="15" t="inlineStr">
        <is>
          <t>VF</t>
        </is>
      </c>
      <c r="C277" s="16" t="n"/>
      <c r="D277" s="17" t="n"/>
      <c r="E277" s="18" t="inlineStr">
        <is>
          <t>Upload JDE Forecast
(Confirmed OP+Planned OP)</t>
        </is>
      </c>
      <c r="F277" s="15">
        <f>G272+G273</f>
        <v/>
      </c>
      <c r="G277" s="15">
        <f>H272+H273</f>
        <v/>
      </c>
      <c r="H277" s="15">
        <f>I272+I273</f>
        <v/>
      </c>
      <c r="I277" s="15">
        <f>J272+J273</f>
        <v/>
      </c>
      <c r="J277" s="15">
        <f>K272+K273</f>
        <v/>
      </c>
      <c r="K277" s="15">
        <f>L272+L273</f>
        <v/>
      </c>
      <c r="L277" s="15">
        <f>M272+M273</f>
        <v/>
      </c>
      <c r="M277" s="15">
        <f>N272+N273</f>
        <v/>
      </c>
      <c r="N277" s="15">
        <f>O272+O273</f>
        <v/>
      </c>
      <c r="O277" s="15">
        <f>P272+P273</f>
        <v/>
      </c>
      <c r="P277" s="15">
        <f>Q272+Q273</f>
        <v/>
      </c>
      <c r="Q277" s="15">
        <f>R272+R273</f>
        <v/>
      </c>
      <c r="R277" s="7" t="n">
        <v>0</v>
      </c>
      <c r="S277" s="16" t="n"/>
      <c r="T277" s="16" t="n"/>
      <c r="U277" s="16" t="n"/>
      <c r="V277" s="16" t="n"/>
      <c r="W277" s="16" t="n"/>
    </row>
    <row r="278" ht="32" customHeight="1">
      <c r="A278" s="4" t="inlineStr">
        <is>
          <t>612A</t>
        </is>
      </c>
      <c r="B278" s="5" t="inlineStr">
        <is>
          <t>JB</t>
        </is>
      </c>
      <c r="C278" s="6" t="n">
        <v>537</v>
      </c>
      <c r="D278" s="7" t="n">
        <v>0</v>
      </c>
      <c r="E278" s="8" t="inlineStr">
        <is>
          <t>Confirmed OP</t>
        </is>
      </c>
      <c r="F278" s="5" t="n">
        <v>0</v>
      </c>
      <c r="G278" s="5" t="n">
        <v>250</v>
      </c>
      <c r="H278" s="5" t="n">
        <v>650</v>
      </c>
      <c r="I278" s="5" t="n">
        <v>0</v>
      </c>
      <c r="J278" s="5" t="n">
        <v>0</v>
      </c>
      <c r="K278" s="5" t="n">
        <v>0</v>
      </c>
      <c r="L278" s="5" t="n">
        <v>0</v>
      </c>
      <c r="M278" s="5" t="n">
        <v>0</v>
      </c>
      <c r="N278" s="5" t="n">
        <v>0</v>
      </c>
      <c r="O278" s="5" t="n">
        <v>0</v>
      </c>
      <c r="P278" s="5" t="n">
        <v>0</v>
      </c>
      <c r="Q278" s="5" t="n">
        <v>0</v>
      </c>
      <c r="R278" s="9" t="n">
        <v>0</v>
      </c>
      <c r="S278" s="19" t="n">
        <v>2</v>
      </c>
      <c r="T278" s="10" t="inlineStr">
        <is>
          <t>Watch</t>
        </is>
      </c>
      <c r="U278" s="6" t="n">
        <v>45</v>
      </c>
      <c r="V278" s="6" t="n">
        <v>1518</v>
      </c>
      <c r="W278" s="11" t="inlineStr">
        <is>
          <t>612A for many store customers, can't use 612Z to replace it</t>
        </is>
      </c>
    </row>
    <row r="279" ht="32" customHeight="1">
      <c r="A279" s="4" t="inlineStr">
        <is>
          <t>612A</t>
        </is>
      </c>
      <c r="B279" s="5" t="inlineStr">
        <is>
          <t>JB</t>
        </is>
      </c>
      <c r="D279" s="12" t="n"/>
      <c r="E279" s="13" t="inlineStr">
        <is>
          <t>Planned OP (due date)</t>
        </is>
      </c>
      <c r="F279" s="5" t="inlineStr"/>
      <c r="G279" s="5" t="inlineStr"/>
      <c r="H279" s="5" t="inlineStr"/>
      <c r="I279" s="5" t="inlineStr"/>
      <c r="J279" s="5" t="inlineStr"/>
      <c r="K279" s="5" t="inlineStr"/>
      <c r="L279" s="5" t="inlineStr"/>
      <c r="M279" s="5" t="inlineStr"/>
      <c r="N279" s="5" t="n">
        <v>450</v>
      </c>
      <c r="O279" s="5" t="inlineStr"/>
      <c r="P279" s="5" t="n">
        <v>450</v>
      </c>
      <c r="Q279" s="5" t="inlineStr"/>
      <c r="R279" s="9" t="inlineStr"/>
    </row>
    <row r="280" ht="32" customHeight="1">
      <c r="A280" s="4" t="inlineStr">
        <is>
          <t>612A</t>
        </is>
      </c>
      <c r="B280" s="5" t="inlineStr">
        <is>
          <t>JB</t>
        </is>
      </c>
      <c r="D280" s="12" t="n"/>
      <c r="E280" s="8" t="inlineStr">
        <is>
          <t>Open Retail PO Qty</t>
        </is>
      </c>
      <c r="F280" s="5" t="n">
        <v>0</v>
      </c>
      <c r="G280" s="5" t="n">
        <v>3</v>
      </c>
      <c r="H280" s="5" t="n">
        <v>0</v>
      </c>
      <c r="I280" s="5" t="n">
        <v>0</v>
      </c>
      <c r="J280" s="5" t="n">
        <v>0</v>
      </c>
      <c r="K280" s="5" t="n">
        <v>0</v>
      </c>
      <c r="L280" s="5" t="n">
        <v>0</v>
      </c>
      <c r="M280" s="5" t="n">
        <v>0</v>
      </c>
      <c r="N280" s="5" t="n">
        <v>0</v>
      </c>
      <c r="O280" s="5" t="n">
        <v>0</v>
      </c>
      <c r="P280" s="5" t="n">
        <v>0</v>
      </c>
      <c r="Q280" s="5" t="n">
        <v>0</v>
      </c>
      <c r="R280" s="9" t="n">
        <v>0</v>
      </c>
    </row>
    <row r="281" ht="32" customHeight="1">
      <c r="A281" s="4" t="inlineStr">
        <is>
          <t>612A</t>
        </is>
      </c>
      <c r="B281" s="5" t="inlineStr">
        <is>
          <t>JB</t>
        </is>
      </c>
      <c r="D281" s="12" t="n"/>
      <c r="E281" s="8" t="inlineStr">
        <is>
          <t>Bal. Fcst Qty</t>
        </is>
      </c>
      <c r="F281" s="5" t="inlineStr"/>
      <c r="G281" s="5" t="n">
        <v>270</v>
      </c>
      <c r="H281" s="5" t="n">
        <v>271</v>
      </c>
      <c r="I281" s="5" t="n">
        <v>146</v>
      </c>
      <c r="J281" s="5" t="n">
        <v>191</v>
      </c>
      <c r="K281" s="5" t="n">
        <v>145</v>
      </c>
      <c r="L281" s="5" t="n">
        <v>119</v>
      </c>
      <c r="M281" s="5" t="n">
        <v>145</v>
      </c>
      <c r="N281" s="5" t="n">
        <v>136</v>
      </c>
      <c r="O281" s="5" t="n">
        <v>137</v>
      </c>
      <c r="P281" s="5" t="n">
        <v>133</v>
      </c>
      <c r="Q281" s="5" t="n">
        <v>269</v>
      </c>
      <c r="R281" s="9" t="n">
        <v>274</v>
      </c>
    </row>
    <row r="282" ht="32" customHeight="1">
      <c r="A282" s="4" t="inlineStr">
        <is>
          <t>612A</t>
        </is>
      </c>
      <c r="B282" s="5" t="inlineStr">
        <is>
          <t>JB</t>
        </is>
      </c>
      <c r="D282" s="12" t="n"/>
      <c r="E282" s="13" t="inlineStr">
        <is>
          <t>Month end inventory
(Deduct PO,FCST, SS)</t>
        </is>
      </c>
      <c r="F282" s="5" t="inlineStr"/>
      <c r="G282" s="5">
        <f>IF(C278+G278+F278+G279-F280-G280-G281-D278&lt;0,0,C278+G278+F278+G279-F280-G280-G281-D278)</f>
        <v/>
      </c>
      <c r="H282" s="5">
        <f>IF(G282+H278+H279-H280-H281&lt;0,0,G282+H278+H279-H280-H281)</f>
        <v/>
      </c>
      <c r="I282" s="5">
        <f>IF(H282+I278+I279-I280-I281&lt;0,0,H282+I278+I279-I280-I281)</f>
        <v/>
      </c>
      <c r="J282" s="5">
        <f>I282+J278+J279-J280-J281</f>
        <v/>
      </c>
      <c r="K282" s="5">
        <f>J282+K278+K279-K280-K281</f>
        <v/>
      </c>
      <c r="L282" s="5">
        <f>K282+L278+L279-L280-L281</f>
        <v/>
      </c>
      <c r="M282" s="5">
        <f>L282+M278+M279-M280-M281</f>
        <v/>
      </c>
      <c r="N282" s="5">
        <f>M282+N278+N279-N280-N281</f>
        <v/>
      </c>
      <c r="O282" s="5">
        <f>N282+O278+O279-O280-O281</f>
        <v/>
      </c>
      <c r="P282" s="5">
        <f>O282+P278+P279-P280-P281</f>
        <v/>
      </c>
      <c r="Q282" s="5">
        <f>P282+Q278+Q279-Q280-Q281</f>
        <v/>
      </c>
      <c r="R282" s="9">
        <f>Q282+R278+R279-R280-R281</f>
        <v/>
      </c>
    </row>
    <row r="283" ht="32" customHeight="1">
      <c r="A283" s="14" t="inlineStr">
        <is>
          <t>612A</t>
        </is>
      </c>
      <c r="B283" s="15" t="inlineStr">
        <is>
          <t>JB</t>
        </is>
      </c>
      <c r="C283" s="16" t="n"/>
      <c r="D283" s="17" t="n"/>
      <c r="E283" s="18" t="inlineStr">
        <is>
          <t>Upload JDE Forecast
(Confirmed OP+Planned OP)</t>
        </is>
      </c>
      <c r="F283" s="15">
        <f>G278+G279</f>
        <v/>
      </c>
      <c r="G283" s="15">
        <f>H278+H279</f>
        <v/>
      </c>
      <c r="H283" s="15">
        <f>I278+I279</f>
        <v/>
      </c>
      <c r="I283" s="15">
        <f>J278+J279</f>
        <v/>
      </c>
      <c r="J283" s="15">
        <f>K278+K279</f>
        <v/>
      </c>
      <c r="K283" s="15">
        <f>L278+L279</f>
        <v/>
      </c>
      <c r="L283" s="15">
        <f>M278+M279</f>
        <v/>
      </c>
      <c r="M283" s="15">
        <f>N278+N279</f>
        <v/>
      </c>
      <c r="N283" s="15">
        <f>O278+O279</f>
        <v/>
      </c>
      <c r="O283" s="15">
        <f>P278+P279</f>
        <v/>
      </c>
      <c r="P283" s="15">
        <f>Q278+Q279</f>
        <v/>
      </c>
      <c r="Q283" s="15">
        <f>R278+R279</f>
        <v/>
      </c>
      <c r="R283" s="7" t="n">
        <v>0</v>
      </c>
      <c r="S283" s="16" t="n"/>
      <c r="T283" s="16" t="n"/>
      <c r="U283" s="16" t="n"/>
      <c r="V283" s="16" t="n"/>
      <c r="W283" s="16" t="n"/>
    </row>
    <row r="284" ht="32" customHeight="1">
      <c r="A284" s="4" t="inlineStr">
        <is>
          <t>612AZ</t>
        </is>
      </c>
      <c r="B284" s="5" t="inlineStr">
        <is>
          <t>JB</t>
        </is>
      </c>
      <c r="C284" s="6" t="n">
        <v>15</v>
      </c>
      <c r="D284" s="7" t="n">
        <v>0</v>
      </c>
      <c r="E284" s="8" t="inlineStr">
        <is>
          <t>Confirmed OP</t>
        </is>
      </c>
      <c r="F284" s="5" t="n">
        <v>0</v>
      </c>
      <c r="G284" s="5" t="n">
        <v>0</v>
      </c>
      <c r="H284" s="5" t="n">
        <v>400</v>
      </c>
      <c r="I284" s="5" t="n">
        <v>0</v>
      </c>
      <c r="J284" s="5" t="n">
        <v>0</v>
      </c>
      <c r="K284" s="5" t="n">
        <v>0</v>
      </c>
      <c r="L284" s="5" t="n">
        <v>0</v>
      </c>
      <c r="M284" s="5" t="n">
        <v>0</v>
      </c>
      <c r="N284" s="5" t="n">
        <v>0</v>
      </c>
      <c r="O284" s="5" t="n">
        <v>0</v>
      </c>
      <c r="P284" s="5" t="n">
        <v>0</v>
      </c>
      <c r="Q284" s="5" t="n">
        <v>0</v>
      </c>
      <c r="R284" s="9" t="n">
        <v>0</v>
      </c>
      <c r="S284" s="6" t="n">
        <v>1</v>
      </c>
      <c r="T284" s="10" t="inlineStr">
        <is>
          <t>Active</t>
        </is>
      </c>
      <c r="U284" s="6" t="n">
        <v>45</v>
      </c>
      <c r="V284" s="6" t="n">
        <v>500</v>
      </c>
      <c r="W284" s="11" t="inlineStr">
        <is>
          <t>612AZ replace 612Z after 612Z clear inventory.</t>
        </is>
      </c>
    </row>
    <row r="285" ht="32" customHeight="1">
      <c r="A285" s="4" t="inlineStr">
        <is>
          <t>612AZ</t>
        </is>
      </c>
      <c r="B285" s="5" t="inlineStr">
        <is>
          <t>JB</t>
        </is>
      </c>
      <c r="D285" s="12" t="n"/>
      <c r="E285" s="13" t="inlineStr">
        <is>
          <t>Planned OP (due date)</t>
        </is>
      </c>
      <c r="F285" s="5" t="inlineStr"/>
      <c r="G285" s="5" t="inlineStr"/>
      <c r="H285" s="5" t="inlineStr"/>
      <c r="I285" s="5" t="inlineStr"/>
      <c r="J285" s="5" t="inlineStr"/>
      <c r="K285" s="5" t="n">
        <v>600</v>
      </c>
      <c r="L285" s="5" t="inlineStr"/>
      <c r="M285" s="5" t="inlineStr"/>
      <c r="N285" s="5" t="n">
        <v>500</v>
      </c>
      <c r="O285" s="5" t="inlineStr"/>
      <c r="P285" s="5" t="inlineStr"/>
      <c r="Q285" s="5" t="n">
        <v>150</v>
      </c>
      <c r="R285" s="9" t="inlineStr"/>
    </row>
    <row r="286" ht="32" customHeight="1">
      <c r="A286" s="4" t="inlineStr">
        <is>
          <t>612AZ</t>
        </is>
      </c>
      <c r="B286" s="5" t="inlineStr">
        <is>
          <t>JB</t>
        </is>
      </c>
      <c r="D286" s="12" t="n"/>
      <c r="E286" s="8" t="inlineStr">
        <is>
          <t>Open Retail PO Qty</t>
        </is>
      </c>
      <c r="F286" s="5" t="n">
        <v>3</v>
      </c>
      <c r="G286" s="5" t="n">
        <v>2</v>
      </c>
      <c r="H286" s="5" t="n">
        <v>0</v>
      </c>
      <c r="I286" s="5" t="n">
        <v>0</v>
      </c>
      <c r="J286" s="5" t="n">
        <v>0</v>
      </c>
      <c r="K286" s="5" t="n">
        <v>0</v>
      </c>
      <c r="L286" s="5" t="n">
        <v>0</v>
      </c>
      <c r="M286" s="5" t="n">
        <v>0</v>
      </c>
      <c r="N286" s="5" t="n">
        <v>0</v>
      </c>
      <c r="O286" s="5" t="n">
        <v>0</v>
      </c>
      <c r="P286" s="5" t="n">
        <v>0</v>
      </c>
      <c r="Q286" s="5" t="n">
        <v>0</v>
      </c>
      <c r="R286" s="9" t="n">
        <v>0</v>
      </c>
    </row>
    <row r="287" ht="32" customHeight="1">
      <c r="A287" s="4" t="inlineStr">
        <is>
          <t>612AZ</t>
        </is>
      </c>
      <c r="B287" s="5" t="inlineStr">
        <is>
          <t>JB</t>
        </is>
      </c>
      <c r="D287" s="12" t="n"/>
      <c r="E287" s="8" t="inlineStr">
        <is>
          <t>Bal. Fcst Qty</t>
        </is>
      </c>
      <c r="F287" s="5" t="inlineStr"/>
      <c r="G287" s="5" t="n">
        <v>36</v>
      </c>
      <c r="H287" s="5" t="n">
        <v>49</v>
      </c>
      <c r="I287" s="5" t="n">
        <v>92</v>
      </c>
      <c r="J287" s="5" t="n">
        <v>88</v>
      </c>
      <c r="K287" s="5" t="n">
        <v>55</v>
      </c>
      <c r="L287" s="5" t="n">
        <v>112</v>
      </c>
      <c r="M287" s="5" t="n">
        <v>181</v>
      </c>
      <c r="N287" s="5" t="n">
        <v>278</v>
      </c>
      <c r="O287" s="5" t="n">
        <v>90</v>
      </c>
      <c r="P287" s="5" t="n">
        <v>216</v>
      </c>
      <c r="Q287" s="5" t="n">
        <v>206</v>
      </c>
      <c r="R287" s="9" t="n">
        <v>126</v>
      </c>
    </row>
    <row r="288" ht="32" customHeight="1">
      <c r="A288" s="4" t="inlineStr">
        <is>
          <t>612AZ</t>
        </is>
      </c>
      <c r="B288" s="5" t="inlineStr">
        <is>
          <t>JB</t>
        </is>
      </c>
      <c r="D288" s="12" t="n"/>
      <c r="E288" s="13" t="inlineStr">
        <is>
          <t>Month end inventory
(Deduct PO,FCST, SS)</t>
        </is>
      </c>
      <c r="F288" s="5" t="inlineStr"/>
      <c r="G288" s="5">
        <f>IF(C284+G284+F284+G285-F286-G286-G287-D284&lt;0,0,C284+G284+F284+G285-F286-G286-G287-D284)</f>
        <v/>
      </c>
      <c r="H288" s="5">
        <f>IF(G288+H284+H285-H286-H287&lt;0,0,G288+H284+H285-H286-H287)</f>
        <v/>
      </c>
      <c r="I288" s="5">
        <f>IF(H288+I284+I285-I286-I287&lt;0,0,H288+I284+I285-I286-I287)</f>
        <v/>
      </c>
      <c r="J288" s="5">
        <f>I288+J284+J285-J286-J287</f>
        <v/>
      </c>
      <c r="K288" s="5">
        <f>J288+K284+K285-K286-K287</f>
        <v/>
      </c>
      <c r="L288" s="5">
        <f>K288+L284+L285-L286-L287</f>
        <v/>
      </c>
      <c r="M288" s="5">
        <f>L288+M284+M285-M286-M287</f>
        <v/>
      </c>
      <c r="N288" s="5">
        <f>M288+N284+N285-N286-N287</f>
        <v/>
      </c>
      <c r="O288" s="5">
        <f>N288+O284+O285-O286-O287</f>
        <v/>
      </c>
      <c r="P288" s="5">
        <f>O288+P284+P285-P286-P287</f>
        <v/>
      </c>
      <c r="Q288" s="5">
        <f>P288+Q284+Q285-Q286-Q287</f>
        <v/>
      </c>
      <c r="R288" s="9">
        <f>Q288+R284+R285-R286-R287</f>
        <v/>
      </c>
    </row>
    <row r="289" ht="32" customHeight="1">
      <c r="A289" s="14" t="inlineStr">
        <is>
          <t>612AZ</t>
        </is>
      </c>
      <c r="B289" s="15" t="inlineStr">
        <is>
          <t>JB</t>
        </is>
      </c>
      <c r="C289" s="16" t="n"/>
      <c r="D289" s="17" t="n"/>
      <c r="E289" s="18" t="inlineStr">
        <is>
          <t>Upload JDE Forecast
(Confirmed OP+Planned OP)</t>
        </is>
      </c>
      <c r="F289" s="15">
        <f>G284+G285</f>
        <v/>
      </c>
      <c r="G289" s="15">
        <f>H284+H285</f>
        <v/>
      </c>
      <c r="H289" s="15">
        <f>I284+I285</f>
        <v/>
      </c>
      <c r="I289" s="15">
        <f>J284+J285</f>
        <v/>
      </c>
      <c r="J289" s="15">
        <f>K284+K285</f>
        <v/>
      </c>
      <c r="K289" s="15">
        <f>L284+L285</f>
        <v/>
      </c>
      <c r="L289" s="15">
        <f>M284+M285</f>
        <v/>
      </c>
      <c r="M289" s="15">
        <f>N284+N285</f>
        <v/>
      </c>
      <c r="N289" s="15">
        <f>O284+O285</f>
        <v/>
      </c>
      <c r="O289" s="15">
        <f>P284+P285</f>
        <v/>
      </c>
      <c r="P289" s="15">
        <f>Q284+Q285</f>
        <v/>
      </c>
      <c r="Q289" s="15">
        <f>R284+R285</f>
        <v/>
      </c>
      <c r="R289" s="7" t="n">
        <v>0</v>
      </c>
      <c r="S289" s="16" t="n"/>
      <c r="T289" s="16" t="n"/>
      <c r="U289" s="16" t="n"/>
      <c r="V289" s="16" t="n"/>
      <c r="W289" s="16" t="n"/>
    </row>
    <row r="290" ht="32" customHeight="1">
      <c r="A290" s="4" t="inlineStr">
        <is>
          <t>73PZ</t>
        </is>
      </c>
      <c r="B290" s="5" t="inlineStr">
        <is>
          <t>GY WT</t>
        </is>
      </c>
      <c r="C290" s="6" t="n">
        <v>128</v>
      </c>
      <c r="D290" s="7" t="n">
        <v>0</v>
      </c>
      <c r="E290" s="8" t="inlineStr">
        <is>
          <t>Confirmed OP</t>
        </is>
      </c>
      <c r="F290" s="5" t="n">
        <v>0</v>
      </c>
      <c r="G290" s="5" t="n">
        <v>0</v>
      </c>
      <c r="H290" s="5" t="n">
        <v>150</v>
      </c>
      <c r="I290" s="5" t="n">
        <v>0</v>
      </c>
      <c r="J290" s="5" t="n">
        <v>0</v>
      </c>
      <c r="K290" s="5" t="n">
        <v>0</v>
      </c>
      <c r="L290" s="5" t="n">
        <v>0</v>
      </c>
      <c r="M290" s="5" t="n">
        <v>0</v>
      </c>
      <c r="N290" s="5" t="n">
        <v>0</v>
      </c>
      <c r="O290" s="5" t="n">
        <v>0</v>
      </c>
      <c r="P290" s="5" t="n">
        <v>0</v>
      </c>
      <c r="Q290" s="5" t="n">
        <v>0</v>
      </c>
      <c r="R290" s="9" t="n">
        <v>0</v>
      </c>
      <c r="S290" s="6" t="n">
        <v>1</v>
      </c>
      <c r="T290" s="10" t="inlineStr">
        <is>
          <t>Active</t>
        </is>
      </c>
      <c r="U290" s="6" t="n">
        <v>75</v>
      </c>
      <c r="V290" s="6" t="n">
        <v>160</v>
      </c>
      <c r="W290" s="11" t="inlineStr">
        <is>
          <t>1/6: use REG stock 140pcs
RB MOQ 3K</t>
        </is>
      </c>
    </row>
    <row r="291" ht="32" customHeight="1">
      <c r="A291" s="4" t="inlineStr">
        <is>
          <t>73PZ</t>
        </is>
      </c>
      <c r="B291" s="5" t="inlineStr">
        <is>
          <t>GY WT</t>
        </is>
      </c>
      <c r="D291" s="12" t="n"/>
      <c r="E291" s="13" t="inlineStr">
        <is>
          <t>Planned OP (due date)</t>
        </is>
      </c>
      <c r="F291" s="5" t="inlineStr"/>
      <c r="G291" s="5" t="n">
        <v>140</v>
      </c>
      <c r="H291" s="5" t="inlineStr"/>
      <c r="I291" s="5" t="inlineStr"/>
      <c r="J291" s="5" t="inlineStr"/>
      <c r="K291" s="5" t="inlineStr"/>
      <c r="L291" s="5" t="n">
        <v>300</v>
      </c>
      <c r="M291" s="5" t="inlineStr"/>
      <c r="N291" s="5" t="n">
        <v>400</v>
      </c>
      <c r="O291" s="5" t="inlineStr"/>
      <c r="P291" s="5" t="inlineStr"/>
      <c r="Q291" s="5" t="n">
        <v>200</v>
      </c>
      <c r="R291" s="9" t="inlineStr"/>
    </row>
    <row r="292" ht="32" customHeight="1">
      <c r="A292" s="4" t="inlineStr">
        <is>
          <t>73PZ</t>
        </is>
      </c>
      <c r="B292" s="5" t="inlineStr">
        <is>
          <t>GY WT</t>
        </is>
      </c>
      <c r="D292" s="12" t="n"/>
      <c r="E292" s="8" t="inlineStr">
        <is>
          <t>Open Retail PO Qty</t>
        </is>
      </c>
      <c r="F292" s="5" t="n">
        <v>0</v>
      </c>
      <c r="G292" s="5" t="n">
        <v>4</v>
      </c>
      <c r="H292" s="5" t="n">
        <v>0</v>
      </c>
      <c r="I292" s="5" t="n">
        <v>0</v>
      </c>
      <c r="J292" s="5" t="n">
        <v>0</v>
      </c>
      <c r="K292" s="5" t="n">
        <v>0</v>
      </c>
      <c r="L292" s="5" t="n">
        <v>0</v>
      </c>
      <c r="M292" s="5" t="n">
        <v>0</v>
      </c>
      <c r="N292" s="5" t="n">
        <v>0</v>
      </c>
      <c r="O292" s="5" t="n">
        <v>0</v>
      </c>
      <c r="P292" s="5" t="n">
        <v>0</v>
      </c>
      <c r="Q292" s="5" t="n">
        <v>0</v>
      </c>
      <c r="R292" s="9" t="n">
        <v>0</v>
      </c>
    </row>
    <row r="293" ht="32" customHeight="1">
      <c r="A293" s="4" t="inlineStr">
        <is>
          <t>73PZ</t>
        </is>
      </c>
      <c r="B293" s="5" t="inlineStr">
        <is>
          <t>GY WT</t>
        </is>
      </c>
      <c r="D293" s="12" t="n"/>
      <c r="E293" s="8" t="inlineStr">
        <is>
          <t>Bal. Fcst Qty</t>
        </is>
      </c>
      <c r="F293" s="5" t="inlineStr"/>
      <c r="G293" s="5" t="n">
        <v>6</v>
      </c>
      <c r="H293" s="5" t="n">
        <v>8</v>
      </c>
      <c r="I293" s="5" t="n">
        <v>27</v>
      </c>
      <c r="J293" s="5" t="n">
        <v>109</v>
      </c>
      <c r="K293" s="5" t="n">
        <v>101</v>
      </c>
      <c r="L293" s="5" t="n">
        <v>131</v>
      </c>
      <c r="M293" s="5" t="n">
        <v>112</v>
      </c>
      <c r="N293" s="5" t="n">
        <v>206</v>
      </c>
      <c r="O293" s="5" t="n">
        <v>133</v>
      </c>
      <c r="P293" s="5" t="n">
        <v>117</v>
      </c>
      <c r="Q293" s="5" t="n">
        <v>127</v>
      </c>
      <c r="R293" s="9" t="n">
        <v>149</v>
      </c>
    </row>
    <row r="294" ht="32" customHeight="1">
      <c r="A294" s="4" t="inlineStr">
        <is>
          <t>73PZ</t>
        </is>
      </c>
      <c r="B294" s="5" t="inlineStr">
        <is>
          <t>GY WT</t>
        </is>
      </c>
      <c r="D294" s="12" t="n"/>
      <c r="E294" s="13" t="inlineStr">
        <is>
          <t>Month end inventory
(Deduct PO,FCST, SS)</t>
        </is>
      </c>
      <c r="F294" s="5" t="inlineStr"/>
      <c r="G294" s="5">
        <f>IF(C290+G290+F290+G291-F292-G292-G293-D290&lt;0,0,C290+G290+F290+G291-F292-G292-G293-D290)</f>
        <v/>
      </c>
      <c r="H294" s="5">
        <f>IF(G294+H290+H291-H292-H293&lt;0,0,G294+H290+H291-H292-H293)</f>
        <v/>
      </c>
      <c r="I294" s="5">
        <f>IF(H294+I290+I291-I292-I293&lt;0,0,H294+I290+I291-I292-I293)</f>
        <v/>
      </c>
      <c r="J294" s="5">
        <f>I294+J290+J291-J292-J293</f>
        <v/>
      </c>
      <c r="K294" s="5">
        <f>J294+K290+K291-K292-K293</f>
        <v/>
      </c>
      <c r="L294" s="5">
        <f>K294+L290+L291-L292-L293</f>
        <v/>
      </c>
      <c r="M294" s="5">
        <f>L294+M290+M291-M292-M293</f>
        <v/>
      </c>
      <c r="N294" s="5">
        <f>M294+N290+N291-N292-N293</f>
        <v/>
      </c>
      <c r="O294" s="5">
        <f>N294+O290+O291-O292-O293</f>
        <v/>
      </c>
      <c r="P294" s="5">
        <f>O294+P290+P291-P292-P293</f>
        <v/>
      </c>
      <c r="Q294" s="5">
        <f>P294+Q290+Q291-Q292-Q293</f>
        <v/>
      </c>
      <c r="R294" s="9">
        <f>Q294+R290+R291-R292-R293</f>
        <v/>
      </c>
    </row>
    <row r="295" ht="32" customHeight="1">
      <c r="A295" s="14" t="inlineStr">
        <is>
          <t>73PZ</t>
        </is>
      </c>
      <c r="B295" s="15" t="inlineStr">
        <is>
          <t>GY WT</t>
        </is>
      </c>
      <c r="C295" s="16" t="n"/>
      <c r="D295" s="17" t="n"/>
      <c r="E295" s="18" t="inlineStr">
        <is>
          <t>Upload JDE Forecast
(Confirmed OP+Planned OP)</t>
        </is>
      </c>
      <c r="F295" s="15">
        <f>G290+G291</f>
        <v/>
      </c>
      <c r="G295" s="15">
        <f>H290+H291</f>
        <v/>
      </c>
      <c r="H295" s="15">
        <f>I290+I291</f>
        <v/>
      </c>
      <c r="I295" s="15">
        <f>J290+J291</f>
        <v/>
      </c>
      <c r="J295" s="15">
        <f>K290+K291</f>
        <v/>
      </c>
      <c r="K295" s="15">
        <f>L290+L291</f>
        <v/>
      </c>
      <c r="L295" s="15">
        <f>M290+M291</f>
        <v/>
      </c>
      <c r="M295" s="15">
        <f>N290+N291</f>
        <v/>
      </c>
      <c r="N295" s="15">
        <f>O290+O291</f>
        <v/>
      </c>
      <c r="O295" s="15">
        <f>P290+P291</f>
        <v/>
      </c>
      <c r="P295" s="15">
        <f>Q290+Q291</f>
        <v/>
      </c>
      <c r="Q295" s="15">
        <f>R290+R291</f>
        <v/>
      </c>
      <c r="R295" s="7" t="n">
        <v>0</v>
      </c>
      <c r="S295" s="16" t="n"/>
      <c r="T295" s="16" t="n"/>
      <c r="U295" s="16" t="n"/>
      <c r="V295" s="16" t="n"/>
      <c r="W295" s="16" t="n"/>
    </row>
    <row r="296" ht="32" customHeight="1">
      <c r="A296" s="4" t="inlineStr">
        <is>
          <t>73S</t>
        </is>
      </c>
      <c r="B296" s="5" t="inlineStr">
        <is>
          <t>GY WT</t>
        </is>
      </c>
      <c r="C296" s="6" t="n">
        <v>33</v>
      </c>
      <c r="D296" s="7" t="n">
        <v>0</v>
      </c>
      <c r="E296" s="8" t="inlineStr">
        <is>
          <t>Confirmed OP</t>
        </is>
      </c>
      <c r="F296" s="5" t="n">
        <v>0</v>
      </c>
      <c r="G296" s="5" t="n">
        <v>0</v>
      </c>
      <c r="H296" s="5" t="n">
        <v>300</v>
      </c>
      <c r="I296" s="5" t="n">
        <v>0</v>
      </c>
      <c r="J296" s="5" t="n">
        <v>0</v>
      </c>
      <c r="K296" s="5" t="n">
        <v>0</v>
      </c>
      <c r="L296" s="5" t="n">
        <v>0</v>
      </c>
      <c r="M296" s="5" t="n">
        <v>0</v>
      </c>
      <c r="N296" s="5" t="n">
        <v>0</v>
      </c>
      <c r="O296" s="5" t="n">
        <v>0</v>
      </c>
      <c r="P296" s="5" t="n">
        <v>0</v>
      </c>
      <c r="Q296" s="5" t="n">
        <v>0</v>
      </c>
      <c r="R296" s="9" t="n">
        <v>0</v>
      </c>
      <c r="S296" s="6" t="n">
        <v>1</v>
      </c>
      <c r="T296" s="10" t="inlineStr">
        <is>
          <t>Active</t>
        </is>
      </c>
      <c r="U296" s="6" t="n">
        <v>75</v>
      </c>
      <c r="V296" s="6" t="n">
        <v>397</v>
      </c>
      <c r="W296" s="11" t="inlineStr">
        <is>
          <t>1/6: use REG stock 20pcs
RB MOQ 3K</t>
        </is>
      </c>
    </row>
    <row r="297" ht="32" customHeight="1">
      <c r="A297" s="4" t="inlineStr">
        <is>
          <t>73S</t>
        </is>
      </c>
      <c r="B297" s="5" t="inlineStr">
        <is>
          <t>GY WT</t>
        </is>
      </c>
      <c r="D297" s="12" t="n"/>
      <c r="E297" s="13" t="inlineStr">
        <is>
          <t>Planned OP (due date)</t>
        </is>
      </c>
      <c r="F297" s="5" t="inlineStr"/>
      <c r="G297" s="5" t="n">
        <v>20</v>
      </c>
      <c r="H297" s="5" t="inlineStr"/>
      <c r="I297" s="5" t="inlineStr"/>
      <c r="J297" s="5" t="inlineStr"/>
      <c r="K297" s="5" t="n">
        <v>300</v>
      </c>
      <c r="L297" s="5" t="inlineStr"/>
      <c r="M297" s="5" t="inlineStr"/>
      <c r="N297" s="5" t="inlineStr"/>
      <c r="O297" s="5" t="n">
        <v>450</v>
      </c>
      <c r="P297" s="5" t="inlineStr"/>
      <c r="Q297" s="5" t="inlineStr"/>
      <c r="R297" s="9" t="inlineStr"/>
    </row>
    <row r="298" ht="32" customHeight="1">
      <c r="A298" s="4" t="inlineStr">
        <is>
          <t>73S</t>
        </is>
      </c>
      <c r="B298" s="5" t="inlineStr">
        <is>
          <t>GY WT</t>
        </is>
      </c>
      <c r="D298" s="12" t="n"/>
      <c r="E298" s="8" t="inlineStr">
        <is>
          <t>Open Retail PO Qty</t>
        </is>
      </c>
      <c r="F298" s="5" t="n">
        <v>0</v>
      </c>
      <c r="G298" s="5" t="n">
        <v>0</v>
      </c>
      <c r="H298" s="5" t="n">
        <v>0</v>
      </c>
      <c r="I298" s="5" t="n">
        <v>0</v>
      </c>
      <c r="J298" s="5" t="n">
        <v>0</v>
      </c>
      <c r="K298" s="5" t="n">
        <v>0</v>
      </c>
      <c r="L298" s="5" t="n">
        <v>0</v>
      </c>
      <c r="M298" s="5" t="n">
        <v>0</v>
      </c>
      <c r="N298" s="5" t="n">
        <v>0</v>
      </c>
      <c r="O298" s="5" t="n">
        <v>0</v>
      </c>
      <c r="P298" s="5" t="n">
        <v>0</v>
      </c>
      <c r="Q298" s="5" t="n">
        <v>0</v>
      </c>
      <c r="R298" s="9" t="n">
        <v>0</v>
      </c>
    </row>
    <row r="299" ht="32" customHeight="1">
      <c r="A299" s="4" t="inlineStr">
        <is>
          <t>73S</t>
        </is>
      </c>
      <c r="B299" s="5" t="inlineStr">
        <is>
          <t>GY WT</t>
        </is>
      </c>
      <c r="D299" s="12" t="n"/>
      <c r="E299" s="8" t="inlineStr">
        <is>
          <t>Bal. Fcst Qty</t>
        </is>
      </c>
      <c r="F299" s="5" t="inlineStr"/>
      <c r="G299" s="5" t="n">
        <v>5</v>
      </c>
      <c r="H299" s="5" t="n">
        <v>22</v>
      </c>
      <c r="I299" s="5" t="n">
        <v>21</v>
      </c>
      <c r="J299" s="5" t="n">
        <v>147</v>
      </c>
      <c r="K299" s="5" t="n">
        <v>91</v>
      </c>
      <c r="L299" s="5" t="n">
        <v>90</v>
      </c>
      <c r="M299" s="5" t="n">
        <v>89</v>
      </c>
      <c r="N299" s="5" t="n">
        <v>94</v>
      </c>
      <c r="O299" s="5" t="n">
        <v>58</v>
      </c>
      <c r="P299" s="5" t="n">
        <v>96</v>
      </c>
      <c r="Q299" s="5" t="n">
        <v>137</v>
      </c>
      <c r="R299" s="9" t="n">
        <v>176</v>
      </c>
    </row>
    <row r="300" ht="32" customHeight="1">
      <c r="A300" s="4" t="inlineStr">
        <is>
          <t>73S</t>
        </is>
      </c>
      <c r="B300" s="5" t="inlineStr">
        <is>
          <t>GY WT</t>
        </is>
      </c>
      <c r="D300" s="12" t="n"/>
      <c r="E300" s="13" t="inlineStr">
        <is>
          <t>Month end inventory
(Deduct PO,FCST, SS)</t>
        </is>
      </c>
      <c r="F300" s="5" t="inlineStr"/>
      <c r="G300" s="5">
        <f>IF(C296+G296+F296+G297-F298-G298-G299-D296&lt;0,0,C296+G296+F296+G297-F298-G298-G299-D296)</f>
        <v/>
      </c>
      <c r="H300" s="5">
        <f>IF(G300+H296+H297-H298-H299&lt;0,0,G300+H296+H297-H298-H299)</f>
        <v/>
      </c>
      <c r="I300" s="5">
        <f>IF(H300+I296+I297-I298-I299&lt;0,0,H300+I296+I297-I298-I299)</f>
        <v/>
      </c>
      <c r="J300" s="5">
        <f>I300+J296+J297-J298-J299</f>
        <v/>
      </c>
      <c r="K300" s="5">
        <f>J300+K296+K297-K298-K299</f>
        <v/>
      </c>
      <c r="L300" s="5">
        <f>K300+L296+L297-L298-L299</f>
        <v/>
      </c>
      <c r="M300" s="5">
        <f>L300+M296+M297-M298-M299</f>
        <v/>
      </c>
      <c r="N300" s="5">
        <f>M300+N296+N297-N298-N299</f>
        <v/>
      </c>
      <c r="O300" s="5">
        <f>N300+O296+O297-O298-O299</f>
        <v/>
      </c>
      <c r="P300" s="5">
        <f>O300+P296+P297-P298-P299</f>
        <v/>
      </c>
      <c r="Q300" s="5">
        <f>P300+Q296+Q297-Q298-Q299</f>
        <v/>
      </c>
      <c r="R300" s="9">
        <f>Q300+R296+R297-R298-R299</f>
        <v/>
      </c>
    </row>
    <row r="301" ht="32" customHeight="1">
      <c r="A301" s="14" t="inlineStr">
        <is>
          <t>73S</t>
        </is>
      </c>
      <c r="B301" s="15" t="inlineStr">
        <is>
          <t>GY WT</t>
        </is>
      </c>
      <c r="C301" s="16" t="n"/>
      <c r="D301" s="17" t="n"/>
      <c r="E301" s="18" t="inlineStr">
        <is>
          <t>Upload JDE Forecast
(Confirmed OP+Planned OP)</t>
        </is>
      </c>
      <c r="F301" s="15">
        <f>G296+G297</f>
        <v/>
      </c>
      <c r="G301" s="15">
        <f>H296+H297</f>
        <v/>
      </c>
      <c r="H301" s="15">
        <f>I296+I297</f>
        <v/>
      </c>
      <c r="I301" s="15">
        <f>J296+J297</f>
        <v/>
      </c>
      <c r="J301" s="15">
        <f>K296+K297</f>
        <v/>
      </c>
      <c r="K301" s="15">
        <f>L296+L297</f>
        <v/>
      </c>
      <c r="L301" s="15">
        <f>M296+M297</f>
        <v/>
      </c>
      <c r="M301" s="15">
        <f>N296+N297</f>
        <v/>
      </c>
      <c r="N301" s="15">
        <f>O296+O297</f>
        <v/>
      </c>
      <c r="O301" s="15">
        <f>P296+P297</f>
        <v/>
      </c>
      <c r="P301" s="15">
        <f>Q296+Q297</f>
        <v/>
      </c>
      <c r="Q301" s="15">
        <f>R296+R297</f>
        <v/>
      </c>
      <c r="R301" s="7" t="n">
        <v>0</v>
      </c>
      <c r="S301" s="16" t="n"/>
      <c r="T301" s="16" t="n"/>
      <c r="U301" s="16" t="n"/>
      <c r="V301" s="16" t="n"/>
      <c r="W301" s="16" t="n"/>
    </row>
    <row r="302" ht="32" customHeight="1">
      <c r="A302" s="4" t="inlineStr">
        <is>
          <t>800X</t>
        </is>
      </c>
      <c r="B302" s="5" t="inlineStr">
        <is>
          <t>CL</t>
        </is>
      </c>
      <c r="C302" s="6" t="n">
        <v>9</v>
      </c>
      <c r="D302" s="7" t="n">
        <v>0</v>
      </c>
      <c r="E302" s="8" t="inlineStr">
        <is>
          <t>Confirmed OP</t>
        </is>
      </c>
      <c r="F302" s="5" t="n">
        <v>0</v>
      </c>
      <c r="G302" s="5" t="n">
        <v>0</v>
      </c>
      <c r="H302" s="5" t="n">
        <v>0</v>
      </c>
      <c r="I302" s="5" t="n">
        <v>0</v>
      </c>
      <c r="J302" s="5" t="n">
        <v>0</v>
      </c>
      <c r="K302" s="5" t="n">
        <v>0</v>
      </c>
      <c r="L302" s="5" t="n">
        <v>0</v>
      </c>
      <c r="M302" s="5" t="n">
        <v>0</v>
      </c>
      <c r="N302" s="5" t="n">
        <v>0</v>
      </c>
      <c r="O302" s="5" t="n">
        <v>0</v>
      </c>
      <c r="P302" s="5" t="n">
        <v>0</v>
      </c>
      <c r="Q302" s="5" t="n">
        <v>0</v>
      </c>
      <c r="R302" s="9" t="n">
        <v>0</v>
      </c>
      <c r="S302" s="6" t="n">
        <v>1</v>
      </c>
      <c r="T302" s="10" t="inlineStr">
        <is>
          <t>Discontinued 2023</t>
        </is>
      </c>
      <c r="U302" s="6" t="n">
        <v>45</v>
      </c>
      <c r="V302" s="6" t="n">
        <v>412</v>
      </c>
      <c r="W302" s="11" t="inlineStr">
        <is>
          <t>8/26: no more orders, wait for stock clear up</t>
        </is>
      </c>
    </row>
    <row r="303" ht="32" customHeight="1">
      <c r="A303" s="4" t="inlineStr">
        <is>
          <t>800X</t>
        </is>
      </c>
      <c r="B303" s="5" t="inlineStr">
        <is>
          <t>CL</t>
        </is>
      </c>
      <c r="D303" s="12" t="n"/>
      <c r="E303" s="13" t="inlineStr">
        <is>
          <t>Planned OP (due date)</t>
        </is>
      </c>
      <c r="F303" s="5" t="inlineStr"/>
      <c r="G303" s="22" t="inlineStr"/>
      <c r="H303" s="22" t="inlineStr"/>
      <c r="I303" s="22" t="inlineStr"/>
      <c r="J303" s="22" t="inlineStr"/>
      <c r="K303" s="22" t="inlineStr"/>
      <c r="L303" s="22" t="inlineStr"/>
      <c r="M303" s="22" t="inlineStr"/>
      <c r="N303" s="22" t="inlineStr"/>
      <c r="O303" s="22" t="inlineStr"/>
      <c r="P303" s="22" t="inlineStr"/>
      <c r="Q303" s="22" t="inlineStr"/>
      <c r="R303" s="23" t="inlineStr"/>
    </row>
    <row r="304" ht="32" customHeight="1">
      <c r="A304" s="4" t="inlineStr">
        <is>
          <t>800X</t>
        </is>
      </c>
      <c r="B304" s="5" t="inlineStr">
        <is>
          <t>CL</t>
        </is>
      </c>
      <c r="D304" s="12" t="n"/>
      <c r="E304" s="8" t="inlineStr">
        <is>
          <t>Open Retail PO Qty</t>
        </is>
      </c>
      <c r="F304" s="5" t="n">
        <v>0</v>
      </c>
      <c r="G304" s="5" t="n">
        <v>0</v>
      </c>
      <c r="H304" s="5" t="n">
        <v>0</v>
      </c>
      <c r="I304" s="5" t="n">
        <v>0</v>
      </c>
      <c r="J304" s="5" t="n">
        <v>0</v>
      </c>
      <c r="K304" s="5" t="n">
        <v>0</v>
      </c>
      <c r="L304" s="5" t="n">
        <v>0</v>
      </c>
      <c r="M304" s="5" t="n">
        <v>0</v>
      </c>
      <c r="N304" s="5" t="n">
        <v>0</v>
      </c>
      <c r="O304" s="5" t="n">
        <v>0</v>
      </c>
      <c r="P304" s="5" t="n">
        <v>0</v>
      </c>
      <c r="Q304" s="5" t="n">
        <v>0</v>
      </c>
      <c r="R304" s="9" t="n">
        <v>0</v>
      </c>
    </row>
    <row r="305" ht="32" customHeight="1">
      <c r="A305" s="4" t="inlineStr">
        <is>
          <t>800X</t>
        </is>
      </c>
      <c r="B305" s="5" t="inlineStr">
        <is>
          <t>CL</t>
        </is>
      </c>
      <c r="D305" s="12" t="n"/>
      <c r="E305" s="8" t="inlineStr">
        <is>
          <t>Bal. Fcst Qty</t>
        </is>
      </c>
      <c r="F305" s="5" t="inlineStr"/>
      <c r="G305" s="5" t="n">
        <v>38</v>
      </c>
      <c r="H305" s="5" t="n">
        <v>6</v>
      </c>
      <c r="I305" s="5" t="n">
        <v>51</v>
      </c>
      <c r="J305" s="5" t="n">
        <v>19</v>
      </c>
      <c r="K305" s="5" t="n">
        <v>43</v>
      </c>
      <c r="L305" s="5" t="n">
        <v>22</v>
      </c>
      <c r="M305" s="5" t="n">
        <v>18</v>
      </c>
      <c r="N305" s="5" t="n">
        <v>92</v>
      </c>
      <c r="O305" s="5" t="n">
        <v>16</v>
      </c>
      <c r="P305" s="5" t="n">
        <v>17</v>
      </c>
      <c r="Q305" s="5" t="n">
        <v>38</v>
      </c>
      <c r="R305" s="9" t="n">
        <v>42</v>
      </c>
    </row>
    <row r="306" ht="32" customHeight="1">
      <c r="A306" s="4" t="inlineStr">
        <is>
          <t>800X</t>
        </is>
      </c>
      <c r="B306" s="5" t="inlineStr">
        <is>
          <t>CL</t>
        </is>
      </c>
      <c r="D306" s="12" t="n"/>
      <c r="E306" s="13" t="inlineStr">
        <is>
          <t>Month end inventory
(Deduct PO,FCST, SS)</t>
        </is>
      </c>
      <c r="F306" s="5" t="inlineStr"/>
      <c r="G306" s="5">
        <f>IF(C302+G302+F302+G303-F304-G304-G305-D302&lt;0,0,C302+G302+F302+G303-F304-G304-G305-D302)</f>
        <v/>
      </c>
      <c r="H306" s="5">
        <f>IF(G306+H302+H303-H304-H305&lt;0,0,G306+H302+H303-H304-H305)</f>
        <v/>
      </c>
      <c r="I306" s="5">
        <f>IF(H306+I302+I303-I304-I305&lt;0,0,H306+I302+I303-I304-I305)</f>
        <v/>
      </c>
      <c r="J306" s="5">
        <f>I306+J302+J303-J304-J305</f>
        <v/>
      </c>
      <c r="K306" s="5">
        <f>J306+K302+K303-K304-K305</f>
        <v/>
      </c>
      <c r="L306" s="5">
        <f>K306+L302+L303-L304-L305</f>
        <v/>
      </c>
      <c r="M306" s="5">
        <f>L306+M302+M303-M304-M305</f>
        <v/>
      </c>
      <c r="N306" s="5">
        <f>M306+N302+N303-N304-N305</f>
        <v/>
      </c>
      <c r="O306" s="5">
        <f>N306+O302+O303-O304-O305</f>
        <v/>
      </c>
      <c r="P306" s="5">
        <f>O306+P302+P303-P304-P305</f>
        <v/>
      </c>
      <c r="Q306" s="5">
        <f>P306+Q302+Q303-Q304-Q305</f>
        <v/>
      </c>
      <c r="R306" s="9">
        <f>Q306+R302+R303-R304-R305</f>
        <v/>
      </c>
    </row>
    <row r="307" ht="32" customHeight="1">
      <c r="A307" s="14" t="inlineStr">
        <is>
          <t>800X</t>
        </is>
      </c>
      <c r="B307" s="15" t="inlineStr">
        <is>
          <t>CL</t>
        </is>
      </c>
      <c r="C307" s="16" t="n"/>
      <c r="D307" s="17" t="n"/>
      <c r="E307" s="18" t="inlineStr">
        <is>
          <t>Upload JDE Forecast
(Confirmed OP+Planned OP)</t>
        </is>
      </c>
      <c r="F307" s="15">
        <f>G302+G303</f>
        <v/>
      </c>
      <c r="G307" s="15">
        <f>H302+H303</f>
        <v/>
      </c>
      <c r="H307" s="15">
        <f>I302+I303</f>
        <v/>
      </c>
      <c r="I307" s="15">
        <f>J302+J303</f>
        <v/>
      </c>
      <c r="J307" s="15">
        <f>K302+K303</f>
        <v/>
      </c>
      <c r="K307" s="15">
        <f>L302+L303</f>
        <v/>
      </c>
      <c r="L307" s="15">
        <f>M302+M303</f>
        <v/>
      </c>
      <c r="M307" s="15">
        <f>N302+N303</f>
        <v/>
      </c>
      <c r="N307" s="15">
        <f>O302+O303</f>
        <v/>
      </c>
      <c r="O307" s="15">
        <f>P302+P303</f>
        <v/>
      </c>
      <c r="P307" s="15">
        <f>Q302+Q303</f>
        <v/>
      </c>
      <c r="Q307" s="15">
        <f>R302+R303</f>
        <v/>
      </c>
      <c r="R307" s="7" t="n">
        <v>0</v>
      </c>
      <c r="S307" s="16" t="n"/>
      <c r="T307" s="16" t="n"/>
      <c r="U307" s="16" t="n"/>
      <c r="V307" s="16" t="n"/>
      <c r="W307" s="16" t="n"/>
    </row>
    <row r="308" ht="32" customHeight="1">
      <c r="A308" s="4" t="inlineStr">
        <is>
          <t>W1</t>
        </is>
      </c>
      <c r="B308" s="5" t="inlineStr">
        <is>
          <t>CL</t>
        </is>
      </c>
      <c r="C308" s="6" t="n">
        <v>876</v>
      </c>
      <c r="D308" s="7" t="n">
        <v>500</v>
      </c>
      <c r="E308" s="8" t="inlineStr">
        <is>
          <t>Confirmed OP</t>
        </is>
      </c>
      <c r="F308" s="5" t="n">
        <v>0</v>
      </c>
      <c r="G308" s="5" t="n">
        <v>576</v>
      </c>
      <c r="H308" s="5" t="n">
        <v>0</v>
      </c>
      <c r="I308" s="5" t="n">
        <v>0</v>
      </c>
      <c r="J308" s="5" t="n">
        <v>0</v>
      </c>
      <c r="K308" s="5" t="n">
        <v>0</v>
      </c>
      <c r="L308" s="5" t="n">
        <v>0</v>
      </c>
      <c r="M308" s="5" t="n">
        <v>0</v>
      </c>
      <c r="N308" s="5" t="n">
        <v>0</v>
      </c>
      <c r="O308" s="5" t="n">
        <v>0</v>
      </c>
      <c r="P308" s="5" t="n">
        <v>0</v>
      </c>
      <c r="Q308" s="5" t="n">
        <v>0</v>
      </c>
      <c r="R308" s="9" t="n">
        <v>0</v>
      </c>
      <c r="S308" s="19" t="n">
        <v>144</v>
      </c>
      <c r="T308" s="10" t="inlineStr">
        <is>
          <t>Active</t>
        </is>
      </c>
      <c r="U308" s="6" t="n">
        <v>45</v>
      </c>
      <c r="V308" s="6" t="n">
        <v>3013</v>
      </c>
      <c r="W308" s="11" t="inlineStr"/>
    </row>
    <row r="309" ht="32" customHeight="1">
      <c r="A309" s="4" t="inlineStr">
        <is>
          <t>W1</t>
        </is>
      </c>
      <c r="B309" s="5" t="inlineStr">
        <is>
          <t>CL</t>
        </is>
      </c>
      <c r="D309" s="12" t="n"/>
      <c r="E309" s="13" t="inlineStr">
        <is>
          <t>Planned OP (due date)</t>
        </is>
      </c>
      <c r="F309" s="5" t="inlineStr"/>
      <c r="G309" s="5" t="inlineStr"/>
      <c r="H309" s="5" t="n">
        <v>720</v>
      </c>
      <c r="I309" s="5" t="inlineStr"/>
      <c r="J309" s="5" t="inlineStr"/>
      <c r="K309" s="5" t="n">
        <v>1008</v>
      </c>
      <c r="L309" s="5" t="inlineStr"/>
      <c r="M309" s="5" t="inlineStr"/>
      <c r="N309" s="5" t="n">
        <v>720</v>
      </c>
      <c r="O309" s="5" t="inlineStr"/>
      <c r="P309" s="5" t="n">
        <v>432</v>
      </c>
      <c r="Q309" s="5" t="inlineStr"/>
      <c r="R309" s="9" t="inlineStr"/>
    </row>
    <row r="310" ht="32" customHeight="1">
      <c r="A310" s="4" t="inlineStr">
        <is>
          <t>W1</t>
        </is>
      </c>
      <c r="B310" s="5" t="inlineStr">
        <is>
          <t>CL</t>
        </is>
      </c>
      <c r="D310" s="12" t="n"/>
      <c r="E310" s="8" t="inlineStr">
        <is>
          <t>Open Retail PO Qty</t>
        </is>
      </c>
      <c r="F310" s="5" t="n">
        <v>0</v>
      </c>
      <c r="G310" s="5" t="n">
        <v>492</v>
      </c>
      <c r="H310" s="5" t="n">
        <v>0</v>
      </c>
      <c r="I310" s="5" t="n">
        <v>0</v>
      </c>
      <c r="J310" s="5" t="n">
        <v>0</v>
      </c>
      <c r="K310" s="5" t="n">
        <v>0</v>
      </c>
      <c r="L310" s="5" t="n">
        <v>0</v>
      </c>
      <c r="M310" s="5" t="n">
        <v>0</v>
      </c>
      <c r="N310" s="5" t="n">
        <v>0</v>
      </c>
      <c r="O310" s="5" t="n">
        <v>0</v>
      </c>
      <c r="P310" s="5" t="n">
        <v>0</v>
      </c>
      <c r="Q310" s="5" t="n">
        <v>0</v>
      </c>
      <c r="R310" s="9" t="n">
        <v>0</v>
      </c>
    </row>
    <row r="311" ht="32" customHeight="1">
      <c r="A311" s="4" t="inlineStr">
        <is>
          <t>W1</t>
        </is>
      </c>
      <c r="B311" s="5" t="inlineStr">
        <is>
          <t>CL</t>
        </is>
      </c>
      <c r="D311" s="12" t="n"/>
      <c r="E311" s="8" t="inlineStr">
        <is>
          <t>Bal. Fcst Qty</t>
        </is>
      </c>
      <c r="F311" s="5" t="inlineStr"/>
      <c r="G311" s="5" t="n">
        <v>58</v>
      </c>
      <c r="H311" s="5" t="n">
        <v>137</v>
      </c>
      <c r="I311" s="5" t="n">
        <v>324</v>
      </c>
      <c r="J311" s="5" t="n">
        <v>175</v>
      </c>
      <c r="K311" s="5" t="n">
        <v>134</v>
      </c>
      <c r="L311" s="5" t="n">
        <v>576</v>
      </c>
      <c r="M311" s="5" t="n">
        <v>162</v>
      </c>
      <c r="N311" s="5" t="n">
        <v>189</v>
      </c>
      <c r="O311" s="5" t="n">
        <v>710</v>
      </c>
      <c r="P311" s="5" t="n">
        <v>250</v>
      </c>
      <c r="Q311" s="5" t="n">
        <v>220</v>
      </c>
      <c r="R311" s="9" t="n">
        <v>260</v>
      </c>
    </row>
    <row r="312" ht="32" customHeight="1">
      <c r="A312" s="4" t="inlineStr">
        <is>
          <t>W1</t>
        </is>
      </c>
      <c r="B312" s="5" t="inlineStr">
        <is>
          <t>CL</t>
        </is>
      </c>
      <c r="D312" s="12" t="n"/>
      <c r="E312" s="13" t="inlineStr">
        <is>
          <t>Month end inventory
(Deduct PO,FCST, SS)</t>
        </is>
      </c>
      <c r="F312" s="5" t="inlineStr"/>
      <c r="G312" s="5">
        <f>IF(C308+G308+F308+G309-F310-G310-G311-D308&lt;0,0,C308+G308+F308+G309-F310-G310-G311-D308)</f>
        <v/>
      </c>
      <c r="H312" s="5">
        <f>IF(G312+H308+H309-H310-H311&lt;0,0,G312+H308+H309-H310-H311)</f>
        <v/>
      </c>
      <c r="I312" s="5">
        <f>IF(H312+I308+I309-I310-I311&lt;0,0,H312+I308+I309-I310-I311)</f>
        <v/>
      </c>
      <c r="J312" s="5">
        <f>I312+J308+J309-J310-J311</f>
        <v/>
      </c>
      <c r="K312" s="5">
        <f>J312+K308+K309-K310-K311</f>
        <v/>
      </c>
      <c r="L312" s="5">
        <f>K312+L308+L309-L310-L311</f>
        <v/>
      </c>
      <c r="M312" s="5">
        <f>L312+M308+M309-M310-M311</f>
        <v/>
      </c>
      <c r="N312" s="5">
        <f>M312+N308+N309-N310-N311</f>
        <v/>
      </c>
      <c r="O312" s="5">
        <f>N312+O308+O309-O310-O311</f>
        <v/>
      </c>
      <c r="P312" s="5">
        <f>O312+P308+P309-P310-P311</f>
        <v/>
      </c>
      <c r="Q312" s="5">
        <f>P312+Q308+Q309-Q310-Q311</f>
        <v/>
      </c>
      <c r="R312" s="9">
        <f>Q312+R308+R309-R310-R311</f>
        <v/>
      </c>
    </row>
    <row r="313" ht="32" customHeight="1">
      <c r="A313" s="14" t="inlineStr">
        <is>
          <t>W1</t>
        </is>
      </c>
      <c r="B313" s="15" t="inlineStr">
        <is>
          <t>CL</t>
        </is>
      </c>
      <c r="C313" s="16" t="n"/>
      <c r="D313" s="17" t="n"/>
      <c r="E313" s="18" t="inlineStr">
        <is>
          <t>Upload JDE Forecast
(Confirmed OP+Planned OP)</t>
        </is>
      </c>
      <c r="F313" s="15">
        <f>G308+G309</f>
        <v/>
      </c>
      <c r="G313" s="15">
        <f>H308+H309</f>
        <v/>
      </c>
      <c r="H313" s="15">
        <f>I308+I309</f>
        <v/>
      </c>
      <c r="I313" s="15">
        <f>J308+J309</f>
        <v/>
      </c>
      <c r="J313" s="15">
        <f>K308+K309</f>
        <v/>
      </c>
      <c r="K313" s="15">
        <f>L308+L309</f>
        <v/>
      </c>
      <c r="L313" s="15">
        <f>M308+M309</f>
        <v/>
      </c>
      <c r="M313" s="15">
        <f>N308+N309</f>
        <v/>
      </c>
      <c r="N313" s="15">
        <f>O308+O309</f>
        <v/>
      </c>
      <c r="O313" s="15">
        <f>P308+P309</f>
        <v/>
      </c>
      <c r="P313" s="15">
        <f>Q308+Q309</f>
        <v/>
      </c>
      <c r="Q313" s="15">
        <f>R308+R309</f>
        <v/>
      </c>
      <c r="R313" s="7" t="n">
        <v>0</v>
      </c>
      <c r="S313" s="16" t="n"/>
      <c r="T313" s="16" t="n"/>
      <c r="U313" s="16" t="n"/>
      <c r="V313" s="16" t="n"/>
      <c r="W313" s="16" t="n"/>
    </row>
    <row r="314" ht="32" customHeight="1">
      <c r="A314" s="4" t="inlineStr">
        <is>
          <t>W5</t>
        </is>
      </c>
      <c r="B314" s="5" t="inlineStr">
        <is>
          <t>CL</t>
        </is>
      </c>
      <c r="C314" s="6" t="n">
        <v>4</v>
      </c>
      <c r="D314" s="7" t="n">
        <v>0</v>
      </c>
      <c r="E314" s="8" t="inlineStr">
        <is>
          <t>Confirmed OP</t>
        </is>
      </c>
      <c r="F314" s="5" t="n">
        <v>0</v>
      </c>
      <c r="G314" s="5" t="n">
        <v>0</v>
      </c>
      <c r="H314" s="5" t="n">
        <v>0</v>
      </c>
      <c r="I314" s="5" t="n">
        <v>0</v>
      </c>
      <c r="J314" s="5" t="n">
        <v>0</v>
      </c>
      <c r="K314" s="5" t="n">
        <v>0</v>
      </c>
      <c r="L314" s="5" t="n">
        <v>0</v>
      </c>
      <c r="M314" s="5" t="n">
        <v>0</v>
      </c>
      <c r="N314" s="5" t="n">
        <v>0</v>
      </c>
      <c r="O314" s="5" t="n">
        <v>0</v>
      </c>
      <c r="P314" s="5" t="n">
        <v>0</v>
      </c>
      <c r="Q314" s="5" t="n">
        <v>0</v>
      </c>
      <c r="R314" s="9" t="n">
        <v>0</v>
      </c>
      <c r="S314" s="19" t="n">
        <v>6</v>
      </c>
      <c r="T314" s="10" t="inlineStr">
        <is>
          <t>Discontinued 2023</t>
        </is>
      </c>
      <c r="U314" s="6" t="n">
        <v>45</v>
      </c>
      <c r="V314" s="6" t="n">
        <v>9291</v>
      </c>
      <c r="W314" s="11" t="inlineStr">
        <is>
          <t>8/26: CL's inventory already cleared up, no more order after inventory used up
W5/W5A share stock</t>
        </is>
      </c>
    </row>
    <row r="315" ht="32" customHeight="1">
      <c r="A315" s="4" t="inlineStr">
        <is>
          <t>W5</t>
        </is>
      </c>
      <c r="B315" s="5" t="inlineStr">
        <is>
          <t>CL</t>
        </is>
      </c>
      <c r="D315" s="12" t="n"/>
      <c r="E315" s="13" t="inlineStr">
        <is>
          <t>Planned OP (due date)</t>
        </is>
      </c>
      <c r="F315" s="5" t="inlineStr"/>
      <c r="G315" s="22" t="inlineStr"/>
      <c r="H315" s="22" t="inlineStr"/>
      <c r="I315" s="22" t="inlineStr"/>
      <c r="J315" s="22" t="inlineStr"/>
      <c r="K315" s="22" t="inlineStr"/>
      <c r="L315" s="22" t="inlineStr"/>
      <c r="M315" s="22" t="inlineStr"/>
      <c r="N315" s="22" t="inlineStr"/>
      <c r="O315" s="22" t="inlineStr"/>
      <c r="P315" s="22" t="inlineStr"/>
      <c r="Q315" s="22" t="inlineStr"/>
      <c r="R315" s="23" t="inlineStr"/>
    </row>
    <row r="316" ht="32" customHeight="1">
      <c r="A316" s="4" t="inlineStr">
        <is>
          <t>W5</t>
        </is>
      </c>
      <c r="B316" s="5" t="inlineStr">
        <is>
          <t>CL</t>
        </is>
      </c>
      <c r="D316" s="12" t="n"/>
      <c r="E316" s="8" t="inlineStr">
        <is>
          <t>Open Retail PO Qty</t>
        </is>
      </c>
      <c r="F316" s="5" t="n">
        <v>0</v>
      </c>
      <c r="G316" s="5" t="n">
        <v>0</v>
      </c>
      <c r="H316" s="5" t="n">
        <v>0</v>
      </c>
      <c r="I316" s="5" t="n">
        <v>0</v>
      </c>
      <c r="J316" s="5" t="n">
        <v>0</v>
      </c>
      <c r="K316" s="5" t="n">
        <v>0</v>
      </c>
      <c r="L316" s="5" t="n">
        <v>0</v>
      </c>
      <c r="M316" s="5" t="n">
        <v>0</v>
      </c>
      <c r="N316" s="5" t="n">
        <v>0</v>
      </c>
      <c r="O316" s="5" t="n">
        <v>0</v>
      </c>
      <c r="P316" s="5" t="n">
        <v>0</v>
      </c>
      <c r="Q316" s="5" t="n">
        <v>0</v>
      </c>
      <c r="R316" s="9" t="n">
        <v>0</v>
      </c>
    </row>
    <row r="317" ht="32" customHeight="1">
      <c r="A317" s="4" t="inlineStr">
        <is>
          <t>W5</t>
        </is>
      </c>
      <c r="B317" s="5" t="inlineStr">
        <is>
          <t>CL</t>
        </is>
      </c>
      <c r="D317" s="12" t="n"/>
      <c r="E317" s="8" t="inlineStr">
        <is>
          <t>Bal. Fcst Qty</t>
        </is>
      </c>
      <c r="F317" s="5" t="inlineStr"/>
      <c r="G317" s="5" t="n">
        <v>221</v>
      </c>
      <c r="H317" s="5" t="n">
        <v>174</v>
      </c>
      <c r="I317" s="5" t="n">
        <v>185</v>
      </c>
      <c r="J317" s="5" t="n">
        <v>323</v>
      </c>
      <c r="K317" s="5" t="n">
        <v>279</v>
      </c>
      <c r="L317" s="5" t="n">
        <v>222</v>
      </c>
      <c r="M317" s="5" t="n">
        <v>209</v>
      </c>
      <c r="N317" s="5" t="n">
        <v>104</v>
      </c>
      <c r="O317" s="5" t="n">
        <v>15</v>
      </c>
      <c r="P317" s="5" t="n">
        <v>40</v>
      </c>
      <c r="Q317" s="5" t="n">
        <v>50</v>
      </c>
      <c r="R317" s="9" t="n">
        <v>35</v>
      </c>
    </row>
    <row r="318" ht="32" customHeight="1">
      <c r="A318" s="4" t="inlineStr">
        <is>
          <t>W5</t>
        </is>
      </c>
      <c r="B318" s="5" t="inlineStr">
        <is>
          <t>CL</t>
        </is>
      </c>
      <c r="D318" s="12" t="n"/>
      <c r="E318" s="13" t="inlineStr">
        <is>
          <t>Month end inventory
(Deduct PO,FCST, SS)</t>
        </is>
      </c>
      <c r="F318" s="5" t="inlineStr"/>
      <c r="G318" s="5">
        <f>IF(C314+G314+F314+G315-F316-G316-G317-D314&lt;0,0,C314+G314+F314+G315-F316-G316-G317-D314)</f>
        <v/>
      </c>
      <c r="H318" s="5">
        <f>IF(G318+H314+H315-H316-H317&lt;0,0,G318+H314+H315-H316-H317)</f>
        <v/>
      </c>
      <c r="I318" s="5">
        <f>IF(H318+I314+I315-I316-I317&lt;0,0,H318+I314+I315-I316-I317)</f>
        <v/>
      </c>
      <c r="J318" s="5">
        <f>I318+J314+J315-J316-J317</f>
        <v/>
      </c>
      <c r="K318" s="5">
        <f>J318+K314+K315-K316-K317</f>
        <v/>
      </c>
      <c r="L318" s="5">
        <f>K318+L314+L315-L316-L317</f>
        <v/>
      </c>
      <c r="M318" s="5">
        <f>L318+M314+M315-M316-M317</f>
        <v/>
      </c>
      <c r="N318" s="5">
        <f>M318+N314+N315-N316-N317</f>
        <v/>
      </c>
      <c r="O318" s="5">
        <f>N318+O314+O315-O316-O317</f>
        <v/>
      </c>
      <c r="P318" s="5">
        <f>O318+P314+P315-P316-P317</f>
        <v/>
      </c>
      <c r="Q318" s="5">
        <f>P318+Q314+Q315-Q316-Q317</f>
        <v/>
      </c>
      <c r="R318" s="9">
        <f>Q318+R314+R315-R316-R317</f>
        <v/>
      </c>
    </row>
    <row r="319" ht="32" customHeight="1">
      <c r="A319" s="14" t="inlineStr">
        <is>
          <t>W5</t>
        </is>
      </c>
      <c r="B319" s="15" t="inlineStr">
        <is>
          <t>CL</t>
        </is>
      </c>
      <c r="C319" s="16" t="n"/>
      <c r="D319" s="17" t="n"/>
      <c r="E319" s="18" t="inlineStr">
        <is>
          <t>Upload JDE Forecast
(Confirmed OP+Planned OP)</t>
        </is>
      </c>
      <c r="F319" s="15">
        <f>G314+G315</f>
        <v/>
      </c>
      <c r="G319" s="15">
        <f>H314+H315</f>
        <v/>
      </c>
      <c r="H319" s="15">
        <f>I314+I315</f>
        <v/>
      </c>
      <c r="I319" s="15">
        <f>J314+J315</f>
        <v/>
      </c>
      <c r="J319" s="15">
        <f>K314+K315</f>
        <v/>
      </c>
      <c r="K319" s="15">
        <f>L314+L315</f>
        <v/>
      </c>
      <c r="L319" s="15">
        <f>M314+M315</f>
        <v/>
      </c>
      <c r="M319" s="15">
        <f>N314+N315</f>
        <v/>
      </c>
      <c r="N319" s="15">
        <f>O314+O315</f>
        <v/>
      </c>
      <c r="O319" s="15">
        <f>P314+P315</f>
        <v/>
      </c>
      <c r="P319" s="15">
        <f>Q314+Q315</f>
        <v/>
      </c>
      <c r="Q319" s="15">
        <f>R314+R315</f>
        <v/>
      </c>
      <c r="R319" s="7" t="n">
        <v>0</v>
      </c>
      <c r="S319" s="16" t="n"/>
      <c r="T319" s="16" t="n"/>
      <c r="U319" s="16" t="n"/>
      <c r="V319" s="16" t="n"/>
      <c r="W319" s="16" t="n"/>
    </row>
    <row r="320" ht="32" customHeight="1">
      <c r="A320" s="4" t="inlineStr">
        <is>
          <t>W5A</t>
        </is>
      </c>
      <c r="B320" s="5" t="inlineStr">
        <is>
          <t>CL</t>
        </is>
      </c>
      <c r="C320" s="6" t="n">
        <v>1245</v>
      </c>
      <c r="D320" s="7" t="n">
        <v>1500</v>
      </c>
      <c r="E320" s="8" t="inlineStr">
        <is>
          <t>Confirmed OP</t>
        </is>
      </c>
      <c r="F320" s="5" t="n">
        <v>252</v>
      </c>
      <c r="G320" s="5" t="n">
        <v>1500</v>
      </c>
      <c r="H320" s="5" t="n">
        <v>1914</v>
      </c>
      <c r="I320" s="5" t="n">
        <v>0</v>
      </c>
      <c r="J320" s="5" t="n">
        <v>1086</v>
      </c>
      <c r="K320" s="5" t="n">
        <v>0</v>
      </c>
      <c r="L320" s="5" t="n">
        <v>0</v>
      </c>
      <c r="M320" s="5" t="n">
        <v>0</v>
      </c>
      <c r="N320" s="5" t="n">
        <v>0</v>
      </c>
      <c r="O320" s="5" t="n">
        <v>0</v>
      </c>
      <c r="P320" s="5" t="n">
        <v>0</v>
      </c>
      <c r="Q320" s="5" t="n">
        <v>0</v>
      </c>
      <c r="R320" s="9" t="n">
        <v>0</v>
      </c>
      <c r="S320" s="19" t="n">
        <v>6</v>
      </c>
      <c r="T320" s="10" t="inlineStr">
        <is>
          <t>Active</t>
        </is>
      </c>
      <c r="U320" s="6" t="n">
        <v>45</v>
      </c>
      <c r="V320" s="6" t="n">
        <v>1430</v>
      </c>
      <c r="W320" s="11" t="inlineStr">
        <is>
          <t>W5/W5A share stock</t>
        </is>
      </c>
    </row>
    <row r="321" ht="32" customHeight="1">
      <c r="A321" s="4" t="inlineStr">
        <is>
          <t>W5A</t>
        </is>
      </c>
      <c r="B321" s="5" t="inlineStr">
        <is>
          <t>CL</t>
        </is>
      </c>
      <c r="D321" s="12" t="n"/>
      <c r="E321" s="13" t="inlineStr">
        <is>
          <t>Planned OP (due date)</t>
        </is>
      </c>
      <c r="F321" s="5" t="inlineStr"/>
      <c r="G321" s="5" t="inlineStr"/>
      <c r="H321" s="5" t="inlineStr"/>
      <c r="I321" s="5" t="inlineStr"/>
      <c r="J321" s="5" t="inlineStr"/>
      <c r="K321" s="5" t="n">
        <v>2460</v>
      </c>
      <c r="L321" s="5" t="inlineStr"/>
      <c r="M321" s="5" t="inlineStr"/>
      <c r="N321" s="5" t="n">
        <v>2160</v>
      </c>
      <c r="O321" s="5" t="inlineStr"/>
      <c r="P321" s="5" t="inlineStr"/>
      <c r="Q321" s="5" t="inlineStr"/>
      <c r="R321" s="9" t="inlineStr"/>
    </row>
    <row r="322" ht="32" customHeight="1">
      <c r="A322" s="4" t="inlineStr">
        <is>
          <t>W5A</t>
        </is>
      </c>
      <c r="B322" s="5" t="inlineStr">
        <is>
          <t>CL</t>
        </is>
      </c>
      <c r="D322" s="12" t="n"/>
      <c r="E322" s="8" t="inlineStr">
        <is>
          <t>Open Retail PO Qty</t>
        </is>
      </c>
      <c r="F322" s="5" t="n">
        <v>0</v>
      </c>
      <c r="G322" s="5" t="n">
        <v>165</v>
      </c>
      <c r="H322" s="5" t="n">
        <v>0</v>
      </c>
      <c r="I322" s="5" t="n">
        <v>0</v>
      </c>
      <c r="J322" s="5" t="n">
        <v>0</v>
      </c>
      <c r="K322" s="5" t="n">
        <v>0</v>
      </c>
      <c r="L322" s="5" t="n">
        <v>0</v>
      </c>
      <c r="M322" s="5" t="n">
        <v>0</v>
      </c>
      <c r="N322" s="5" t="n">
        <v>0</v>
      </c>
      <c r="O322" s="5" t="n">
        <v>0</v>
      </c>
      <c r="P322" s="5" t="n">
        <v>0</v>
      </c>
      <c r="Q322" s="5" t="n">
        <v>0</v>
      </c>
      <c r="R322" s="9" t="n">
        <v>0</v>
      </c>
    </row>
    <row r="323" ht="32" customHeight="1">
      <c r="A323" s="4" t="inlineStr">
        <is>
          <t>W5A</t>
        </is>
      </c>
      <c r="B323" s="5" t="inlineStr">
        <is>
          <t>CL</t>
        </is>
      </c>
      <c r="D323" s="12" t="n"/>
      <c r="E323" s="8" t="inlineStr">
        <is>
          <t>Bal. Fcst Qty</t>
        </is>
      </c>
      <c r="F323" s="5" t="inlineStr"/>
      <c r="G323" s="5" t="n">
        <v>312</v>
      </c>
      <c r="H323" s="5" t="n">
        <v>604</v>
      </c>
      <c r="I323" s="5" t="n">
        <v>1128</v>
      </c>
      <c r="J323" s="5" t="n">
        <v>650</v>
      </c>
      <c r="K323" s="5" t="n">
        <v>1002</v>
      </c>
      <c r="L323" s="5" t="n">
        <v>478</v>
      </c>
      <c r="M323" s="5" t="n">
        <v>763</v>
      </c>
      <c r="N323" s="5" t="n">
        <v>1037</v>
      </c>
      <c r="O323" s="5" t="n">
        <v>675</v>
      </c>
      <c r="P323" s="5" t="n">
        <v>867</v>
      </c>
      <c r="Q323" s="5" t="n">
        <v>693</v>
      </c>
      <c r="R323" s="9" t="n">
        <v>493</v>
      </c>
    </row>
    <row r="324" ht="32" customHeight="1">
      <c r="A324" s="4" t="inlineStr">
        <is>
          <t>W5A</t>
        </is>
      </c>
      <c r="B324" s="5" t="inlineStr">
        <is>
          <t>CL</t>
        </is>
      </c>
      <c r="D324" s="12" t="n"/>
      <c r="E324" s="13" t="inlineStr">
        <is>
          <t>Month end inventory
(Deduct PO,FCST, SS)</t>
        </is>
      </c>
      <c r="F324" s="5" t="inlineStr"/>
      <c r="G324" s="5">
        <f>IF(C320+G320+F320+G321-F322-G322-G323-D320&lt;0,0,C320+G320+F320+G321-F322-G322-G323-D320)</f>
        <v/>
      </c>
      <c r="H324" s="5">
        <f>IF(G324+H320+H321-H322-H323&lt;0,0,G324+H320+H321-H322-H323)</f>
        <v/>
      </c>
      <c r="I324" s="5">
        <f>IF(H324+I320+I321-I322-I323&lt;0,0,H324+I320+I321-I322-I323)</f>
        <v/>
      </c>
      <c r="J324" s="5">
        <f>I324+J320+J321-J322-J323</f>
        <v/>
      </c>
      <c r="K324" s="5">
        <f>J324+K320+K321-K322-K323</f>
        <v/>
      </c>
      <c r="L324" s="5">
        <f>K324+L320+L321-L322-L323</f>
        <v/>
      </c>
      <c r="M324" s="5">
        <f>L324+M320+M321-M322-M323</f>
        <v/>
      </c>
      <c r="N324" s="5">
        <f>M324+N320+N321-N322-N323</f>
        <v/>
      </c>
      <c r="O324" s="5">
        <f>N324+O320+O321-O322-O323</f>
        <v/>
      </c>
      <c r="P324" s="5">
        <f>O324+P320+P321-P322-P323</f>
        <v/>
      </c>
      <c r="Q324" s="5">
        <f>P324+Q320+Q321-Q322-Q323</f>
        <v/>
      </c>
      <c r="R324" s="9">
        <f>Q324+R320+R321-R322-R323</f>
        <v/>
      </c>
    </row>
    <row r="325" ht="32" customHeight="1">
      <c r="A325" s="14" t="inlineStr">
        <is>
          <t>W5A</t>
        </is>
      </c>
      <c r="B325" s="15" t="inlineStr">
        <is>
          <t>CL</t>
        </is>
      </c>
      <c r="C325" s="16" t="n"/>
      <c r="D325" s="17" t="n"/>
      <c r="E325" s="18" t="inlineStr">
        <is>
          <t>Upload JDE Forecast
(Confirmed OP+Planned OP)</t>
        </is>
      </c>
      <c r="F325" s="15">
        <f>G320+G321</f>
        <v/>
      </c>
      <c r="G325" s="15">
        <f>H320+H321</f>
        <v/>
      </c>
      <c r="H325" s="15">
        <f>I320+I321</f>
        <v/>
      </c>
      <c r="I325" s="15">
        <f>J320+J321</f>
        <v/>
      </c>
      <c r="J325" s="15">
        <f>K320+K321</f>
        <v/>
      </c>
      <c r="K325" s="15">
        <f>L320+L321</f>
        <v/>
      </c>
      <c r="L325" s="15">
        <f>M320+M321</f>
        <v/>
      </c>
      <c r="M325" s="15">
        <f>N320+N321</f>
        <v/>
      </c>
      <c r="N325" s="15">
        <f>O320+O321</f>
        <v/>
      </c>
      <c r="O325" s="15">
        <f>P320+P321</f>
        <v/>
      </c>
      <c r="P325" s="15">
        <f>Q320+Q321</f>
        <v/>
      </c>
      <c r="Q325" s="15">
        <f>R320+R321</f>
        <v/>
      </c>
      <c r="R325" s="7" t="n">
        <v>0</v>
      </c>
      <c r="S325" s="16" t="n"/>
      <c r="T325" s="16" t="n"/>
      <c r="U325" s="16" t="n"/>
      <c r="V325" s="16" t="n"/>
      <c r="W325" s="16" t="n"/>
    </row>
    <row r="326" ht="32" customHeight="1">
      <c r="A326" s="4" t="inlineStr">
        <is>
          <t>W7A</t>
        </is>
      </c>
      <c r="B326" s="5" t="inlineStr">
        <is>
          <t>CL</t>
        </is>
      </c>
      <c r="C326" s="6" t="n">
        <v>398</v>
      </c>
      <c r="D326" s="7" t="n">
        <v>200</v>
      </c>
      <c r="E326" s="8" t="inlineStr">
        <is>
          <t>Confirmed OP</t>
        </is>
      </c>
      <c r="F326" s="5" t="n">
        <v>0</v>
      </c>
      <c r="G326" s="5" t="n">
        <v>300</v>
      </c>
      <c r="H326" s="5" t="n">
        <v>300</v>
      </c>
      <c r="I326" s="5" t="n">
        <v>0</v>
      </c>
      <c r="J326" s="5" t="n">
        <v>0</v>
      </c>
      <c r="K326" s="5" t="n">
        <v>0</v>
      </c>
      <c r="L326" s="5" t="n">
        <v>0</v>
      </c>
      <c r="M326" s="5" t="n">
        <v>0</v>
      </c>
      <c r="N326" s="5" t="n">
        <v>0</v>
      </c>
      <c r="O326" s="5" t="n">
        <v>0</v>
      </c>
      <c r="P326" s="5" t="n">
        <v>0</v>
      </c>
      <c r="Q326" s="5" t="n">
        <v>0</v>
      </c>
      <c r="R326" s="9" t="n">
        <v>0</v>
      </c>
      <c r="S326" s="19" t="n">
        <v>4</v>
      </c>
      <c r="T326" s="10" t="inlineStr">
        <is>
          <t>Active (relo)</t>
        </is>
      </c>
      <c r="U326" s="6" t="n">
        <v>45</v>
      </c>
      <c r="V326" s="6" t="n">
        <v>2138</v>
      </c>
      <c r="W326" s="11" t="inlineStr">
        <is>
          <t>9/14: QH inventory has been cleared up; 7/15 ship date from CL</t>
        </is>
      </c>
    </row>
    <row r="327" ht="32" customHeight="1">
      <c r="A327" s="4" t="inlineStr">
        <is>
          <t>W7A</t>
        </is>
      </c>
      <c r="B327" s="5" t="inlineStr">
        <is>
          <t>CL</t>
        </is>
      </c>
      <c r="D327" s="12" t="n"/>
      <c r="E327" s="13" t="inlineStr">
        <is>
          <t>Planned OP (due date)</t>
        </is>
      </c>
      <c r="F327" s="5" t="inlineStr"/>
      <c r="G327" s="5" t="inlineStr"/>
      <c r="H327" s="5" t="inlineStr"/>
      <c r="I327" s="5" t="inlineStr"/>
      <c r="J327" s="5" t="inlineStr"/>
      <c r="K327" s="5" t="n">
        <v>280</v>
      </c>
      <c r="L327" s="5" t="inlineStr"/>
      <c r="M327" s="5" t="n">
        <v>450</v>
      </c>
      <c r="N327" s="5" t="inlineStr"/>
      <c r="O327" s="5" t="inlineStr"/>
      <c r="P327" s="5" t="n">
        <v>400</v>
      </c>
      <c r="Q327" s="5" t="inlineStr"/>
      <c r="R327" s="9" t="inlineStr"/>
    </row>
    <row r="328" ht="32" customHeight="1">
      <c r="A328" s="4" t="inlineStr">
        <is>
          <t>W7A</t>
        </is>
      </c>
      <c r="B328" s="5" t="inlineStr">
        <is>
          <t>CL</t>
        </is>
      </c>
      <c r="D328" s="12" t="n"/>
      <c r="E328" s="8" t="inlineStr">
        <is>
          <t>Open Retail PO Qty</t>
        </is>
      </c>
      <c r="F328" s="5" t="n">
        <v>0</v>
      </c>
      <c r="G328" s="5" t="n">
        <v>42</v>
      </c>
      <c r="H328" s="5" t="n">
        <v>0</v>
      </c>
      <c r="I328" s="5" t="n">
        <v>0</v>
      </c>
      <c r="J328" s="5" t="n">
        <v>0</v>
      </c>
      <c r="K328" s="5" t="n">
        <v>0</v>
      </c>
      <c r="L328" s="5" t="n">
        <v>0</v>
      </c>
      <c r="M328" s="5" t="n">
        <v>0</v>
      </c>
      <c r="N328" s="5" t="n">
        <v>0</v>
      </c>
      <c r="O328" s="5" t="n">
        <v>0</v>
      </c>
      <c r="P328" s="5" t="n">
        <v>0</v>
      </c>
      <c r="Q328" s="5" t="n">
        <v>0</v>
      </c>
      <c r="R328" s="9" t="n">
        <v>0</v>
      </c>
    </row>
    <row r="329" ht="32" customHeight="1">
      <c r="A329" s="4" t="inlineStr">
        <is>
          <t>W7A</t>
        </is>
      </c>
      <c r="B329" s="5" t="inlineStr">
        <is>
          <t>CL</t>
        </is>
      </c>
      <c r="D329" s="12" t="n"/>
      <c r="E329" s="8" t="inlineStr">
        <is>
          <t>Bal. Fcst Qty</t>
        </is>
      </c>
      <c r="F329" s="5" t="inlineStr"/>
      <c r="G329" s="5" t="n">
        <v>30</v>
      </c>
      <c r="H329" s="5" t="n">
        <v>135</v>
      </c>
      <c r="I329" s="5" t="n">
        <v>265</v>
      </c>
      <c r="J329" s="5" t="n">
        <v>162</v>
      </c>
      <c r="K329" s="5" t="n">
        <v>75</v>
      </c>
      <c r="L329" s="5" t="n">
        <v>196</v>
      </c>
      <c r="M329" s="5" t="n">
        <v>80</v>
      </c>
      <c r="N329" s="5" t="n">
        <v>154</v>
      </c>
      <c r="O329" s="5" t="n">
        <v>150</v>
      </c>
      <c r="P329" s="5" t="n">
        <v>160</v>
      </c>
      <c r="Q329" s="5" t="n">
        <v>229</v>
      </c>
      <c r="R329" s="9" t="n">
        <v>156</v>
      </c>
    </row>
    <row r="330" ht="32" customHeight="1">
      <c r="A330" s="4" t="inlineStr">
        <is>
          <t>W7A</t>
        </is>
      </c>
      <c r="B330" s="5" t="inlineStr">
        <is>
          <t>CL</t>
        </is>
      </c>
      <c r="D330" s="12" t="n"/>
      <c r="E330" s="13" t="inlineStr">
        <is>
          <t>Month end inventory
(Deduct PO,FCST, SS)</t>
        </is>
      </c>
      <c r="F330" s="5" t="inlineStr"/>
      <c r="G330" s="5">
        <f>IF(C326+G326+F326+G327-F328-G328-G329-D326&lt;0,0,C326+G326+F326+G327-F328-G328-G329-D326)</f>
        <v/>
      </c>
      <c r="H330" s="5">
        <f>IF(G330+H326+H327-H328-H329&lt;0,0,G330+H326+H327-H328-H329)</f>
        <v/>
      </c>
      <c r="I330" s="5">
        <f>IF(H330+I326+I327-I328-I329&lt;0,0,H330+I326+I327-I328-I329)</f>
        <v/>
      </c>
      <c r="J330" s="5">
        <f>I330+J326+J327-J328-J329</f>
        <v/>
      </c>
      <c r="K330" s="5">
        <f>J330+K326+K327-K328-K329</f>
        <v/>
      </c>
      <c r="L330" s="5">
        <f>K330+L326+L327-L328-L329</f>
        <v/>
      </c>
      <c r="M330" s="5">
        <f>L330+M326+M327-M328-M329</f>
        <v/>
      </c>
      <c r="N330" s="5">
        <f>M330+N326+N327-N328-N329</f>
        <v/>
      </c>
      <c r="O330" s="5">
        <f>N330+O326+O327-O328-O329</f>
        <v/>
      </c>
      <c r="P330" s="5">
        <f>O330+P326+P327-P328-P329</f>
        <v/>
      </c>
      <c r="Q330" s="5">
        <f>P330+Q326+Q327-Q328-Q329</f>
        <v/>
      </c>
      <c r="R330" s="9">
        <f>Q330+R326+R327-R328-R329</f>
        <v/>
      </c>
    </row>
    <row r="331" ht="32" customHeight="1">
      <c r="A331" s="14" t="inlineStr">
        <is>
          <t>W7A</t>
        </is>
      </c>
      <c r="B331" s="15" t="inlineStr">
        <is>
          <t>CL</t>
        </is>
      </c>
      <c r="C331" s="16" t="n"/>
      <c r="D331" s="17" t="n"/>
      <c r="E331" s="18" t="inlineStr">
        <is>
          <t>Upload JDE Forecast
(Confirmed OP+Planned OP)</t>
        </is>
      </c>
      <c r="F331" s="15">
        <f>G326+G327</f>
        <v/>
      </c>
      <c r="G331" s="15">
        <f>H326+H327</f>
        <v/>
      </c>
      <c r="H331" s="15">
        <f>I326+I327</f>
        <v/>
      </c>
      <c r="I331" s="15">
        <f>J326+J327</f>
        <v/>
      </c>
      <c r="J331" s="15">
        <f>K326+K327</f>
        <v/>
      </c>
      <c r="K331" s="15">
        <f>L326+L327</f>
        <v/>
      </c>
      <c r="L331" s="15">
        <f>M326+M327</f>
        <v/>
      </c>
      <c r="M331" s="15">
        <f>N326+N327</f>
        <v/>
      </c>
      <c r="N331" s="15">
        <f>O326+O327</f>
        <v/>
      </c>
      <c r="O331" s="15">
        <f>P326+P327</f>
        <v/>
      </c>
      <c r="P331" s="15">
        <f>Q326+Q327</f>
        <v/>
      </c>
      <c r="Q331" s="15">
        <f>R326+R327</f>
        <v/>
      </c>
      <c r="R331" s="7" t="n">
        <v>0</v>
      </c>
      <c r="S331" s="16" t="n"/>
      <c r="T331" s="16" t="n"/>
      <c r="U331" s="16" t="n"/>
      <c r="V331" s="16" t="n"/>
      <c r="W331" s="16" t="n"/>
    </row>
    <row r="332" ht="32" customHeight="1">
      <c r="A332" s="4" t="inlineStr">
        <is>
          <t>WC30</t>
        </is>
      </c>
      <c r="B332" s="5" t="inlineStr">
        <is>
          <t>YJ</t>
        </is>
      </c>
      <c r="C332" s="6" t="n">
        <v>847</v>
      </c>
      <c r="D332" s="7" t="n">
        <v>0</v>
      </c>
      <c r="E332" s="8" t="inlineStr">
        <is>
          <t>Confirmed OP</t>
        </is>
      </c>
      <c r="F332" s="5" t="n">
        <v>0</v>
      </c>
      <c r="G332" s="5" t="n">
        <v>0</v>
      </c>
      <c r="H332" s="5" t="n">
        <v>0</v>
      </c>
      <c r="I332" s="5" t="n">
        <v>0</v>
      </c>
      <c r="J332" s="5" t="n">
        <v>0</v>
      </c>
      <c r="K332" s="5" t="n">
        <v>0</v>
      </c>
      <c r="L332" s="5" t="n">
        <v>0</v>
      </c>
      <c r="M332" s="5" t="n">
        <v>0</v>
      </c>
      <c r="N332" s="5" t="n">
        <v>0</v>
      </c>
      <c r="O332" s="5" t="n">
        <v>0</v>
      </c>
      <c r="P332" s="5" t="n">
        <v>0</v>
      </c>
      <c r="Q332" s="5" t="n">
        <v>0</v>
      </c>
      <c r="R332" s="9" t="n">
        <v>0</v>
      </c>
      <c r="S332" s="19" t="n">
        <v>8</v>
      </c>
      <c r="T332" s="10" t="inlineStr">
        <is>
          <t>Discontinued 2024 Fall</t>
        </is>
      </c>
      <c r="U332" s="6" t="n">
        <v>60</v>
      </c>
      <c r="V332" s="6" t="n">
        <v>650</v>
      </c>
      <c r="W332" s="11" t="inlineStr">
        <is>
          <t>MOQ 504pcs</t>
        </is>
      </c>
    </row>
    <row r="333" ht="32" customHeight="1">
      <c r="A333" s="4" t="inlineStr">
        <is>
          <t>WC30</t>
        </is>
      </c>
      <c r="B333" s="5" t="inlineStr">
        <is>
          <t>YJ</t>
        </is>
      </c>
      <c r="D333" s="12" t="n"/>
      <c r="E333" s="13" t="inlineStr">
        <is>
          <t>Planned OP (due date)</t>
        </is>
      </c>
      <c r="F333" s="5" t="inlineStr"/>
      <c r="G333" s="5" t="inlineStr"/>
      <c r="H333" s="5" t="inlineStr"/>
      <c r="I333" s="5" t="inlineStr"/>
      <c r="J333" s="5" t="inlineStr"/>
      <c r="K333" s="5" t="inlineStr"/>
      <c r="L333" s="5" t="inlineStr"/>
      <c r="M333" s="5" t="inlineStr"/>
      <c r="N333" s="5" t="inlineStr"/>
      <c r="O333" s="5" t="inlineStr"/>
      <c r="P333" s="5" t="inlineStr"/>
      <c r="Q333" s="5" t="n">
        <v>504</v>
      </c>
      <c r="R333" s="9" t="inlineStr"/>
    </row>
    <row r="334" ht="32" customHeight="1">
      <c r="A334" s="4" t="inlineStr">
        <is>
          <t>WC30</t>
        </is>
      </c>
      <c r="B334" s="5" t="inlineStr">
        <is>
          <t>YJ</t>
        </is>
      </c>
      <c r="D334" s="12" t="n"/>
      <c r="E334" s="8" t="inlineStr">
        <is>
          <t>Open Retail PO Qty</t>
        </is>
      </c>
      <c r="F334" s="5" t="n">
        <v>0</v>
      </c>
      <c r="G334" s="5" t="n">
        <v>0</v>
      </c>
      <c r="H334" s="5" t="n">
        <v>0</v>
      </c>
      <c r="I334" s="5" t="n">
        <v>0</v>
      </c>
      <c r="J334" s="5" t="n">
        <v>0</v>
      </c>
      <c r="K334" s="5" t="n">
        <v>0</v>
      </c>
      <c r="L334" s="5" t="n">
        <v>0</v>
      </c>
      <c r="M334" s="5" t="n">
        <v>0</v>
      </c>
      <c r="N334" s="5" t="n">
        <v>0</v>
      </c>
      <c r="O334" s="5" t="n">
        <v>0</v>
      </c>
      <c r="P334" s="5" t="n">
        <v>0</v>
      </c>
      <c r="Q334" s="5" t="n">
        <v>0</v>
      </c>
      <c r="R334" s="9" t="n">
        <v>0</v>
      </c>
    </row>
    <row r="335" ht="32" customHeight="1">
      <c r="A335" s="4" t="inlineStr">
        <is>
          <t>WC30</t>
        </is>
      </c>
      <c r="B335" s="5" t="inlineStr">
        <is>
          <t>YJ</t>
        </is>
      </c>
      <c r="D335" s="12" t="n"/>
      <c r="E335" s="8" t="inlineStr">
        <is>
          <t>Bal. Fcst Qty</t>
        </is>
      </c>
      <c r="F335" s="5" t="inlineStr"/>
      <c r="G335" s="5" t="n">
        <v>20</v>
      </c>
      <c r="H335" s="5" t="n">
        <v>21</v>
      </c>
      <c r="I335" s="5" t="n">
        <v>66</v>
      </c>
      <c r="J335" s="5" t="n">
        <v>80</v>
      </c>
      <c r="K335" s="5" t="n">
        <v>72</v>
      </c>
      <c r="L335" s="5" t="n">
        <v>85</v>
      </c>
      <c r="M335" s="5" t="n">
        <v>93</v>
      </c>
      <c r="N335" s="5" t="n">
        <v>69</v>
      </c>
      <c r="O335" s="5" t="n">
        <v>82</v>
      </c>
      <c r="P335" s="5" t="n">
        <v>55</v>
      </c>
      <c r="Q335" s="5" t="n">
        <v>82</v>
      </c>
      <c r="R335" s="9" t="n">
        <v>124</v>
      </c>
    </row>
    <row r="336" ht="32" customHeight="1">
      <c r="A336" s="4" t="inlineStr">
        <is>
          <t>WC30</t>
        </is>
      </c>
      <c r="B336" s="5" t="inlineStr">
        <is>
          <t>YJ</t>
        </is>
      </c>
      <c r="D336" s="12" t="n"/>
      <c r="E336" s="13" t="inlineStr">
        <is>
          <t>Month end inventory
(Deduct PO,FCST, SS)</t>
        </is>
      </c>
      <c r="F336" s="5" t="inlineStr"/>
      <c r="G336" s="5">
        <f>IF(C332+G332+F332+G333-F334-G334-G335-D332&lt;0,0,C332+G332+F332+G333-F334-G334-G335-D332)</f>
        <v/>
      </c>
      <c r="H336" s="5">
        <f>IF(G336+H332+H333-H334-H335&lt;0,0,G336+H332+H333-H334-H335)</f>
        <v/>
      </c>
      <c r="I336" s="5">
        <f>IF(H336+I332+I333-I334-I335&lt;0,0,H336+I332+I333-I334-I335)</f>
        <v/>
      </c>
      <c r="J336" s="5">
        <f>I336+J332+J333-J334-J335</f>
        <v/>
      </c>
      <c r="K336" s="5">
        <f>J336+K332+K333-K334-K335</f>
        <v/>
      </c>
      <c r="L336" s="5">
        <f>K336+L332+L333-L334-L335</f>
        <v/>
      </c>
      <c r="M336" s="5">
        <f>L336+M332+M333-M334-M335</f>
        <v/>
      </c>
      <c r="N336" s="5">
        <f>M336+N332+N333-N334-N335</f>
        <v/>
      </c>
      <c r="O336" s="5">
        <f>N336+O332+O333-O334-O335</f>
        <v/>
      </c>
      <c r="P336" s="5">
        <f>O336+P332+P333-P334-P335</f>
        <v/>
      </c>
      <c r="Q336" s="5">
        <f>P336+Q332+Q333-Q334-Q335</f>
        <v/>
      </c>
      <c r="R336" s="9">
        <f>Q336+R332+R333-R334-R335</f>
        <v/>
      </c>
    </row>
    <row r="337" ht="32" customHeight="1">
      <c r="A337" s="14" t="inlineStr">
        <is>
          <t>WC30</t>
        </is>
      </c>
      <c r="B337" s="15" t="inlineStr">
        <is>
          <t>YJ</t>
        </is>
      </c>
      <c r="C337" s="16" t="n"/>
      <c r="D337" s="17" t="n"/>
      <c r="E337" s="18" t="inlineStr">
        <is>
          <t>Upload JDE Forecast
(Confirmed OP+Planned OP)</t>
        </is>
      </c>
      <c r="F337" s="15">
        <f>G332+G333</f>
        <v/>
      </c>
      <c r="G337" s="15">
        <f>H332+H333</f>
        <v/>
      </c>
      <c r="H337" s="15">
        <f>I332+I333</f>
        <v/>
      </c>
      <c r="I337" s="15">
        <f>J332+J333</f>
        <v/>
      </c>
      <c r="J337" s="15">
        <f>K332+K333</f>
        <v/>
      </c>
      <c r="K337" s="15">
        <f>L332+L333</f>
        <v/>
      </c>
      <c r="L337" s="15">
        <f>M332+M333</f>
        <v/>
      </c>
      <c r="M337" s="15">
        <f>N332+N333</f>
        <v/>
      </c>
      <c r="N337" s="15">
        <f>O332+O333</f>
        <v/>
      </c>
      <c r="O337" s="15">
        <f>P332+P333</f>
        <v/>
      </c>
      <c r="P337" s="15">
        <f>Q332+Q333</f>
        <v/>
      </c>
      <c r="Q337" s="15">
        <f>R332+R333</f>
        <v/>
      </c>
      <c r="R337" s="7" t="n">
        <v>0</v>
      </c>
      <c r="S337" s="16" t="n"/>
      <c r="T337" s="16" t="n"/>
      <c r="U337" s="16" t="n"/>
      <c r="V337" s="16" t="n"/>
      <c r="W337" s="16" t="n"/>
    </row>
    <row r="338" ht="32" customHeight="1">
      <c r="A338" s="4" t="inlineStr">
        <is>
          <t>481TP</t>
        </is>
      </c>
      <c r="B338" s="5" t="inlineStr">
        <is>
          <t>CL</t>
        </is>
      </c>
      <c r="C338" s="6" t="n">
        <v>246</v>
      </c>
      <c r="D338" s="7" t="n">
        <v>50</v>
      </c>
      <c r="E338" s="8" t="inlineStr">
        <is>
          <t>Confirmed OP</t>
        </is>
      </c>
      <c r="F338" s="5" t="n">
        <v>0</v>
      </c>
      <c r="G338" s="5" t="n">
        <v>0</v>
      </c>
      <c r="H338" s="5" t="n">
        <v>200</v>
      </c>
      <c r="I338" s="5" t="n">
        <v>0</v>
      </c>
      <c r="J338" s="5" t="n">
        <v>0</v>
      </c>
      <c r="K338" s="5" t="n">
        <v>0</v>
      </c>
      <c r="L338" s="5" t="n">
        <v>0</v>
      </c>
      <c r="M338" s="5" t="n">
        <v>0</v>
      </c>
      <c r="N338" s="5" t="n">
        <v>0</v>
      </c>
      <c r="O338" s="5" t="n">
        <v>0</v>
      </c>
      <c r="P338" s="5" t="n">
        <v>0</v>
      </c>
      <c r="Q338" s="5" t="n">
        <v>0</v>
      </c>
      <c r="R338" s="9" t="n">
        <v>0</v>
      </c>
      <c r="S338" s="6" t="n">
        <v>1</v>
      </c>
      <c r="T338" s="10" t="inlineStr">
        <is>
          <t>Active (relo)</t>
        </is>
      </c>
      <c r="U338" s="6" t="n">
        <v>45</v>
      </c>
      <c r="V338" s="6" t="n">
        <v>372</v>
      </c>
      <c r="W338" s="11" t="inlineStr"/>
    </row>
    <row r="339" ht="32" customHeight="1">
      <c r="A339" s="4" t="inlineStr">
        <is>
          <t>481TP</t>
        </is>
      </c>
      <c r="B339" s="5" t="inlineStr">
        <is>
          <t>CL</t>
        </is>
      </c>
      <c r="D339" s="12" t="n"/>
      <c r="E339" s="13" t="inlineStr">
        <is>
          <t>Planned OP (due date)</t>
        </is>
      </c>
      <c r="F339" s="5" t="inlineStr"/>
      <c r="G339" s="5" t="inlineStr"/>
      <c r="H339" s="5" t="inlineStr"/>
      <c r="I339" s="5" t="inlineStr"/>
      <c r="J339" s="5" t="inlineStr"/>
      <c r="K339" s="5" t="inlineStr"/>
      <c r="L339" s="5" t="inlineStr"/>
      <c r="M339" s="5" t="inlineStr"/>
      <c r="N339" s="5" t="inlineStr"/>
      <c r="O339" s="5" t="n">
        <v>200</v>
      </c>
      <c r="P339" s="5" t="inlineStr"/>
      <c r="Q339" s="5" t="inlineStr"/>
      <c r="R339" s="9" t="n">
        <v>50</v>
      </c>
    </row>
    <row r="340" ht="32" customHeight="1">
      <c r="A340" s="4" t="inlineStr">
        <is>
          <t>481TP</t>
        </is>
      </c>
      <c r="B340" s="5" t="inlineStr">
        <is>
          <t>CL</t>
        </is>
      </c>
      <c r="D340" s="12" t="n"/>
      <c r="E340" s="8" t="inlineStr">
        <is>
          <t>Open Retail PO Qty</t>
        </is>
      </c>
      <c r="F340" s="5" t="n">
        <v>0</v>
      </c>
      <c r="G340" s="5" t="n">
        <v>1</v>
      </c>
      <c r="H340" s="5" t="n">
        <v>0</v>
      </c>
      <c r="I340" s="5" t="n">
        <v>0</v>
      </c>
      <c r="J340" s="5" t="n">
        <v>0</v>
      </c>
      <c r="K340" s="5" t="n">
        <v>0</v>
      </c>
      <c r="L340" s="5" t="n">
        <v>0</v>
      </c>
      <c r="M340" s="5" t="n">
        <v>0</v>
      </c>
      <c r="N340" s="5" t="n">
        <v>0</v>
      </c>
      <c r="O340" s="5" t="n">
        <v>0</v>
      </c>
      <c r="P340" s="5" t="n">
        <v>0</v>
      </c>
      <c r="Q340" s="5" t="n">
        <v>0</v>
      </c>
      <c r="R340" s="9" t="n">
        <v>0</v>
      </c>
    </row>
    <row r="341" ht="32" customHeight="1">
      <c r="A341" s="4" t="inlineStr">
        <is>
          <t>481TP</t>
        </is>
      </c>
      <c r="B341" s="5" t="inlineStr">
        <is>
          <t>CL</t>
        </is>
      </c>
      <c r="D341" s="12" t="n"/>
      <c r="E341" s="8" t="inlineStr">
        <is>
          <t>Bal. Fcst Qty</t>
        </is>
      </c>
      <c r="F341" s="5" t="inlineStr"/>
      <c r="G341" s="5" t="n">
        <v>8</v>
      </c>
      <c r="H341" s="5" t="n">
        <v>32</v>
      </c>
      <c r="I341" s="5" t="n">
        <v>75</v>
      </c>
      <c r="J341" s="5" t="n">
        <v>52</v>
      </c>
      <c r="K341" s="5" t="n">
        <v>22</v>
      </c>
      <c r="L341" s="5" t="n">
        <v>58</v>
      </c>
      <c r="M341" s="5" t="n">
        <v>27</v>
      </c>
      <c r="N341" s="5" t="n">
        <v>51</v>
      </c>
      <c r="O341" s="5" t="n">
        <v>40</v>
      </c>
      <c r="P341" s="5" t="n">
        <v>80</v>
      </c>
      <c r="Q341" s="5" t="n">
        <v>75</v>
      </c>
      <c r="R341" s="9" t="n">
        <v>64</v>
      </c>
    </row>
    <row r="342" ht="32" customHeight="1">
      <c r="A342" s="4" t="inlineStr">
        <is>
          <t>481TP</t>
        </is>
      </c>
      <c r="B342" s="5" t="inlineStr">
        <is>
          <t>CL</t>
        </is>
      </c>
      <c r="D342" s="12" t="n"/>
      <c r="E342" s="13" t="inlineStr">
        <is>
          <t>Month end inventory
(Deduct PO,FCST, SS)</t>
        </is>
      </c>
      <c r="F342" s="5" t="inlineStr"/>
      <c r="G342" s="5">
        <f>IF(C338+G338+F338+G339-F340-G340-G341-D338&lt;0,0,C338+G338+F338+G339-F340-G340-G341-D338)</f>
        <v/>
      </c>
      <c r="H342" s="5">
        <f>IF(G342+H338+H339-H340-H341&lt;0,0,G342+H338+H339-H340-H341)</f>
        <v/>
      </c>
      <c r="I342" s="5">
        <f>IF(H342+I338+I339-I340-I341&lt;0,0,H342+I338+I339-I340-I341)</f>
        <v/>
      </c>
      <c r="J342" s="5">
        <f>I342+J338+J339-J340-J341</f>
        <v/>
      </c>
      <c r="K342" s="5">
        <f>J342+K338+K339-K340-K341</f>
        <v/>
      </c>
      <c r="L342" s="5">
        <f>K342+L338+L339-L340-L341</f>
        <v/>
      </c>
      <c r="M342" s="5">
        <f>L342+M338+M339-M340-M341</f>
        <v/>
      </c>
      <c r="N342" s="5">
        <f>M342+N338+N339-N340-N341</f>
        <v/>
      </c>
      <c r="O342" s="5">
        <f>N342+O338+O339-O340-O341</f>
        <v/>
      </c>
      <c r="P342" s="5">
        <f>O342+P338+P339-P340-P341</f>
        <v/>
      </c>
      <c r="Q342" s="5">
        <f>P342+Q338+Q339-Q340-Q341</f>
        <v/>
      </c>
      <c r="R342" s="9">
        <f>Q342+R338+R339-R340-R341</f>
        <v/>
      </c>
    </row>
    <row r="343" ht="32" customHeight="1">
      <c r="A343" s="14" t="inlineStr">
        <is>
          <t>481TP</t>
        </is>
      </c>
      <c r="B343" s="15" t="inlineStr">
        <is>
          <t>CL</t>
        </is>
      </c>
      <c r="C343" s="16" t="n"/>
      <c r="D343" s="17" t="n"/>
      <c r="E343" s="18" t="inlineStr">
        <is>
          <t>Upload JDE Forecast
(Confirmed OP+Planned OP)</t>
        </is>
      </c>
      <c r="F343" s="15">
        <f>G338+G339</f>
        <v/>
      </c>
      <c r="G343" s="15">
        <f>H338+H339</f>
        <v/>
      </c>
      <c r="H343" s="15">
        <f>I338+I339</f>
        <v/>
      </c>
      <c r="I343" s="15">
        <f>J338+J339</f>
        <v/>
      </c>
      <c r="J343" s="15">
        <f>K338+K339</f>
        <v/>
      </c>
      <c r="K343" s="15">
        <f>L338+L339</f>
        <v/>
      </c>
      <c r="L343" s="15">
        <f>M338+M339</f>
        <v/>
      </c>
      <c r="M343" s="15">
        <f>N338+N339</f>
        <v/>
      </c>
      <c r="N343" s="15">
        <f>O338+O339</f>
        <v/>
      </c>
      <c r="O343" s="15">
        <f>P338+P339</f>
        <v/>
      </c>
      <c r="P343" s="15">
        <f>Q338+Q339</f>
        <v/>
      </c>
      <c r="Q343" s="15">
        <f>R338+R339</f>
        <v/>
      </c>
      <c r="R343" s="7" t="n">
        <v>0</v>
      </c>
      <c r="S343" s="16" t="n"/>
      <c r="T343" s="16" t="n"/>
      <c r="U343" s="16" t="n"/>
      <c r="V343" s="16" t="n"/>
      <c r="W343" s="16" t="n"/>
    </row>
    <row r="344" ht="32" customHeight="1">
      <c r="A344" s="4" t="inlineStr">
        <is>
          <t>481TPZ</t>
        </is>
      </c>
      <c r="B344" s="5" t="inlineStr">
        <is>
          <t>CL</t>
        </is>
      </c>
      <c r="C344" s="26" t="n">
        <v>0</v>
      </c>
      <c r="D344" s="7" t="n">
        <v>0</v>
      </c>
      <c r="E344" s="8" t="inlineStr">
        <is>
          <t>Confirmed OP</t>
        </is>
      </c>
      <c r="F344" s="5" t="n">
        <v>0</v>
      </c>
      <c r="G344" s="5" t="n">
        <v>0</v>
      </c>
      <c r="H344" s="5" t="n">
        <v>0</v>
      </c>
      <c r="I344" s="5" t="n">
        <v>0</v>
      </c>
      <c r="J344" s="5" t="n">
        <v>0</v>
      </c>
      <c r="K344" s="5" t="n">
        <v>0</v>
      </c>
      <c r="L344" s="5" t="n">
        <v>0</v>
      </c>
      <c r="M344" s="5" t="n">
        <v>0</v>
      </c>
      <c r="N344" s="5" t="n">
        <v>0</v>
      </c>
      <c r="O344" s="5" t="n">
        <v>0</v>
      </c>
      <c r="P344" s="5" t="n">
        <v>0</v>
      </c>
      <c r="Q344" s="5" t="n">
        <v>0</v>
      </c>
      <c r="R344" s="9" t="n">
        <v>0</v>
      </c>
      <c r="S344" s="6" t="n">
        <v>1</v>
      </c>
      <c r="T344" s="10" t="inlineStr">
        <is>
          <t>Active (relo)</t>
        </is>
      </c>
      <c r="U344" s="6" t="n">
        <v>45</v>
      </c>
      <c r="V344" s="6" t="n">
        <v>0</v>
      </c>
      <c r="W344" s="11" t="inlineStr">
        <is>
          <t>1/7: Need remove 50 planned OP</t>
        </is>
      </c>
    </row>
    <row r="345" ht="32" customHeight="1">
      <c r="A345" s="4" t="inlineStr">
        <is>
          <t>481TPZ</t>
        </is>
      </c>
      <c r="B345" s="5" t="inlineStr">
        <is>
          <t>CL</t>
        </is>
      </c>
      <c r="D345" s="12" t="n"/>
      <c r="E345" s="13" t="inlineStr">
        <is>
          <t>Planned OP (due date)</t>
        </is>
      </c>
      <c r="F345" s="5" t="inlineStr"/>
      <c r="G345" s="24" t="inlineStr"/>
      <c r="H345" s="24" t="inlineStr"/>
      <c r="I345" s="24" t="inlineStr"/>
      <c r="J345" s="24" t="inlineStr"/>
      <c r="K345" s="24" t="inlineStr"/>
      <c r="L345" s="24" t="inlineStr"/>
      <c r="M345" s="24" t="inlineStr"/>
      <c r="N345" s="24" t="inlineStr"/>
      <c r="O345" s="24" t="inlineStr"/>
      <c r="P345" s="24" t="inlineStr"/>
      <c r="Q345" s="24" t="inlineStr"/>
      <c r="R345" s="25" t="inlineStr"/>
    </row>
    <row r="346" ht="32" customHeight="1">
      <c r="A346" s="4" t="inlineStr">
        <is>
          <t>481TPZ</t>
        </is>
      </c>
      <c r="B346" s="5" t="inlineStr">
        <is>
          <t>CL</t>
        </is>
      </c>
      <c r="D346" s="12" t="n"/>
      <c r="E346" s="8" t="inlineStr">
        <is>
          <t>Open Retail PO Qty</t>
        </is>
      </c>
      <c r="F346" s="5" t="n">
        <v>0</v>
      </c>
      <c r="G346" s="5" t="n">
        <v>0</v>
      </c>
      <c r="H346" s="5" t="n">
        <v>0</v>
      </c>
      <c r="I346" s="5" t="n">
        <v>0</v>
      </c>
      <c r="J346" s="5" t="n">
        <v>0</v>
      </c>
      <c r="K346" s="5" t="n">
        <v>0</v>
      </c>
      <c r="L346" s="5" t="n">
        <v>0</v>
      </c>
      <c r="M346" s="5" t="n">
        <v>0</v>
      </c>
      <c r="N346" s="5" t="n">
        <v>0</v>
      </c>
      <c r="O346" s="5" t="n">
        <v>0</v>
      </c>
      <c r="P346" s="5" t="n">
        <v>0</v>
      </c>
      <c r="Q346" s="5" t="n">
        <v>0</v>
      </c>
      <c r="R346" s="9" t="n">
        <v>0</v>
      </c>
    </row>
    <row r="347" ht="32" customHeight="1">
      <c r="A347" s="4" t="inlineStr">
        <is>
          <t>481TPZ</t>
        </is>
      </c>
      <c r="B347" s="5" t="inlineStr">
        <is>
          <t>CL</t>
        </is>
      </c>
      <c r="D347" s="12" t="n"/>
      <c r="E347" s="8" t="inlineStr">
        <is>
          <t>Bal. Fcst Qty</t>
        </is>
      </c>
      <c r="F347" s="5" t="inlineStr"/>
      <c r="G347" s="5" t="n">
        <v>0</v>
      </c>
      <c r="H347" s="5" t="n">
        <v>0</v>
      </c>
      <c r="I347" s="5" t="n">
        <v>0</v>
      </c>
      <c r="J347" s="5" t="n">
        <v>0</v>
      </c>
      <c r="K347" s="5" t="n">
        <v>0</v>
      </c>
      <c r="L347" s="5" t="n">
        <v>0</v>
      </c>
      <c r="M347" s="5" t="n">
        <v>0</v>
      </c>
      <c r="N347" s="5" t="n">
        <v>0</v>
      </c>
      <c r="O347" s="5" t="n">
        <v>0</v>
      </c>
      <c r="P347" s="5" t="n">
        <v>0</v>
      </c>
      <c r="Q347" s="5" t="n">
        <v>0</v>
      </c>
      <c r="R347" s="9" t="n">
        <v>0</v>
      </c>
    </row>
    <row r="348" ht="32" customHeight="1">
      <c r="A348" s="4" t="inlineStr">
        <is>
          <t>481TPZ</t>
        </is>
      </c>
      <c r="B348" s="5" t="inlineStr">
        <is>
          <t>CL</t>
        </is>
      </c>
      <c r="D348" s="12" t="n"/>
      <c r="E348" s="13" t="inlineStr">
        <is>
          <t>Month end inventory
(Deduct PO,FCST, SS)</t>
        </is>
      </c>
      <c r="F348" s="5" t="inlineStr"/>
      <c r="G348" s="5">
        <f>IF(C344+G344+F344+G345-F346-G346-G347-D344&lt;0,0,C344+G344+F344+G345-F346-G346-G347-D344)</f>
        <v/>
      </c>
      <c r="H348" s="5">
        <f>IF(G348+H344+H345-H346-H347&lt;0,0,G348+H344+H345-H346-H347)</f>
        <v/>
      </c>
      <c r="I348" s="5">
        <f>IF(H348+I344+I345-I346-I347&lt;0,0,H348+I344+I345-I346-I347)</f>
        <v/>
      </c>
      <c r="J348" s="5">
        <f>I348+J344+J345-J346-J347</f>
        <v/>
      </c>
      <c r="K348" s="5">
        <f>J348+K344+K345-K346-K347</f>
        <v/>
      </c>
      <c r="L348" s="5">
        <f>K348+L344+L345-L346-L347</f>
        <v/>
      </c>
      <c r="M348" s="5">
        <f>L348+M344+M345-M346-M347</f>
        <v/>
      </c>
      <c r="N348" s="5">
        <f>M348+N344+N345-N346-N347</f>
        <v/>
      </c>
      <c r="O348" s="5">
        <f>N348+O344+O345-O346-O347</f>
        <v/>
      </c>
      <c r="P348" s="5">
        <f>O348+P344+P345-P346-P347</f>
        <v/>
      </c>
      <c r="Q348" s="5">
        <f>P348+Q344+Q345-Q346-Q347</f>
        <v/>
      </c>
      <c r="R348" s="9">
        <f>Q348+R344+R345-R346-R347</f>
        <v/>
      </c>
    </row>
    <row r="349" ht="32" customHeight="1">
      <c r="A349" s="14" t="inlineStr">
        <is>
          <t>481TPZ</t>
        </is>
      </c>
      <c r="B349" s="15" t="inlineStr">
        <is>
          <t>CL</t>
        </is>
      </c>
      <c r="C349" s="16" t="n"/>
      <c r="D349" s="17" t="n"/>
      <c r="E349" s="18" t="inlineStr">
        <is>
          <t>Upload JDE Forecast
(Confirmed OP+Planned OP)</t>
        </is>
      </c>
      <c r="F349" s="15">
        <f>G344+G345</f>
        <v/>
      </c>
      <c r="G349" s="15">
        <f>H344+H345</f>
        <v/>
      </c>
      <c r="H349" s="15">
        <f>I344+I345</f>
        <v/>
      </c>
      <c r="I349" s="15">
        <f>J344+J345</f>
        <v/>
      </c>
      <c r="J349" s="15">
        <f>K344+K345</f>
        <v/>
      </c>
      <c r="K349" s="15">
        <f>L344+L345</f>
        <v/>
      </c>
      <c r="L349" s="15">
        <f>M344+M345</f>
        <v/>
      </c>
      <c r="M349" s="15">
        <f>N344+N345</f>
        <v/>
      </c>
      <c r="N349" s="15">
        <f>O344+O345</f>
        <v/>
      </c>
      <c r="O349" s="15">
        <f>P344+P345</f>
        <v/>
      </c>
      <c r="P349" s="15">
        <f>Q344+Q345</f>
        <v/>
      </c>
      <c r="Q349" s="15">
        <f>R344+R345</f>
        <v/>
      </c>
      <c r="R349" s="7" t="n">
        <v>0</v>
      </c>
      <c r="S349" s="16" t="n"/>
      <c r="T349" s="16" t="n"/>
      <c r="U349" s="16" t="n"/>
      <c r="V349" s="16" t="n"/>
      <c r="W349" s="16" t="n"/>
    </row>
    <row r="350" ht="32" customHeight="1">
      <c r="A350" s="4" t="inlineStr">
        <is>
          <t>481T</t>
        </is>
      </c>
      <c r="B350" s="5" t="inlineStr">
        <is>
          <t>CL</t>
        </is>
      </c>
      <c r="C350" s="6" t="n">
        <v>85</v>
      </c>
      <c r="D350" s="7" t="n">
        <v>100</v>
      </c>
      <c r="E350" s="8" t="inlineStr">
        <is>
          <t>Confirmed OP</t>
        </is>
      </c>
      <c r="F350" s="5" t="n">
        <v>100</v>
      </c>
      <c r="G350" s="5" t="n">
        <v>0</v>
      </c>
      <c r="H350" s="5" t="n">
        <v>300</v>
      </c>
      <c r="I350" s="5" t="n">
        <v>0</v>
      </c>
      <c r="J350" s="5" t="n">
        <v>0</v>
      </c>
      <c r="K350" s="5" t="n">
        <v>0</v>
      </c>
      <c r="L350" s="5" t="n">
        <v>0</v>
      </c>
      <c r="M350" s="5" t="n">
        <v>0</v>
      </c>
      <c r="N350" s="5" t="n">
        <v>0</v>
      </c>
      <c r="O350" s="5" t="n">
        <v>0</v>
      </c>
      <c r="P350" s="5" t="n">
        <v>0</v>
      </c>
      <c r="Q350" s="5" t="n">
        <v>0</v>
      </c>
      <c r="R350" s="9" t="n">
        <v>0</v>
      </c>
      <c r="S350" s="6" t="n">
        <v>1</v>
      </c>
      <c r="T350" s="10" t="inlineStr">
        <is>
          <t>Active (relo)</t>
        </is>
      </c>
      <c r="U350" s="6" t="n">
        <v>45</v>
      </c>
      <c r="V350" s="6" t="n">
        <v>784</v>
      </c>
      <c r="W350" s="11" t="inlineStr"/>
    </row>
    <row r="351" ht="32" customHeight="1">
      <c r="A351" s="4" t="inlineStr">
        <is>
          <t>481T</t>
        </is>
      </c>
      <c r="B351" s="5" t="inlineStr">
        <is>
          <t>CL</t>
        </is>
      </c>
      <c r="D351" s="12" t="n"/>
      <c r="E351" s="13" t="inlineStr">
        <is>
          <t>Planned OP (due date)</t>
        </is>
      </c>
      <c r="F351" s="5" t="inlineStr"/>
      <c r="G351" s="5" t="n">
        <v>100</v>
      </c>
      <c r="H351" s="5" t="inlineStr"/>
      <c r="I351" s="5" t="n">
        <v>250</v>
      </c>
      <c r="J351" s="5" t="inlineStr"/>
      <c r="K351" s="5" t="n">
        <v>300</v>
      </c>
      <c r="L351" s="5" t="inlineStr"/>
      <c r="M351" s="5" t="n">
        <v>400</v>
      </c>
      <c r="N351" s="5" t="inlineStr"/>
      <c r="O351" s="5" t="inlineStr"/>
      <c r="P351" s="5" t="n">
        <v>200</v>
      </c>
      <c r="Q351" s="5" t="inlineStr"/>
      <c r="R351" s="9" t="inlineStr"/>
    </row>
    <row r="352" ht="32" customHeight="1">
      <c r="A352" s="4" t="inlineStr">
        <is>
          <t>481T</t>
        </is>
      </c>
      <c r="B352" s="5" t="inlineStr">
        <is>
          <t>CL</t>
        </is>
      </c>
      <c r="D352" s="12" t="n"/>
      <c r="E352" s="8" t="inlineStr">
        <is>
          <t>Open Retail PO Qty</t>
        </is>
      </c>
      <c r="F352" s="5" t="n">
        <v>25</v>
      </c>
      <c r="G352" s="5" t="n">
        <v>2</v>
      </c>
      <c r="H352" s="5" t="n">
        <v>0</v>
      </c>
      <c r="I352" s="5" t="n">
        <v>0</v>
      </c>
      <c r="J352" s="5" t="n">
        <v>0</v>
      </c>
      <c r="K352" s="5" t="n">
        <v>0</v>
      </c>
      <c r="L352" s="5" t="n">
        <v>0</v>
      </c>
      <c r="M352" s="5" t="n">
        <v>0</v>
      </c>
      <c r="N352" s="5" t="n">
        <v>0</v>
      </c>
      <c r="O352" s="5" t="n">
        <v>0</v>
      </c>
      <c r="P352" s="5" t="n">
        <v>0</v>
      </c>
      <c r="Q352" s="5" t="n">
        <v>0</v>
      </c>
      <c r="R352" s="9" t="n">
        <v>0</v>
      </c>
    </row>
    <row r="353" ht="32" customHeight="1">
      <c r="A353" s="4" t="inlineStr">
        <is>
          <t>481T</t>
        </is>
      </c>
      <c r="B353" s="5" t="inlineStr">
        <is>
          <t>CL</t>
        </is>
      </c>
      <c r="D353" s="12" t="n"/>
      <c r="E353" s="8" t="inlineStr">
        <is>
          <t>Bal. Fcst Qty</t>
        </is>
      </c>
      <c r="F353" s="5" t="inlineStr"/>
      <c r="G353" s="5" t="n">
        <v>30</v>
      </c>
      <c r="H353" s="5" t="n">
        <v>87</v>
      </c>
      <c r="I353" s="5" t="n">
        <v>181</v>
      </c>
      <c r="J353" s="5" t="n">
        <v>106</v>
      </c>
      <c r="K353" s="5" t="n">
        <v>212</v>
      </c>
      <c r="L353" s="5" t="n">
        <v>212</v>
      </c>
      <c r="M353" s="5" t="n">
        <v>99</v>
      </c>
      <c r="N353" s="5" t="n">
        <v>68</v>
      </c>
      <c r="O353" s="5" t="n">
        <v>90</v>
      </c>
      <c r="P353" s="5" t="n">
        <v>125</v>
      </c>
      <c r="Q353" s="5" t="n">
        <v>165</v>
      </c>
      <c r="R353" s="9" t="n">
        <v>138</v>
      </c>
    </row>
    <row r="354" ht="32" customHeight="1">
      <c r="A354" s="4" t="inlineStr">
        <is>
          <t>481T</t>
        </is>
      </c>
      <c r="B354" s="5" t="inlineStr">
        <is>
          <t>CL</t>
        </is>
      </c>
      <c r="D354" s="12" t="n"/>
      <c r="E354" s="13" t="inlineStr">
        <is>
          <t>Month end inventory
(Deduct PO,FCST, SS)</t>
        </is>
      </c>
      <c r="F354" s="5" t="inlineStr"/>
      <c r="G354" s="5">
        <f>IF(C350+G350+F350+G351-F352-G352-G353-D350&lt;0,0,C350+G350+F350+G351-F352-G352-G353-D350)</f>
        <v/>
      </c>
      <c r="H354" s="5">
        <f>IF(G354+H350+H351-H352-H353&lt;0,0,G354+H350+H351-H352-H353)</f>
        <v/>
      </c>
      <c r="I354" s="5">
        <f>IF(H354+I350+I351-I352-I353&lt;0,0,H354+I350+I351-I352-I353)</f>
        <v/>
      </c>
      <c r="J354" s="5">
        <f>I354+J350+J351-J352-J353</f>
        <v/>
      </c>
      <c r="K354" s="5">
        <f>J354+K350+K351-K352-K353</f>
        <v/>
      </c>
      <c r="L354" s="5">
        <f>K354+L350+L351-L352-L353</f>
        <v/>
      </c>
      <c r="M354" s="5">
        <f>L354+M350+M351-M352-M353</f>
        <v/>
      </c>
      <c r="N354" s="5">
        <f>M354+N350+N351-N352-N353</f>
        <v/>
      </c>
      <c r="O354" s="5">
        <f>N354+O350+O351-O352-O353</f>
        <v/>
      </c>
      <c r="P354" s="5">
        <f>O354+P350+P351-P352-P353</f>
        <v/>
      </c>
      <c r="Q354" s="5">
        <f>P354+Q350+Q351-Q352-Q353</f>
        <v/>
      </c>
      <c r="R354" s="9">
        <f>Q354+R350+R351-R352-R353</f>
        <v/>
      </c>
    </row>
    <row r="355" ht="32" customHeight="1">
      <c r="A355" s="14" t="inlineStr">
        <is>
          <t>481T</t>
        </is>
      </c>
      <c r="B355" s="15" t="inlineStr">
        <is>
          <t>CL</t>
        </is>
      </c>
      <c r="C355" s="16" t="n"/>
      <c r="D355" s="17" t="n"/>
      <c r="E355" s="18" t="inlineStr">
        <is>
          <t>Upload JDE Forecast
(Confirmed OP+Planned OP)</t>
        </is>
      </c>
      <c r="F355" s="15">
        <f>G350+G351</f>
        <v/>
      </c>
      <c r="G355" s="15">
        <f>H350+H351</f>
        <v/>
      </c>
      <c r="H355" s="15">
        <f>I350+I351</f>
        <v/>
      </c>
      <c r="I355" s="15">
        <f>J350+J351</f>
        <v/>
      </c>
      <c r="J355" s="15">
        <f>K350+K351</f>
        <v/>
      </c>
      <c r="K355" s="15">
        <f>L350+L351</f>
        <v/>
      </c>
      <c r="L355" s="15">
        <f>M350+M351</f>
        <v/>
      </c>
      <c r="M355" s="15">
        <f>N350+N351</f>
        <v/>
      </c>
      <c r="N355" s="15">
        <f>O350+O351</f>
        <v/>
      </c>
      <c r="O355" s="15">
        <f>P350+P351</f>
        <v/>
      </c>
      <c r="P355" s="15">
        <f>Q350+Q351</f>
        <v/>
      </c>
      <c r="Q355" s="15">
        <f>R350+R351</f>
        <v/>
      </c>
      <c r="R355" s="7" t="n">
        <v>0</v>
      </c>
      <c r="S355" s="16" t="n"/>
      <c r="T355" s="16" t="n"/>
      <c r="U355" s="16" t="n"/>
      <c r="V355" s="16" t="n"/>
      <c r="W355" s="16" t="n"/>
    </row>
    <row r="356" ht="32" customHeight="1">
      <c r="A356" s="4" t="inlineStr">
        <is>
          <t>481TZ</t>
        </is>
      </c>
      <c r="B356" s="5" t="inlineStr">
        <is>
          <t>CL</t>
        </is>
      </c>
      <c r="C356" s="26" t="n">
        <v>0</v>
      </c>
      <c r="D356" s="7" t="n">
        <v>0</v>
      </c>
      <c r="E356" s="8" t="inlineStr">
        <is>
          <t>Confirmed OP</t>
        </is>
      </c>
      <c r="F356" s="5" t="n">
        <v>0</v>
      </c>
      <c r="G356" s="5" t="n">
        <v>0</v>
      </c>
      <c r="H356" s="5" t="n">
        <v>0</v>
      </c>
      <c r="I356" s="5" t="n">
        <v>0</v>
      </c>
      <c r="J356" s="5" t="n">
        <v>0</v>
      </c>
      <c r="K356" s="5" t="n">
        <v>0</v>
      </c>
      <c r="L356" s="5" t="n">
        <v>0</v>
      </c>
      <c r="M356" s="5" t="n">
        <v>0</v>
      </c>
      <c r="N356" s="5" t="n">
        <v>0</v>
      </c>
      <c r="O356" s="5" t="n">
        <v>0</v>
      </c>
      <c r="P356" s="5" t="n">
        <v>0</v>
      </c>
      <c r="Q356" s="5" t="n">
        <v>0</v>
      </c>
      <c r="R356" s="9" t="n">
        <v>0</v>
      </c>
      <c r="S356" s="6" t="n">
        <v>1</v>
      </c>
      <c r="T356" s="10" t="inlineStr">
        <is>
          <t>Active (relo)</t>
        </is>
      </c>
      <c r="U356" s="6" t="n">
        <v>45</v>
      </c>
      <c r="V356" s="6" t="n">
        <v>101</v>
      </c>
      <c r="W356" s="11" t="inlineStr">
        <is>
          <t>1/7: Need remove 50 planned OP</t>
        </is>
      </c>
    </row>
    <row r="357" ht="32" customHeight="1">
      <c r="A357" s="4" t="inlineStr">
        <is>
          <t>481TZ</t>
        </is>
      </c>
      <c r="B357" s="5" t="inlineStr">
        <is>
          <t>CL</t>
        </is>
      </c>
      <c r="D357" s="12" t="n"/>
      <c r="E357" s="13" t="inlineStr">
        <is>
          <t>Planned OP (due date)</t>
        </is>
      </c>
      <c r="F357" s="5" t="inlineStr"/>
      <c r="G357" s="24" t="inlineStr"/>
      <c r="H357" s="24" t="inlineStr"/>
      <c r="I357" s="24" t="inlineStr"/>
      <c r="J357" s="24" t="inlineStr"/>
      <c r="K357" s="24" t="inlineStr"/>
      <c r="L357" s="24" t="inlineStr"/>
      <c r="M357" s="24" t="inlineStr"/>
      <c r="N357" s="24" t="inlineStr"/>
      <c r="O357" s="24" t="inlineStr"/>
      <c r="P357" s="24" t="inlineStr"/>
      <c r="Q357" s="24" t="inlineStr"/>
      <c r="R357" s="25" t="inlineStr"/>
    </row>
    <row r="358" ht="32" customHeight="1">
      <c r="A358" s="4" t="inlineStr">
        <is>
          <t>481TZ</t>
        </is>
      </c>
      <c r="B358" s="5" t="inlineStr">
        <is>
          <t>CL</t>
        </is>
      </c>
      <c r="D358" s="12" t="n"/>
      <c r="E358" s="8" t="inlineStr">
        <is>
          <t>Open Retail PO Qty</t>
        </is>
      </c>
      <c r="F358" s="5" t="n">
        <v>0</v>
      </c>
      <c r="G358" s="5" t="n">
        <v>0</v>
      </c>
      <c r="H358" s="5" t="n">
        <v>0</v>
      </c>
      <c r="I358" s="5" t="n">
        <v>0</v>
      </c>
      <c r="J358" s="5" t="n">
        <v>0</v>
      </c>
      <c r="K358" s="5" t="n">
        <v>0</v>
      </c>
      <c r="L358" s="5" t="n">
        <v>0</v>
      </c>
      <c r="M358" s="5" t="n">
        <v>0</v>
      </c>
      <c r="N358" s="5" t="n">
        <v>0</v>
      </c>
      <c r="O358" s="5" t="n">
        <v>0</v>
      </c>
      <c r="P358" s="5" t="n">
        <v>0</v>
      </c>
      <c r="Q358" s="5" t="n">
        <v>0</v>
      </c>
      <c r="R358" s="9" t="n">
        <v>0</v>
      </c>
    </row>
    <row r="359" ht="32" customHeight="1">
      <c r="A359" s="4" t="inlineStr">
        <is>
          <t>481TZ</t>
        </is>
      </c>
      <c r="B359" s="5" t="inlineStr">
        <is>
          <t>CL</t>
        </is>
      </c>
      <c r="D359" s="12" t="n"/>
      <c r="E359" s="8" t="inlineStr">
        <is>
          <t>Bal. Fcst Qty</t>
        </is>
      </c>
      <c r="F359" s="5" t="inlineStr"/>
      <c r="G359" s="5" t="n">
        <v>0</v>
      </c>
      <c r="H359" s="5" t="n">
        <v>0</v>
      </c>
      <c r="I359" s="5" t="n">
        <v>0</v>
      </c>
      <c r="J359" s="5" t="n">
        <v>0</v>
      </c>
      <c r="K359" s="5" t="n">
        <v>0</v>
      </c>
      <c r="L359" s="5" t="n">
        <v>0</v>
      </c>
      <c r="M359" s="5" t="n">
        <v>0</v>
      </c>
      <c r="N359" s="5" t="n">
        <v>0</v>
      </c>
      <c r="O359" s="5" t="n">
        <v>0</v>
      </c>
      <c r="P359" s="5" t="n">
        <v>0</v>
      </c>
      <c r="Q359" s="5" t="n">
        <v>0</v>
      </c>
      <c r="R359" s="9" t="n">
        <v>0</v>
      </c>
    </row>
    <row r="360" ht="32" customHeight="1">
      <c r="A360" s="4" t="inlineStr">
        <is>
          <t>481TZ</t>
        </is>
      </c>
      <c r="B360" s="5" t="inlineStr">
        <is>
          <t>CL</t>
        </is>
      </c>
      <c r="D360" s="12" t="n"/>
      <c r="E360" s="13" t="inlineStr">
        <is>
          <t>Month end inventory
(Deduct PO,FCST, SS)</t>
        </is>
      </c>
      <c r="F360" s="5" t="inlineStr"/>
      <c r="G360" s="5">
        <f>IF(C356+G356+F356+G357-F358-G358-G359-D356&lt;0,0,C356+G356+F356+G357-F358-G358-G359-D356)</f>
        <v/>
      </c>
      <c r="H360" s="5">
        <f>IF(G360+H356+H357-H358-H359&lt;0,0,G360+H356+H357-H358-H359)</f>
        <v/>
      </c>
      <c r="I360" s="5">
        <f>IF(H360+I356+I357-I358-I359&lt;0,0,H360+I356+I357-I358-I359)</f>
        <v/>
      </c>
      <c r="J360" s="5">
        <f>I360+J356+J357-J358-J359</f>
        <v/>
      </c>
      <c r="K360" s="5">
        <f>J360+K356+K357-K358-K359</f>
        <v/>
      </c>
      <c r="L360" s="5">
        <f>K360+L356+L357-L358-L359</f>
        <v/>
      </c>
      <c r="M360" s="5">
        <f>L360+M356+M357-M358-M359</f>
        <v/>
      </c>
      <c r="N360" s="5">
        <f>M360+N356+N357-N358-N359</f>
        <v/>
      </c>
      <c r="O360" s="5">
        <f>N360+O356+O357-O358-O359</f>
        <v/>
      </c>
      <c r="P360" s="5">
        <f>O360+P356+P357-P358-P359</f>
        <v/>
      </c>
      <c r="Q360" s="5">
        <f>P360+Q356+Q357-Q358-Q359</f>
        <v/>
      </c>
      <c r="R360" s="9">
        <f>Q360+R356+R357-R358-R359</f>
        <v/>
      </c>
    </row>
    <row r="361" ht="32" customHeight="1">
      <c r="A361" s="14" t="inlineStr">
        <is>
          <t>481TZ</t>
        </is>
      </c>
      <c r="B361" s="15" t="inlineStr">
        <is>
          <t>CL</t>
        </is>
      </c>
      <c r="C361" s="16" t="n"/>
      <c r="D361" s="17" t="n"/>
      <c r="E361" s="18" t="inlineStr">
        <is>
          <t>Upload JDE Forecast
(Confirmed OP+Planned OP)</t>
        </is>
      </c>
      <c r="F361" s="15">
        <f>G356+G357</f>
        <v/>
      </c>
      <c r="G361" s="15">
        <f>H356+H357</f>
        <v/>
      </c>
      <c r="H361" s="15">
        <f>I356+I357</f>
        <v/>
      </c>
      <c r="I361" s="15">
        <f>J356+J357</f>
        <v/>
      </c>
      <c r="J361" s="15">
        <f>K356+K357</f>
        <v/>
      </c>
      <c r="K361" s="15">
        <f>L356+L357</f>
        <v/>
      </c>
      <c r="L361" s="15">
        <f>M356+M357</f>
        <v/>
      </c>
      <c r="M361" s="15">
        <f>N356+N357</f>
        <v/>
      </c>
      <c r="N361" s="15">
        <f>O356+O357</f>
        <v/>
      </c>
      <c r="O361" s="15">
        <f>P356+P357</f>
        <v/>
      </c>
      <c r="P361" s="15">
        <f>Q356+Q357</f>
        <v/>
      </c>
      <c r="Q361" s="15">
        <f>R356+R357</f>
        <v/>
      </c>
      <c r="R361" s="7" t="n">
        <v>0</v>
      </c>
      <c r="S361" s="16" t="n"/>
      <c r="T361" s="16" t="n"/>
      <c r="U361" s="16" t="n"/>
      <c r="V361" s="16" t="n"/>
      <c r="W361" s="16" t="n"/>
    </row>
    <row r="362" ht="32" customHeight="1">
      <c r="A362" s="4" t="inlineStr">
        <is>
          <t>3955Z</t>
        </is>
      </c>
      <c r="B362" s="5" t="inlineStr">
        <is>
          <t>CL</t>
        </is>
      </c>
      <c r="C362" s="6" t="n">
        <v>224</v>
      </c>
      <c r="D362" s="7" t="n">
        <v>0</v>
      </c>
      <c r="E362" s="8" t="inlineStr">
        <is>
          <t>Confirmed OP</t>
        </is>
      </c>
      <c r="F362" s="5" t="n">
        <v>42</v>
      </c>
      <c r="G362" s="5" t="n">
        <v>0</v>
      </c>
      <c r="H362" s="5" t="n">
        <v>0</v>
      </c>
      <c r="I362" s="5" t="n">
        <v>0</v>
      </c>
      <c r="J362" s="5" t="n">
        <v>0</v>
      </c>
      <c r="K362" s="5" t="n">
        <v>0</v>
      </c>
      <c r="L362" s="5" t="n">
        <v>0</v>
      </c>
      <c r="M362" s="5" t="n">
        <v>0</v>
      </c>
      <c r="N362" s="5" t="n">
        <v>0</v>
      </c>
      <c r="O362" s="5" t="n">
        <v>0</v>
      </c>
      <c r="P362" s="5" t="n">
        <v>0</v>
      </c>
      <c r="Q362" s="5" t="n">
        <v>0</v>
      </c>
      <c r="R362" s="9" t="n">
        <v>0</v>
      </c>
      <c r="S362" s="6" t="n">
        <v>1</v>
      </c>
      <c r="T362" s="10" t="inlineStr">
        <is>
          <t>Active</t>
        </is>
      </c>
      <c r="U362" s="6" t="n">
        <v>45</v>
      </c>
      <c r="V362" s="6" t="n">
        <v>387</v>
      </c>
      <c r="W362" s="11" t="inlineStr"/>
    </row>
    <row r="363" ht="32" customHeight="1">
      <c r="A363" s="4" t="inlineStr">
        <is>
          <t>3955Z</t>
        </is>
      </c>
      <c r="B363" s="5" t="inlineStr">
        <is>
          <t>CL</t>
        </is>
      </c>
      <c r="D363" s="12" t="n"/>
      <c r="E363" s="13" t="inlineStr">
        <is>
          <t>Planned OP (due date)</t>
        </is>
      </c>
      <c r="F363" s="5" t="inlineStr"/>
      <c r="G363" s="5" t="inlineStr"/>
      <c r="H363" s="5" t="inlineStr"/>
      <c r="I363" s="5" t="inlineStr"/>
      <c r="J363" s="5" t="inlineStr"/>
      <c r="K363" s="5" t="inlineStr"/>
      <c r="L363" s="5" t="inlineStr"/>
      <c r="M363" s="5" t="inlineStr"/>
      <c r="N363" s="5" t="inlineStr"/>
      <c r="O363" s="5" t="inlineStr"/>
      <c r="P363" s="5" t="inlineStr"/>
      <c r="Q363" s="5" t="inlineStr"/>
      <c r="R363" s="9" t="inlineStr"/>
    </row>
    <row r="364" ht="32" customHeight="1">
      <c r="A364" s="4" t="inlineStr">
        <is>
          <t>3955Z</t>
        </is>
      </c>
      <c r="B364" s="5" t="inlineStr">
        <is>
          <t>CL</t>
        </is>
      </c>
      <c r="D364" s="12" t="n"/>
      <c r="E364" s="8" t="inlineStr">
        <is>
          <t>Open Retail PO Qty</t>
        </is>
      </c>
      <c r="F364" s="5" t="n">
        <v>0</v>
      </c>
      <c r="G364" s="5" t="n">
        <v>0</v>
      </c>
      <c r="H364" s="5" t="n">
        <v>0</v>
      </c>
      <c r="I364" s="5" t="n">
        <v>0</v>
      </c>
      <c r="J364" s="5" t="n">
        <v>0</v>
      </c>
      <c r="K364" s="5" t="n">
        <v>0</v>
      </c>
      <c r="L364" s="5" t="n">
        <v>0</v>
      </c>
      <c r="M364" s="5" t="n">
        <v>0</v>
      </c>
      <c r="N364" s="5" t="n">
        <v>0</v>
      </c>
      <c r="O364" s="5" t="n">
        <v>0</v>
      </c>
      <c r="P364" s="5" t="n">
        <v>0</v>
      </c>
      <c r="Q364" s="5" t="n">
        <v>0</v>
      </c>
      <c r="R364" s="9" t="n">
        <v>0</v>
      </c>
    </row>
    <row r="365" ht="32" customHeight="1">
      <c r="A365" s="4" t="inlineStr">
        <is>
          <t>3955Z</t>
        </is>
      </c>
      <c r="B365" s="5" t="inlineStr">
        <is>
          <t>CL</t>
        </is>
      </c>
      <c r="D365" s="12" t="n"/>
      <c r="E365" s="8" t="inlineStr">
        <is>
          <t>Bal. Fcst Qty</t>
        </is>
      </c>
      <c r="F365" s="5" t="inlineStr"/>
      <c r="G365" s="5" t="n">
        <v>1</v>
      </c>
      <c r="H365" s="5" t="n">
        <v>7</v>
      </c>
      <c r="I365" s="5" t="n">
        <v>15</v>
      </c>
      <c r="J365" s="5" t="n">
        <v>7</v>
      </c>
      <c r="K365" s="5" t="n">
        <v>6</v>
      </c>
      <c r="L365" s="5" t="n">
        <v>17</v>
      </c>
      <c r="M365" s="5" t="n">
        <v>6</v>
      </c>
      <c r="N365" s="5" t="n">
        <v>41</v>
      </c>
      <c r="O365" s="5" t="n">
        <v>5</v>
      </c>
      <c r="P365" s="5" t="n">
        <v>8</v>
      </c>
      <c r="Q365" s="5" t="n">
        <v>11</v>
      </c>
      <c r="R365" s="9" t="n">
        <v>37</v>
      </c>
    </row>
    <row r="366" ht="32" customHeight="1">
      <c r="A366" s="4" t="inlineStr">
        <is>
          <t>3955Z</t>
        </is>
      </c>
      <c r="B366" s="5" t="inlineStr">
        <is>
          <t>CL</t>
        </is>
      </c>
      <c r="D366" s="12" t="n"/>
      <c r="E366" s="13" t="inlineStr">
        <is>
          <t>Month end inventory
(Deduct PO,FCST, SS)</t>
        </is>
      </c>
      <c r="F366" s="5" t="inlineStr"/>
      <c r="G366" s="5">
        <f>IF(C362+G362+F362+G363-F364-G364-G365-D362&lt;0,0,C362+G362+F362+G363-F364-G364-G365-D362)</f>
        <v/>
      </c>
      <c r="H366" s="5">
        <f>IF(G366+H362+H363-H364-H365&lt;0,0,G366+H362+H363-H364-H365)</f>
        <v/>
      </c>
      <c r="I366" s="5">
        <f>IF(H366+I362+I363-I364-I365&lt;0,0,H366+I362+I363-I364-I365)</f>
        <v/>
      </c>
      <c r="J366" s="5">
        <f>I366+J362+J363-J364-J365</f>
        <v/>
      </c>
      <c r="K366" s="5">
        <f>J366+K362+K363-K364-K365</f>
        <v/>
      </c>
      <c r="L366" s="5">
        <f>K366+L362+L363-L364-L365</f>
        <v/>
      </c>
      <c r="M366" s="5">
        <f>L366+M362+M363-M364-M365</f>
        <v/>
      </c>
      <c r="N366" s="5">
        <f>M366+N362+N363-N364-N365</f>
        <v/>
      </c>
      <c r="O366" s="5">
        <f>N366+O362+O363-O364-O365</f>
        <v/>
      </c>
      <c r="P366" s="5">
        <f>O366+P362+P363-P364-P365</f>
        <v/>
      </c>
      <c r="Q366" s="5">
        <f>P366+Q362+Q363-Q364-Q365</f>
        <v/>
      </c>
      <c r="R366" s="9">
        <f>Q366+R362+R363-R364-R365</f>
        <v/>
      </c>
    </row>
    <row r="367" ht="32" customHeight="1">
      <c r="A367" s="14" t="inlineStr">
        <is>
          <t>3955Z</t>
        </is>
      </c>
      <c r="B367" s="15" t="inlineStr">
        <is>
          <t>CL</t>
        </is>
      </c>
      <c r="C367" s="16" t="n"/>
      <c r="D367" s="17" t="n"/>
      <c r="E367" s="18" t="inlineStr">
        <is>
          <t>Upload JDE Forecast
(Confirmed OP+Planned OP)</t>
        </is>
      </c>
      <c r="F367" s="15">
        <f>G362+G363</f>
        <v/>
      </c>
      <c r="G367" s="15">
        <f>H362+H363</f>
        <v/>
      </c>
      <c r="H367" s="15">
        <f>I362+I363</f>
        <v/>
      </c>
      <c r="I367" s="15">
        <f>J362+J363</f>
        <v/>
      </c>
      <c r="J367" s="15">
        <f>K362+K363</f>
        <v/>
      </c>
      <c r="K367" s="15">
        <f>L362+L363</f>
        <v/>
      </c>
      <c r="L367" s="15">
        <f>M362+M363</f>
        <v/>
      </c>
      <c r="M367" s="15">
        <f>N362+N363</f>
        <v/>
      </c>
      <c r="N367" s="15">
        <f>O362+O363</f>
        <v/>
      </c>
      <c r="O367" s="15">
        <f>P362+P363</f>
        <v/>
      </c>
      <c r="P367" s="15">
        <f>Q362+Q363</f>
        <v/>
      </c>
      <c r="Q367" s="15">
        <f>R362+R363</f>
        <v/>
      </c>
      <c r="R367" s="7" t="n">
        <v>0</v>
      </c>
      <c r="S367" s="16" t="n"/>
      <c r="T367" s="16" t="n"/>
      <c r="U367" s="16" t="n"/>
      <c r="V367" s="16" t="n"/>
      <c r="W367" s="16" t="n"/>
    </row>
    <row r="368" ht="32" customHeight="1">
      <c r="A368" s="4" t="inlineStr">
        <is>
          <t>AC100P</t>
        </is>
      </c>
      <c r="B368" s="5" t="inlineStr">
        <is>
          <t>ZH</t>
        </is>
      </c>
      <c r="C368" s="6" t="n">
        <v>4665</v>
      </c>
      <c r="D368" s="7" t="n">
        <v>0</v>
      </c>
      <c r="E368" s="8" t="inlineStr">
        <is>
          <t>Confirmed OP</t>
        </is>
      </c>
      <c r="F368" s="5" t="n">
        <v>0</v>
      </c>
      <c r="G368" s="5" t="n">
        <v>0</v>
      </c>
      <c r="H368" s="5" t="n">
        <v>0</v>
      </c>
      <c r="I368" s="5" t="n">
        <v>0</v>
      </c>
      <c r="J368" s="5" t="n">
        <v>0</v>
      </c>
      <c r="K368" s="5" t="n">
        <v>0</v>
      </c>
      <c r="L368" s="5" t="n">
        <v>0</v>
      </c>
      <c r="M368" s="5" t="n">
        <v>0</v>
      </c>
      <c r="N368" s="5" t="n">
        <v>0</v>
      </c>
      <c r="O368" s="5" t="n">
        <v>0</v>
      </c>
      <c r="P368" s="5" t="n">
        <v>0</v>
      </c>
      <c r="Q368" s="5" t="n">
        <v>0</v>
      </c>
      <c r="R368" s="9" t="n">
        <v>0</v>
      </c>
      <c r="S368" s="6" t="n">
        <v>1</v>
      </c>
      <c r="T368" s="10" t="inlineStr">
        <is>
          <t>Discontinued 2024 Fall</t>
        </is>
      </c>
      <c r="U368" s="6" t="n">
        <v>45</v>
      </c>
      <c r="V368" s="6" t="n">
        <v>584</v>
      </c>
      <c r="W368" s="11" t="inlineStr">
        <is>
          <t>12/3: pay attention the freight code should be "FFZ" when placing order</t>
        </is>
      </c>
    </row>
    <row r="369" ht="32" customHeight="1">
      <c r="A369" s="4" t="inlineStr">
        <is>
          <t>AC100P</t>
        </is>
      </c>
      <c r="B369" s="5" t="inlineStr">
        <is>
          <t>ZH</t>
        </is>
      </c>
      <c r="D369" s="12" t="n"/>
      <c r="E369" s="13" t="inlineStr">
        <is>
          <t>Planned OP (due date)</t>
        </is>
      </c>
      <c r="F369" s="5" t="inlineStr"/>
      <c r="G369" s="5" t="inlineStr"/>
      <c r="H369" s="5" t="inlineStr"/>
      <c r="I369" s="5" t="inlineStr"/>
      <c r="J369" s="5" t="inlineStr"/>
      <c r="K369" s="5" t="inlineStr"/>
      <c r="L369" s="5" t="inlineStr"/>
      <c r="M369" s="5" t="inlineStr"/>
      <c r="N369" s="5" t="inlineStr"/>
      <c r="O369" s="5" t="inlineStr"/>
      <c r="P369" s="5" t="inlineStr"/>
      <c r="Q369" s="5" t="inlineStr"/>
      <c r="R369" s="9" t="inlineStr"/>
    </row>
    <row r="370" ht="32" customHeight="1">
      <c r="A370" s="4" t="inlineStr">
        <is>
          <t>AC100P</t>
        </is>
      </c>
      <c r="B370" s="5" t="inlineStr">
        <is>
          <t>ZH</t>
        </is>
      </c>
      <c r="D370" s="12" t="n"/>
      <c r="E370" s="8" t="inlineStr">
        <is>
          <t>Open Retail PO Qty</t>
        </is>
      </c>
      <c r="F370" s="5" t="n">
        <v>0</v>
      </c>
      <c r="G370" s="5" t="n">
        <v>3</v>
      </c>
      <c r="H370" s="5" t="n">
        <v>0</v>
      </c>
      <c r="I370" s="5" t="n">
        <v>0</v>
      </c>
      <c r="J370" s="5" t="n">
        <v>0</v>
      </c>
      <c r="K370" s="5" t="n">
        <v>0</v>
      </c>
      <c r="L370" s="5" t="n">
        <v>0</v>
      </c>
      <c r="M370" s="5" t="n">
        <v>0</v>
      </c>
      <c r="N370" s="5" t="n">
        <v>0</v>
      </c>
      <c r="O370" s="5" t="n">
        <v>0</v>
      </c>
      <c r="P370" s="5" t="n">
        <v>0</v>
      </c>
      <c r="Q370" s="5" t="n">
        <v>0</v>
      </c>
      <c r="R370" s="9" t="n">
        <v>0</v>
      </c>
    </row>
    <row r="371" ht="32" customHeight="1">
      <c r="A371" s="4" t="inlineStr">
        <is>
          <t>AC100P</t>
        </is>
      </c>
      <c r="B371" s="5" t="inlineStr">
        <is>
          <t>ZH</t>
        </is>
      </c>
      <c r="D371" s="12" t="n"/>
      <c r="E371" s="8" t="inlineStr">
        <is>
          <t>Bal. Fcst Qty</t>
        </is>
      </c>
      <c r="F371" s="5" t="inlineStr"/>
      <c r="G371" s="5" t="n">
        <v>110</v>
      </c>
      <c r="H371" s="5" t="n">
        <v>32</v>
      </c>
      <c r="I371" s="5" t="n">
        <v>149</v>
      </c>
      <c r="J371" s="5" t="n">
        <v>247</v>
      </c>
      <c r="K371" s="5" t="n">
        <v>39</v>
      </c>
      <c r="L371" s="5" t="n">
        <v>21</v>
      </c>
      <c r="M371" s="5" t="n">
        <v>24</v>
      </c>
      <c r="N371" s="5" t="n">
        <v>114</v>
      </c>
      <c r="O371" s="5" t="n">
        <v>15</v>
      </c>
      <c r="P371" s="5" t="n">
        <v>9</v>
      </c>
      <c r="Q371" s="5" t="n">
        <v>80</v>
      </c>
      <c r="R371" s="9" t="n">
        <v>110</v>
      </c>
    </row>
    <row r="372" ht="32" customHeight="1">
      <c r="A372" s="4" t="inlineStr">
        <is>
          <t>AC100P</t>
        </is>
      </c>
      <c r="B372" s="5" t="inlineStr">
        <is>
          <t>ZH</t>
        </is>
      </c>
      <c r="D372" s="12" t="n"/>
      <c r="E372" s="13" t="inlineStr">
        <is>
          <t>Month end inventory
(Deduct PO,FCST, SS)</t>
        </is>
      </c>
      <c r="F372" s="5" t="inlineStr"/>
      <c r="G372" s="5">
        <f>IF(C368+G368+F368+G369-F370-G370-G371-D368&lt;0,0,C368+G368+F368+G369-F370-G370-G371-D368)</f>
        <v/>
      </c>
      <c r="H372" s="5">
        <f>IF(G372+H368+H369-H370-H371&lt;0,0,G372+H368+H369-H370-H371)</f>
        <v/>
      </c>
      <c r="I372" s="5">
        <f>IF(H372+I368+I369-I370-I371&lt;0,0,H372+I368+I369-I370-I371)</f>
        <v/>
      </c>
      <c r="J372" s="5">
        <f>I372+J368+J369-J370-J371</f>
        <v/>
      </c>
      <c r="K372" s="5">
        <f>J372+K368+K369-K370-K371</f>
        <v/>
      </c>
      <c r="L372" s="5">
        <f>K372+L368+L369-L370-L371</f>
        <v/>
      </c>
      <c r="M372" s="5">
        <f>L372+M368+M369-M370-M371</f>
        <v/>
      </c>
      <c r="N372" s="5">
        <f>M372+N368+N369-N370-N371</f>
        <v/>
      </c>
      <c r="O372" s="5">
        <f>N372+O368+O369-O370-O371</f>
        <v/>
      </c>
      <c r="P372" s="5">
        <f>O372+P368+P369-P370-P371</f>
        <v/>
      </c>
      <c r="Q372" s="5">
        <f>P372+Q368+Q369-Q370-Q371</f>
        <v/>
      </c>
      <c r="R372" s="9">
        <f>Q372+R368+R369-R370-R371</f>
        <v/>
      </c>
    </row>
    <row r="373" ht="32" customHeight="1">
      <c r="A373" s="14" t="inlineStr">
        <is>
          <t>AC100P</t>
        </is>
      </c>
      <c r="B373" s="15" t="inlineStr">
        <is>
          <t>ZH</t>
        </is>
      </c>
      <c r="C373" s="16" t="n"/>
      <c r="D373" s="17" t="n"/>
      <c r="E373" s="18" t="inlineStr">
        <is>
          <t>Upload JDE Forecast
(Confirmed OP+Planned OP)</t>
        </is>
      </c>
      <c r="F373" s="15">
        <f>G368+G369</f>
        <v/>
      </c>
      <c r="G373" s="15">
        <f>H368+H369</f>
        <v/>
      </c>
      <c r="H373" s="15">
        <f>I368+I369</f>
        <v/>
      </c>
      <c r="I373" s="15">
        <f>J368+J369</f>
        <v/>
      </c>
      <c r="J373" s="15">
        <f>K368+K369</f>
        <v/>
      </c>
      <c r="K373" s="15">
        <f>L368+L369</f>
        <v/>
      </c>
      <c r="L373" s="15">
        <f>M368+M369</f>
        <v/>
      </c>
      <c r="M373" s="15">
        <f>N368+N369</f>
        <v/>
      </c>
      <c r="N373" s="15">
        <f>O368+O369</f>
        <v/>
      </c>
      <c r="O373" s="15">
        <f>P368+P369</f>
        <v/>
      </c>
      <c r="P373" s="15">
        <f>Q368+Q369</f>
        <v/>
      </c>
      <c r="Q373" s="15">
        <f>R368+R369</f>
        <v/>
      </c>
      <c r="R373" s="7" t="n">
        <v>0</v>
      </c>
      <c r="S373" s="16" t="n"/>
      <c r="T373" s="16" t="n"/>
      <c r="U373" s="16" t="n"/>
      <c r="V373" s="16" t="n"/>
      <c r="W373" s="16" t="n"/>
    </row>
    <row r="374" ht="32" customHeight="1">
      <c r="A374" s="4" t="inlineStr">
        <is>
          <t>385Z</t>
        </is>
      </c>
      <c r="B374" s="5" t="inlineStr">
        <is>
          <t>GY WT</t>
        </is>
      </c>
      <c r="C374" s="6" t="n">
        <v>16</v>
      </c>
      <c r="D374" s="7" t="n">
        <v>0</v>
      </c>
      <c r="E374" s="8" t="inlineStr">
        <is>
          <t>Confirmed OP</t>
        </is>
      </c>
      <c r="F374" s="5" t="n">
        <v>0</v>
      </c>
      <c r="G374" s="5" t="n">
        <v>152</v>
      </c>
      <c r="H374" s="5" t="n">
        <v>0</v>
      </c>
      <c r="I374" s="5" t="n">
        <v>0</v>
      </c>
      <c r="J374" s="5" t="n">
        <v>0</v>
      </c>
      <c r="K374" s="5" t="n">
        <v>100</v>
      </c>
      <c r="L374" s="5" t="n">
        <v>0</v>
      </c>
      <c r="M374" s="5" t="n">
        <v>0</v>
      </c>
      <c r="N374" s="5" t="n">
        <v>0</v>
      </c>
      <c r="O374" s="5" t="n">
        <v>0</v>
      </c>
      <c r="P374" s="5" t="n">
        <v>0</v>
      </c>
      <c r="Q374" s="5" t="n">
        <v>0</v>
      </c>
      <c r="R374" s="9" t="n">
        <v>0</v>
      </c>
      <c r="S374" s="6" t="n">
        <v>1</v>
      </c>
      <c r="T374" s="10" t="inlineStr">
        <is>
          <t>Active</t>
        </is>
      </c>
      <c r="U374" s="6" t="n">
        <v>90</v>
      </c>
      <c r="V374" s="6" t="n">
        <v>326</v>
      </c>
      <c r="W374" s="11" t="inlineStr">
        <is>
          <t>RB MOQ 2k</t>
        </is>
      </c>
    </row>
    <row r="375" ht="32" customHeight="1">
      <c r="A375" s="4" t="inlineStr">
        <is>
          <t>385Z</t>
        </is>
      </c>
      <c r="B375" s="5" t="inlineStr">
        <is>
          <t>GY WT</t>
        </is>
      </c>
      <c r="D375" s="12" t="n"/>
      <c r="E375" s="13" t="inlineStr">
        <is>
          <t>Planned OP (due date)</t>
        </is>
      </c>
      <c r="F375" s="5" t="inlineStr"/>
      <c r="G375" s="5" t="inlineStr"/>
      <c r="H375" s="5" t="inlineStr"/>
      <c r="I375" s="5" t="inlineStr"/>
      <c r="J375" s="5" t="inlineStr"/>
      <c r="K375" s="5" t="inlineStr"/>
      <c r="L375" s="5" t="inlineStr"/>
      <c r="M375" s="5" t="inlineStr"/>
      <c r="N375" s="5" t="n">
        <v>300</v>
      </c>
      <c r="O375" s="5" t="inlineStr"/>
      <c r="P375" s="5" t="inlineStr"/>
      <c r="Q375" s="5" t="n">
        <v>100</v>
      </c>
      <c r="R375" s="9" t="inlineStr"/>
    </row>
    <row r="376" ht="32" customHeight="1">
      <c r="A376" s="4" t="inlineStr">
        <is>
          <t>385Z</t>
        </is>
      </c>
      <c r="B376" s="5" t="inlineStr">
        <is>
          <t>GY WT</t>
        </is>
      </c>
      <c r="D376" s="12" t="n"/>
      <c r="E376" s="8" t="inlineStr">
        <is>
          <t>Open Retail PO Qty</t>
        </is>
      </c>
      <c r="F376" s="5" t="n">
        <v>0</v>
      </c>
      <c r="G376" s="5" t="n">
        <v>5</v>
      </c>
      <c r="H376" s="5" t="n">
        <v>0</v>
      </c>
      <c r="I376" s="5" t="n">
        <v>0</v>
      </c>
      <c r="J376" s="5" t="n">
        <v>0</v>
      </c>
      <c r="K376" s="5" t="n">
        <v>0</v>
      </c>
      <c r="L376" s="5" t="n">
        <v>0</v>
      </c>
      <c r="M376" s="5" t="n">
        <v>0</v>
      </c>
      <c r="N376" s="5" t="n">
        <v>0</v>
      </c>
      <c r="O376" s="5" t="n">
        <v>0</v>
      </c>
      <c r="P376" s="5" t="n">
        <v>0</v>
      </c>
      <c r="Q376" s="5" t="n">
        <v>0</v>
      </c>
      <c r="R376" s="9" t="n">
        <v>0</v>
      </c>
    </row>
    <row r="377" ht="32" customHeight="1">
      <c r="A377" s="4" t="inlineStr">
        <is>
          <t>385Z</t>
        </is>
      </c>
      <c r="B377" s="5" t="inlineStr">
        <is>
          <t>GY WT</t>
        </is>
      </c>
      <c r="D377" s="12" t="n"/>
      <c r="E377" s="8" t="inlineStr">
        <is>
          <t>Bal. Fcst Qty</t>
        </is>
      </c>
      <c r="F377" s="5" t="inlineStr"/>
      <c r="G377" s="5" t="n">
        <v>2</v>
      </c>
      <c r="H377" s="5" t="n">
        <v>11</v>
      </c>
      <c r="I377" s="5" t="n">
        <v>20</v>
      </c>
      <c r="J377" s="5" t="n">
        <v>25</v>
      </c>
      <c r="K377" s="5" t="n">
        <v>26</v>
      </c>
      <c r="L377" s="5" t="n">
        <v>54</v>
      </c>
      <c r="M377" s="5" t="n">
        <v>36</v>
      </c>
      <c r="N377" s="5" t="n">
        <v>53</v>
      </c>
      <c r="O377" s="5" t="n">
        <v>26</v>
      </c>
      <c r="P377" s="5" t="n">
        <v>110</v>
      </c>
      <c r="Q377" s="5" t="n">
        <v>135</v>
      </c>
      <c r="R377" s="9" t="n">
        <v>96</v>
      </c>
    </row>
    <row r="378" ht="32" customHeight="1">
      <c r="A378" s="4" t="inlineStr">
        <is>
          <t>385Z</t>
        </is>
      </c>
      <c r="B378" s="5" t="inlineStr">
        <is>
          <t>GY WT</t>
        </is>
      </c>
      <c r="D378" s="12" t="n"/>
      <c r="E378" s="13" t="inlineStr">
        <is>
          <t>Month end inventory
(Deduct PO,FCST, SS)</t>
        </is>
      </c>
      <c r="F378" s="5" t="inlineStr"/>
      <c r="G378" s="5">
        <f>IF(C374+G374+F374+G375-F376-G376-G377-D374&lt;0,0,C374+G374+F374+G375-F376-G376-G377-D374)</f>
        <v/>
      </c>
      <c r="H378" s="5">
        <f>IF(G378+H374+H375-H376-H377&lt;0,0,G378+H374+H375-H376-H377)</f>
        <v/>
      </c>
      <c r="I378" s="5">
        <f>IF(H378+I374+I375-I376-I377&lt;0,0,H378+I374+I375-I376-I377)</f>
        <v/>
      </c>
      <c r="J378" s="5">
        <f>I378+J374+J375-J376-J377</f>
        <v/>
      </c>
      <c r="K378" s="5">
        <f>J378+K374+K375-K376-K377</f>
        <v/>
      </c>
      <c r="L378" s="5">
        <f>K378+L374+L375-L376-L377</f>
        <v/>
      </c>
      <c r="M378" s="5">
        <f>L378+M374+M375-M376-M377</f>
        <v/>
      </c>
      <c r="N378" s="5">
        <f>M378+N374+N375-N376-N377</f>
        <v/>
      </c>
      <c r="O378" s="5">
        <f>N378+O374+O375-O376-O377</f>
        <v/>
      </c>
      <c r="P378" s="5">
        <f>O378+P374+P375-P376-P377</f>
        <v/>
      </c>
      <c r="Q378" s="5">
        <f>P378+Q374+Q375-Q376-Q377</f>
        <v/>
      </c>
      <c r="R378" s="9">
        <f>Q378+R374+R375-R376-R377</f>
        <v/>
      </c>
    </row>
    <row r="379" ht="32" customHeight="1">
      <c r="A379" s="14" t="inlineStr">
        <is>
          <t>385Z</t>
        </is>
      </c>
      <c r="B379" s="15" t="inlineStr">
        <is>
          <t>GY WT</t>
        </is>
      </c>
      <c r="C379" s="16" t="n"/>
      <c r="D379" s="17" t="n"/>
      <c r="E379" s="18" t="inlineStr">
        <is>
          <t>Upload JDE Forecast
(Confirmed OP+Planned OP)</t>
        </is>
      </c>
      <c r="F379" s="15">
        <f>G374+G375</f>
        <v/>
      </c>
      <c r="G379" s="15">
        <f>H374+H375</f>
        <v/>
      </c>
      <c r="H379" s="15">
        <f>I374+I375</f>
        <v/>
      </c>
      <c r="I379" s="15">
        <f>J374+J375</f>
        <v/>
      </c>
      <c r="J379" s="15">
        <f>K374+K375</f>
        <v/>
      </c>
      <c r="K379" s="15">
        <f>L374+L375</f>
        <v/>
      </c>
      <c r="L379" s="15">
        <f>M374+M375</f>
        <v/>
      </c>
      <c r="M379" s="15">
        <f>N374+N375</f>
        <v/>
      </c>
      <c r="N379" s="15">
        <f>O374+O375</f>
        <v/>
      </c>
      <c r="O379" s="15">
        <f>P374+P375</f>
        <v/>
      </c>
      <c r="P379" s="15">
        <f>Q374+Q375</f>
        <v/>
      </c>
      <c r="Q379" s="15">
        <f>R374+R375</f>
        <v/>
      </c>
      <c r="R379" s="7" t="n">
        <v>0</v>
      </c>
      <c r="S379" s="16" t="n"/>
      <c r="T379" s="16" t="n"/>
      <c r="U379" s="16" t="n"/>
      <c r="V379" s="16" t="n"/>
      <c r="W379" s="16" t="n"/>
    </row>
    <row r="380" ht="32" customHeight="1">
      <c r="A380" s="4" t="inlineStr">
        <is>
          <t>386Z</t>
        </is>
      </c>
      <c r="B380" s="5" t="inlineStr">
        <is>
          <t>GY WT</t>
        </is>
      </c>
      <c r="C380" s="26" t="n">
        <v>0</v>
      </c>
      <c r="D380" s="7" t="n">
        <v>0</v>
      </c>
      <c r="E380" s="8" t="inlineStr">
        <is>
          <t>Confirmed OP</t>
        </is>
      </c>
      <c r="F380" s="5" t="n">
        <v>0</v>
      </c>
      <c r="G380" s="5" t="n">
        <v>0</v>
      </c>
      <c r="H380" s="5" t="n">
        <v>350</v>
      </c>
      <c r="I380" s="5" t="n">
        <v>0</v>
      </c>
      <c r="J380" s="5" t="n">
        <v>0</v>
      </c>
      <c r="K380" s="5" t="n">
        <v>0</v>
      </c>
      <c r="L380" s="5" t="n">
        <v>0</v>
      </c>
      <c r="M380" s="5" t="n">
        <v>0</v>
      </c>
      <c r="N380" s="5" t="n">
        <v>0</v>
      </c>
      <c r="O380" s="5" t="n">
        <v>0</v>
      </c>
      <c r="P380" s="5" t="n">
        <v>0</v>
      </c>
      <c r="Q380" s="5" t="n">
        <v>0</v>
      </c>
      <c r="R380" s="9" t="n">
        <v>0</v>
      </c>
      <c r="S380" s="6" t="n">
        <v>1</v>
      </c>
      <c r="T380" s="10" t="inlineStr">
        <is>
          <t>Active</t>
        </is>
      </c>
      <c r="U380" s="6" t="n">
        <v>90</v>
      </c>
      <c r="V380" s="6" t="n">
        <v>339</v>
      </c>
      <c r="W380" s="11" t="inlineStr">
        <is>
          <t>RB MOQ 2k</t>
        </is>
      </c>
    </row>
    <row r="381" ht="32" customHeight="1">
      <c r="A381" s="4" t="inlineStr">
        <is>
          <t>386Z</t>
        </is>
      </c>
      <c r="B381" s="5" t="inlineStr">
        <is>
          <t>GY WT</t>
        </is>
      </c>
      <c r="D381" s="12" t="n"/>
      <c r="E381" s="13" t="inlineStr">
        <is>
          <t>Planned OP (due date)</t>
        </is>
      </c>
      <c r="F381" s="5" t="inlineStr"/>
      <c r="G381" s="5" t="inlineStr"/>
      <c r="H381" s="5" t="inlineStr"/>
      <c r="I381" s="5" t="inlineStr"/>
      <c r="J381" s="5" t="inlineStr"/>
      <c r="K381" s="5" t="inlineStr"/>
      <c r="L381" s="5" t="n">
        <v>200</v>
      </c>
      <c r="M381" s="5" t="inlineStr"/>
      <c r="N381" s="5" t="inlineStr"/>
      <c r="O381" s="5" t="n">
        <v>300</v>
      </c>
      <c r="P381" s="5" t="inlineStr"/>
      <c r="Q381" s="5" t="n">
        <v>200</v>
      </c>
      <c r="R381" s="9" t="inlineStr"/>
    </row>
    <row r="382" ht="32" customHeight="1">
      <c r="A382" s="4" t="inlineStr">
        <is>
          <t>386Z</t>
        </is>
      </c>
      <c r="B382" s="5" t="inlineStr">
        <is>
          <t>GY WT</t>
        </is>
      </c>
      <c r="D382" s="12" t="n"/>
      <c r="E382" s="8" t="inlineStr">
        <is>
          <t>Open Retail PO Qty</t>
        </is>
      </c>
      <c r="F382" s="5" t="n">
        <v>0</v>
      </c>
      <c r="G382" s="5" t="n">
        <v>0</v>
      </c>
      <c r="H382" s="5" t="n">
        <v>0</v>
      </c>
      <c r="I382" s="5" t="n">
        <v>0</v>
      </c>
      <c r="J382" s="5" t="n">
        <v>0</v>
      </c>
      <c r="K382" s="5" t="n">
        <v>0</v>
      </c>
      <c r="L382" s="5" t="n">
        <v>0</v>
      </c>
      <c r="M382" s="5" t="n">
        <v>0</v>
      </c>
      <c r="N382" s="5" t="n">
        <v>0</v>
      </c>
      <c r="O382" s="5" t="n">
        <v>0</v>
      </c>
      <c r="P382" s="5" t="n">
        <v>0</v>
      </c>
      <c r="Q382" s="5" t="n">
        <v>0</v>
      </c>
      <c r="R382" s="9" t="n">
        <v>0</v>
      </c>
    </row>
    <row r="383" ht="32" customHeight="1">
      <c r="A383" s="4" t="inlineStr">
        <is>
          <t>386Z</t>
        </is>
      </c>
      <c r="B383" s="5" t="inlineStr">
        <is>
          <t>GY WT</t>
        </is>
      </c>
      <c r="D383" s="12" t="n"/>
      <c r="E383" s="8" t="inlineStr">
        <is>
          <t>Bal. Fcst Qty</t>
        </is>
      </c>
      <c r="F383" s="5" t="inlineStr"/>
      <c r="G383" s="5" t="n">
        <v>30</v>
      </c>
      <c r="H383" s="5" t="n">
        <v>35</v>
      </c>
      <c r="I383" s="5" t="n">
        <v>79</v>
      </c>
      <c r="J383" s="5" t="n">
        <v>85</v>
      </c>
      <c r="K383" s="5" t="n">
        <v>60</v>
      </c>
      <c r="L383" s="5" t="n">
        <v>80</v>
      </c>
      <c r="M383" s="5" t="n">
        <v>60</v>
      </c>
      <c r="N383" s="5" t="n">
        <v>78</v>
      </c>
      <c r="O383" s="5" t="n">
        <v>55</v>
      </c>
      <c r="P383" s="5" t="n">
        <v>123</v>
      </c>
      <c r="Q383" s="5" t="n">
        <v>157</v>
      </c>
      <c r="R383" s="9" t="n">
        <v>156</v>
      </c>
    </row>
    <row r="384" ht="32" customHeight="1">
      <c r="A384" s="4" t="inlineStr">
        <is>
          <t>386Z</t>
        </is>
      </c>
      <c r="B384" s="5" t="inlineStr">
        <is>
          <t>GY WT</t>
        </is>
      </c>
      <c r="D384" s="12" t="n"/>
      <c r="E384" s="13" t="inlineStr">
        <is>
          <t>Month end inventory
(Deduct PO,FCST, SS)</t>
        </is>
      </c>
      <c r="F384" s="5" t="inlineStr"/>
      <c r="G384" s="5">
        <f>IF(C380+G380+F380+G381-F382-G382-G383-D380&lt;0,0,C380+G380+F380+G381-F382-G382-G383-D380)</f>
        <v/>
      </c>
      <c r="H384" s="5">
        <f>IF(G384+H380+H381-H382-H383&lt;0,0,G384+H380+H381-H382-H383)</f>
        <v/>
      </c>
      <c r="I384" s="5">
        <f>IF(H384+I380+I381-I382-I383&lt;0,0,H384+I380+I381-I382-I383)</f>
        <v/>
      </c>
      <c r="J384" s="5">
        <f>I384+J380+J381-J382-J383</f>
        <v/>
      </c>
      <c r="K384" s="5">
        <f>J384+K380+K381-K382-K383</f>
        <v/>
      </c>
      <c r="L384" s="5">
        <f>K384+L380+L381-L382-L383</f>
        <v/>
      </c>
      <c r="M384" s="5">
        <f>L384+M380+M381-M382-M383</f>
        <v/>
      </c>
      <c r="N384" s="5">
        <f>M384+N380+N381-N382-N383</f>
        <v/>
      </c>
      <c r="O384" s="5">
        <f>N384+O380+O381-O382-O383</f>
        <v/>
      </c>
      <c r="P384" s="5">
        <f>O384+P380+P381-P382-P383</f>
        <v/>
      </c>
      <c r="Q384" s="5">
        <f>P384+Q380+Q381-Q382-Q383</f>
        <v/>
      </c>
      <c r="R384" s="9">
        <f>Q384+R380+R381-R382-R383</f>
        <v/>
      </c>
    </row>
    <row r="385" ht="32" customHeight="1">
      <c r="A385" s="14" t="inlineStr">
        <is>
          <t>386Z</t>
        </is>
      </c>
      <c r="B385" s="15" t="inlineStr">
        <is>
          <t>GY WT</t>
        </is>
      </c>
      <c r="C385" s="16" t="n"/>
      <c r="D385" s="17" t="n"/>
      <c r="E385" s="18" t="inlineStr">
        <is>
          <t>Upload JDE Forecast
(Confirmed OP+Planned OP)</t>
        </is>
      </c>
      <c r="F385" s="15">
        <f>G380+G381</f>
        <v/>
      </c>
      <c r="G385" s="15">
        <f>H380+H381</f>
        <v/>
      </c>
      <c r="H385" s="15">
        <f>I380+I381</f>
        <v/>
      </c>
      <c r="I385" s="15">
        <f>J380+J381</f>
        <v/>
      </c>
      <c r="J385" s="15">
        <f>K380+K381</f>
        <v/>
      </c>
      <c r="K385" s="15">
        <f>L380+L381</f>
        <v/>
      </c>
      <c r="L385" s="15">
        <f>M380+M381</f>
        <v/>
      </c>
      <c r="M385" s="15">
        <f>N380+N381</f>
        <v/>
      </c>
      <c r="N385" s="15">
        <f>O380+O381</f>
        <v/>
      </c>
      <c r="O385" s="15">
        <f>P380+P381</f>
        <v/>
      </c>
      <c r="P385" s="15">
        <f>Q380+Q381</f>
        <v/>
      </c>
      <c r="Q385" s="15">
        <f>R380+R381</f>
        <v/>
      </c>
      <c r="R385" s="7" t="n">
        <v>0</v>
      </c>
      <c r="S385" s="16" t="n"/>
      <c r="T385" s="16" t="n"/>
      <c r="U385" s="16" t="n"/>
      <c r="V385" s="16" t="n"/>
      <c r="W385" s="16" t="n"/>
    </row>
    <row r="386" ht="32" customHeight="1">
      <c r="A386" s="4" t="inlineStr">
        <is>
          <t>603</t>
        </is>
      </c>
      <c r="B386" s="5" t="inlineStr">
        <is>
          <t>VF</t>
        </is>
      </c>
      <c r="C386" s="6" t="n">
        <v>118</v>
      </c>
      <c r="D386" s="7" t="n">
        <v>0</v>
      </c>
      <c r="E386" s="8" t="inlineStr">
        <is>
          <t>Confirmed OP</t>
        </is>
      </c>
      <c r="F386" s="5" t="n">
        <v>0</v>
      </c>
      <c r="G386" s="5" t="n">
        <v>0</v>
      </c>
      <c r="H386" s="5" t="n">
        <v>0</v>
      </c>
      <c r="I386" s="5" t="n">
        <v>0</v>
      </c>
      <c r="J386" s="5" t="n">
        <v>0</v>
      </c>
      <c r="K386" s="5" t="n">
        <v>0</v>
      </c>
      <c r="L386" s="5" t="n">
        <v>0</v>
      </c>
      <c r="M386" s="5" t="n">
        <v>0</v>
      </c>
      <c r="N386" s="5" t="n">
        <v>0</v>
      </c>
      <c r="O386" s="5" t="n">
        <v>0</v>
      </c>
      <c r="P386" s="5" t="n">
        <v>0</v>
      </c>
      <c r="Q386" s="5" t="n">
        <v>0</v>
      </c>
      <c r="R386" s="9" t="n">
        <v>0</v>
      </c>
      <c r="S386" s="19" t="n">
        <v>2</v>
      </c>
      <c r="T386" s="10" t="inlineStr">
        <is>
          <t>active</t>
        </is>
      </c>
      <c r="U386" s="6" t="n">
        <v>45</v>
      </c>
      <c r="V386" s="6" t="n">
        <v>440</v>
      </c>
      <c r="W386" s="11" t="inlineStr">
        <is>
          <t>review #603/603Z separately</t>
        </is>
      </c>
    </row>
    <row r="387" ht="32" customHeight="1">
      <c r="A387" s="4" t="inlineStr">
        <is>
          <t>603</t>
        </is>
      </c>
      <c r="B387" s="5" t="inlineStr">
        <is>
          <t>VF</t>
        </is>
      </c>
      <c r="D387" s="12" t="n"/>
      <c r="E387" s="13" t="inlineStr">
        <is>
          <t>Planned OP (due date)</t>
        </is>
      </c>
      <c r="F387" s="5" t="inlineStr"/>
      <c r="G387" s="5" t="inlineStr"/>
      <c r="H387" s="5" t="inlineStr"/>
      <c r="I387" s="5" t="inlineStr"/>
      <c r="J387" s="5" t="inlineStr"/>
      <c r="K387" s="5" t="n">
        <v>100</v>
      </c>
      <c r="L387" s="5" t="inlineStr"/>
      <c r="M387" s="5" t="inlineStr"/>
      <c r="N387" s="5" t="inlineStr"/>
      <c r="O387" s="5" t="inlineStr"/>
      <c r="P387" s="5" t="n">
        <v>100</v>
      </c>
      <c r="Q387" s="5" t="inlineStr"/>
      <c r="R387" s="9" t="inlineStr"/>
    </row>
    <row r="388" ht="32" customHeight="1">
      <c r="A388" s="4" t="inlineStr">
        <is>
          <t>603</t>
        </is>
      </c>
      <c r="B388" s="5" t="inlineStr">
        <is>
          <t>VF</t>
        </is>
      </c>
      <c r="D388" s="12" t="n"/>
      <c r="E388" s="8" t="inlineStr">
        <is>
          <t>Open Retail PO Qty</t>
        </is>
      </c>
      <c r="F388" s="5" t="n">
        <v>0</v>
      </c>
      <c r="G388" s="5" t="n">
        <v>20</v>
      </c>
      <c r="H388" s="5" t="n">
        <v>0</v>
      </c>
      <c r="I388" s="5" t="n">
        <v>0</v>
      </c>
      <c r="J388" s="5" t="n">
        <v>0</v>
      </c>
      <c r="K388" s="5" t="n">
        <v>0</v>
      </c>
      <c r="L388" s="5" t="n">
        <v>0</v>
      </c>
      <c r="M388" s="5" t="n">
        <v>0</v>
      </c>
      <c r="N388" s="5" t="n">
        <v>0</v>
      </c>
      <c r="O388" s="5" t="n">
        <v>0</v>
      </c>
      <c r="P388" s="5" t="n">
        <v>0</v>
      </c>
      <c r="Q388" s="5" t="n">
        <v>0</v>
      </c>
      <c r="R388" s="9" t="n">
        <v>0</v>
      </c>
    </row>
    <row r="389" ht="32" customHeight="1">
      <c r="A389" s="4" t="inlineStr">
        <is>
          <t>603</t>
        </is>
      </c>
      <c r="B389" s="5" t="inlineStr">
        <is>
          <t>VF</t>
        </is>
      </c>
      <c r="D389" s="12" t="n"/>
      <c r="E389" s="8" t="inlineStr">
        <is>
          <t>Bal. Fcst Qty</t>
        </is>
      </c>
      <c r="F389" s="5" t="inlineStr"/>
      <c r="G389" s="5" t="n">
        <v>0</v>
      </c>
      <c r="H389" s="5" t="n">
        <v>10</v>
      </c>
      <c r="I389" s="5" t="n">
        <v>20</v>
      </c>
      <c r="J389" s="5" t="n">
        <v>10</v>
      </c>
      <c r="K389" s="5" t="n">
        <v>20</v>
      </c>
      <c r="L389" s="5" t="n">
        <v>10</v>
      </c>
      <c r="M389" s="5" t="n">
        <v>20</v>
      </c>
      <c r="N389" s="5" t="n">
        <v>30</v>
      </c>
      <c r="O389" s="5" t="n">
        <v>28</v>
      </c>
      <c r="P389" s="5" t="n">
        <v>10</v>
      </c>
      <c r="Q389" s="5" t="n">
        <v>15</v>
      </c>
      <c r="R389" s="9" t="n">
        <v>10</v>
      </c>
    </row>
    <row r="390" ht="32" customHeight="1">
      <c r="A390" s="4" t="inlineStr">
        <is>
          <t>603</t>
        </is>
      </c>
      <c r="B390" s="5" t="inlineStr">
        <is>
          <t>VF</t>
        </is>
      </c>
      <c r="D390" s="12" t="n"/>
      <c r="E390" s="13" t="inlineStr">
        <is>
          <t>Month end inventory
(Deduct PO,FCST, SS)</t>
        </is>
      </c>
      <c r="F390" s="5" t="inlineStr"/>
      <c r="G390" s="5">
        <f>IF(C386+G386+F386+G387-F388-G388-G389-D386&lt;0,0,C386+G386+F386+G387-F388-G388-G389-D386)</f>
        <v/>
      </c>
      <c r="H390" s="5">
        <f>IF(G390+H386+H387-H388-H389&lt;0,0,G390+H386+H387-H388-H389)</f>
        <v/>
      </c>
      <c r="I390" s="5">
        <f>IF(H390+I386+I387-I388-I389&lt;0,0,H390+I386+I387-I388-I389)</f>
        <v/>
      </c>
      <c r="J390" s="5">
        <f>I390+J386+J387-J388-J389</f>
        <v/>
      </c>
      <c r="K390" s="5">
        <f>J390+K386+K387-K388-K389</f>
        <v/>
      </c>
      <c r="L390" s="5">
        <f>K390+L386+L387-L388-L389</f>
        <v/>
      </c>
      <c r="M390" s="5">
        <f>L390+M386+M387-M388-M389</f>
        <v/>
      </c>
      <c r="N390" s="5">
        <f>M390+N386+N387-N388-N389</f>
        <v/>
      </c>
      <c r="O390" s="5">
        <f>N390+O386+O387-O388-O389</f>
        <v/>
      </c>
      <c r="P390" s="5">
        <f>O390+P386+P387-P388-P389</f>
        <v/>
      </c>
      <c r="Q390" s="5">
        <f>P390+Q386+Q387-Q388-Q389</f>
        <v/>
      </c>
      <c r="R390" s="9">
        <f>Q390+R386+R387-R388-R389</f>
        <v/>
      </c>
    </row>
    <row r="391" ht="32" customHeight="1">
      <c r="A391" s="14" t="inlineStr">
        <is>
          <t>603</t>
        </is>
      </c>
      <c r="B391" s="15" t="inlineStr">
        <is>
          <t>VF</t>
        </is>
      </c>
      <c r="C391" s="16" t="n"/>
      <c r="D391" s="17" t="n"/>
      <c r="E391" s="18" t="inlineStr">
        <is>
          <t>Upload JDE Forecast
(Confirmed OP+Planned OP)</t>
        </is>
      </c>
      <c r="F391" s="15">
        <f>G386+G387</f>
        <v/>
      </c>
      <c r="G391" s="15">
        <f>H386+H387</f>
        <v/>
      </c>
      <c r="H391" s="15">
        <f>I386+I387</f>
        <v/>
      </c>
      <c r="I391" s="15">
        <f>J386+J387</f>
        <v/>
      </c>
      <c r="J391" s="15">
        <f>K386+K387</f>
        <v/>
      </c>
      <c r="K391" s="15">
        <f>L386+L387</f>
        <v/>
      </c>
      <c r="L391" s="15">
        <f>M386+M387</f>
        <v/>
      </c>
      <c r="M391" s="15">
        <f>N386+N387</f>
        <v/>
      </c>
      <c r="N391" s="15">
        <f>O386+O387</f>
        <v/>
      </c>
      <c r="O391" s="15">
        <f>P386+P387</f>
        <v/>
      </c>
      <c r="P391" s="15">
        <f>Q386+Q387</f>
        <v/>
      </c>
      <c r="Q391" s="15">
        <f>R386+R387</f>
        <v/>
      </c>
      <c r="R391" s="7" t="n">
        <v>0</v>
      </c>
      <c r="S391" s="16" t="n"/>
      <c r="T391" s="16" t="n"/>
      <c r="U391" s="16" t="n"/>
      <c r="V391" s="16" t="n"/>
      <c r="W391" s="16" t="n"/>
    </row>
    <row r="392" ht="32" customHeight="1">
      <c r="A392" s="4" t="inlineStr">
        <is>
          <t>603Z</t>
        </is>
      </c>
      <c r="B392" s="5" t="inlineStr">
        <is>
          <t>VF</t>
        </is>
      </c>
      <c r="C392" s="6" t="n">
        <v>3</v>
      </c>
      <c r="D392" s="7" t="n">
        <v>0</v>
      </c>
      <c r="E392" s="8" t="inlineStr">
        <is>
          <t>Confirmed OP</t>
        </is>
      </c>
      <c r="F392" s="5" t="n">
        <v>0</v>
      </c>
      <c r="G392" s="5" t="n">
        <v>800</v>
      </c>
      <c r="H392" s="5" t="n">
        <v>300</v>
      </c>
      <c r="I392" s="5" t="n">
        <v>600</v>
      </c>
      <c r="J392" s="5" t="n">
        <v>0</v>
      </c>
      <c r="K392" s="5" t="n">
        <v>0</v>
      </c>
      <c r="L392" s="5" t="n">
        <v>0</v>
      </c>
      <c r="M392" s="5" t="n">
        <v>0</v>
      </c>
      <c r="N392" s="5" t="n">
        <v>0</v>
      </c>
      <c r="O392" s="5" t="n">
        <v>0</v>
      </c>
      <c r="P392" s="5" t="n">
        <v>0</v>
      </c>
      <c r="Q392" s="5" t="n">
        <v>0</v>
      </c>
      <c r="R392" s="9" t="n">
        <v>0</v>
      </c>
      <c r="S392" s="6" t="n">
        <v>1</v>
      </c>
      <c r="T392" s="10" t="inlineStr">
        <is>
          <t>active</t>
        </is>
      </c>
      <c r="U392" s="6" t="n">
        <v>45</v>
      </c>
      <c r="V392" s="6" t="n">
        <v>2054</v>
      </c>
      <c r="W392" s="11" t="inlineStr">
        <is>
          <t>1/2: use REG stock 600pcs
review #603/603Z separately</t>
        </is>
      </c>
    </row>
    <row r="393" ht="32" customHeight="1">
      <c r="A393" s="4" t="inlineStr">
        <is>
          <t>603Z</t>
        </is>
      </c>
      <c r="B393" s="5" t="inlineStr">
        <is>
          <t>VF</t>
        </is>
      </c>
      <c r="D393" s="12" t="n"/>
      <c r="E393" s="13" t="inlineStr">
        <is>
          <t>Planned OP (due date)</t>
        </is>
      </c>
      <c r="F393" s="5" t="inlineStr"/>
      <c r="G393" s="5" t="n">
        <v>600</v>
      </c>
      <c r="H393" s="5" t="inlineStr"/>
      <c r="I393" s="5" t="inlineStr"/>
      <c r="J393" s="5" t="inlineStr"/>
      <c r="K393" s="5" t="n">
        <v>500</v>
      </c>
      <c r="L393" s="5" t="inlineStr"/>
      <c r="M393" s="5" t="n">
        <v>1000</v>
      </c>
      <c r="N393" s="5" t="inlineStr"/>
      <c r="O393" s="5" t="n">
        <v>1200</v>
      </c>
      <c r="P393" s="5" t="inlineStr"/>
      <c r="Q393" s="5" t="n">
        <v>850</v>
      </c>
      <c r="R393" s="9" t="inlineStr"/>
    </row>
    <row r="394" ht="32" customHeight="1">
      <c r="A394" s="4" t="inlineStr">
        <is>
          <t>603Z</t>
        </is>
      </c>
      <c r="B394" s="5" t="inlineStr">
        <is>
          <t>VF</t>
        </is>
      </c>
      <c r="D394" s="12" t="n"/>
      <c r="E394" s="8" t="inlineStr">
        <is>
          <t>Open Retail PO Qty</t>
        </is>
      </c>
      <c r="F394" s="5" t="n">
        <v>1</v>
      </c>
      <c r="G394" s="5" t="n">
        <v>2</v>
      </c>
      <c r="H394" s="5" t="n">
        <v>0</v>
      </c>
      <c r="I394" s="5" t="n">
        <v>0</v>
      </c>
      <c r="J394" s="5" t="n">
        <v>0</v>
      </c>
      <c r="K394" s="5" t="n">
        <v>0</v>
      </c>
      <c r="L394" s="5" t="n">
        <v>0</v>
      </c>
      <c r="M394" s="5" t="n">
        <v>0</v>
      </c>
      <c r="N394" s="5" t="n">
        <v>0</v>
      </c>
      <c r="O394" s="5" t="n">
        <v>0</v>
      </c>
      <c r="P394" s="5" t="n">
        <v>0</v>
      </c>
      <c r="Q394" s="5" t="n">
        <v>0</v>
      </c>
      <c r="R394" s="9" t="n">
        <v>0</v>
      </c>
    </row>
    <row r="395" ht="32" customHeight="1">
      <c r="A395" s="4" t="inlineStr">
        <is>
          <t>603Z</t>
        </is>
      </c>
      <c r="B395" s="5" t="inlineStr">
        <is>
          <t>VF</t>
        </is>
      </c>
      <c r="D395" s="12" t="n"/>
      <c r="E395" s="8" t="inlineStr">
        <is>
          <t>Bal. Fcst Qty</t>
        </is>
      </c>
      <c r="F395" s="5" t="inlineStr"/>
      <c r="G395" s="5" t="n">
        <v>274</v>
      </c>
      <c r="H395" s="5" t="n">
        <v>212</v>
      </c>
      <c r="I395" s="5" t="n">
        <v>579</v>
      </c>
      <c r="J395" s="5" t="n">
        <v>584</v>
      </c>
      <c r="K395" s="5" t="n">
        <v>430</v>
      </c>
      <c r="L395" s="5" t="n">
        <v>348</v>
      </c>
      <c r="M395" s="5" t="n">
        <v>357</v>
      </c>
      <c r="N395" s="5" t="n">
        <v>432</v>
      </c>
      <c r="O395" s="5" t="n">
        <v>313</v>
      </c>
      <c r="P395" s="5" t="n">
        <v>584</v>
      </c>
      <c r="Q395" s="5" t="n">
        <v>853</v>
      </c>
      <c r="R395" s="9" t="n">
        <v>829</v>
      </c>
    </row>
    <row r="396" ht="32" customHeight="1">
      <c r="A396" s="4" t="inlineStr">
        <is>
          <t>603Z</t>
        </is>
      </c>
      <c r="B396" s="5" t="inlineStr">
        <is>
          <t>VF</t>
        </is>
      </c>
      <c r="D396" s="12" t="n"/>
      <c r="E396" s="13" t="inlineStr">
        <is>
          <t>Month end inventory
(Deduct PO,FCST, SS)</t>
        </is>
      </c>
      <c r="F396" s="5" t="inlineStr"/>
      <c r="G396" s="5">
        <f>IF(C392+G392+F392+G393-F394-G394-G395-D392&lt;0,0,C392+G392+F392+G393-F394-G394-G395-D392)</f>
        <v/>
      </c>
      <c r="H396" s="5">
        <f>IF(G396+H392+H393-H394-H395&lt;0,0,G396+H392+H393-H394-H395)</f>
        <v/>
      </c>
      <c r="I396" s="5">
        <f>IF(H396+I392+I393-I394-I395&lt;0,0,H396+I392+I393-I394-I395)</f>
        <v/>
      </c>
      <c r="J396" s="5">
        <f>I396+J392+J393-J394-J395</f>
        <v/>
      </c>
      <c r="K396" s="5">
        <f>J396+K392+K393-K394-K395</f>
        <v/>
      </c>
      <c r="L396" s="5">
        <f>K396+L392+L393-L394-L395</f>
        <v/>
      </c>
      <c r="M396" s="5">
        <f>L396+M392+M393-M394-M395</f>
        <v/>
      </c>
      <c r="N396" s="5">
        <f>M396+N392+N393-N394-N395</f>
        <v/>
      </c>
      <c r="O396" s="5">
        <f>N396+O392+O393-O394-O395</f>
        <v/>
      </c>
      <c r="P396" s="5">
        <f>O396+P392+P393-P394-P395</f>
        <v/>
      </c>
      <c r="Q396" s="5">
        <f>P396+Q392+Q393-Q394-Q395</f>
        <v/>
      </c>
      <c r="R396" s="9">
        <f>Q396+R392+R393-R394-R395</f>
        <v/>
      </c>
    </row>
    <row r="397" ht="32" customHeight="1">
      <c r="A397" s="14" t="inlineStr">
        <is>
          <t>603Z</t>
        </is>
      </c>
      <c r="B397" s="15" t="inlineStr">
        <is>
          <t>VF</t>
        </is>
      </c>
      <c r="C397" s="16" t="n"/>
      <c r="D397" s="17" t="n"/>
      <c r="E397" s="18" t="inlineStr">
        <is>
          <t>Upload JDE Forecast
(Confirmed OP+Planned OP)</t>
        </is>
      </c>
      <c r="F397" s="15">
        <f>G392+G393</f>
        <v/>
      </c>
      <c r="G397" s="15">
        <f>H392+H393</f>
        <v/>
      </c>
      <c r="H397" s="15">
        <f>I392+I393</f>
        <v/>
      </c>
      <c r="I397" s="15">
        <f>J392+J393</f>
        <v/>
      </c>
      <c r="J397" s="15">
        <f>K392+K393</f>
        <v/>
      </c>
      <c r="K397" s="15">
        <f>L392+L393</f>
        <v/>
      </c>
      <c r="L397" s="15">
        <f>M392+M393</f>
        <v/>
      </c>
      <c r="M397" s="15">
        <f>N392+N393</f>
        <v/>
      </c>
      <c r="N397" s="15">
        <f>O392+O393</f>
        <v/>
      </c>
      <c r="O397" s="15">
        <f>P392+P393</f>
        <v/>
      </c>
      <c r="P397" s="15">
        <f>Q392+Q393</f>
        <v/>
      </c>
      <c r="Q397" s="15">
        <f>R392+R393</f>
        <v/>
      </c>
      <c r="R397" s="7" t="n">
        <v>0</v>
      </c>
      <c r="S397" s="16" t="n"/>
      <c r="T397" s="16" t="n"/>
      <c r="U397" s="16" t="n"/>
      <c r="V397" s="16" t="n"/>
      <c r="W397" s="16" t="n"/>
    </row>
    <row r="398" ht="32" customHeight="1">
      <c r="A398" s="4" t="inlineStr">
        <is>
          <t>3975Z</t>
        </is>
      </c>
      <c r="B398" s="5" t="inlineStr">
        <is>
          <t>CL</t>
        </is>
      </c>
      <c r="C398" s="6" t="n">
        <v>422</v>
      </c>
      <c r="D398" s="7" t="n">
        <v>0</v>
      </c>
      <c r="E398" s="8" t="inlineStr">
        <is>
          <t>Confirmed OP</t>
        </is>
      </c>
      <c r="F398" s="5" t="n">
        <v>0</v>
      </c>
      <c r="G398" s="5" t="n">
        <v>0</v>
      </c>
      <c r="H398" s="5" t="n">
        <v>0</v>
      </c>
      <c r="I398" s="5" t="n">
        <v>0</v>
      </c>
      <c r="J398" s="5" t="n">
        <v>0</v>
      </c>
      <c r="K398" s="5" t="n">
        <v>0</v>
      </c>
      <c r="L398" s="5" t="n">
        <v>0</v>
      </c>
      <c r="M398" s="5" t="n">
        <v>0</v>
      </c>
      <c r="N398" s="5" t="n">
        <v>0</v>
      </c>
      <c r="O398" s="5" t="n">
        <v>0</v>
      </c>
      <c r="P398" s="5" t="n">
        <v>0</v>
      </c>
      <c r="Q398" s="5" t="n">
        <v>0</v>
      </c>
      <c r="R398" s="9" t="n">
        <v>0</v>
      </c>
      <c r="S398" s="6" t="n">
        <v>1</v>
      </c>
      <c r="T398" s="10" t="inlineStr">
        <is>
          <t>Active</t>
        </is>
      </c>
      <c r="U398" s="6" t="n">
        <v>45</v>
      </c>
      <c r="V398" s="6" t="n">
        <v>64</v>
      </c>
      <c r="W398" s="11" t="inlineStr">
        <is>
          <t>12/18: REG stock 58pcs</t>
        </is>
      </c>
    </row>
    <row r="399" ht="32" customHeight="1">
      <c r="A399" s="4" t="inlineStr">
        <is>
          <t>3975Z</t>
        </is>
      </c>
      <c r="B399" s="5" t="inlineStr">
        <is>
          <t>CL</t>
        </is>
      </c>
      <c r="D399" s="12" t="n"/>
      <c r="E399" s="13" t="inlineStr">
        <is>
          <t>Planned OP (due date)</t>
        </is>
      </c>
      <c r="F399" s="5" t="inlineStr"/>
      <c r="G399" s="5" t="inlineStr"/>
      <c r="H399" s="5" t="inlineStr"/>
      <c r="I399" s="5" t="inlineStr"/>
      <c r="J399" s="5" t="inlineStr"/>
      <c r="K399" s="5" t="inlineStr"/>
      <c r="L399" s="5" t="inlineStr"/>
      <c r="M399" s="5" t="inlineStr"/>
      <c r="N399" s="5" t="inlineStr"/>
      <c r="O399" s="5" t="inlineStr"/>
      <c r="P399" s="5" t="inlineStr"/>
      <c r="Q399" s="5" t="inlineStr"/>
      <c r="R399" s="9" t="inlineStr"/>
    </row>
    <row r="400" ht="32" customHeight="1">
      <c r="A400" s="4" t="inlineStr">
        <is>
          <t>3975Z</t>
        </is>
      </c>
      <c r="B400" s="5" t="inlineStr">
        <is>
          <t>CL</t>
        </is>
      </c>
      <c r="D400" s="12" t="n"/>
      <c r="E400" s="8" t="inlineStr">
        <is>
          <t>Open Retail PO Qty</t>
        </is>
      </c>
      <c r="F400" s="5" t="n">
        <v>0</v>
      </c>
      <c r="G400" s="5" t="n">
        <v>3</v>
      </c>
      <c r="H400" s="5" t="n">
        <v>0</v>
      </c>
      <c r="I400" s="5" t="n">
        <v>0</v>
      </c>
      <c r="J400" s="5" t="n">
        <v>0</v>
      </c>
      <c r="K400" s="5" t="n">
        <v>0</v>
      </c>
      <c r="L400" s="5" t="n">
        <v>0</v>
      </c>
      <c r="M400" s="5" t="n">
        <v>0</v>
      </c>
      <c r="N400" s="5" t="n">
        <v>0</v>
      </c>
      <c r="O400" s="5" t="n">
        <v>0</v>
      </c>
      <c r="P400" s="5" t="n">
        <v>0</v>
      </c>
      <c r="Q400" s="5" t="n">
        <v>0</v>
      </c>
      <c r="R400" s="9" t="n">
        <v>0</v>
      </c>
    </row>
    <row r="401" ht="32" customHeight="1">
      <c r="A401" s="4" t="inlineStr">
        <is>
          <t>3975Z</t>
        </is>
      </c>
      <c r="B401" s="5" t="inlineStr">
        <is>
          <t>CL</t>
        </is>
      </c>
      <c r="D401" s="12" t="n"/>
      <c r="E401" s="8" t="inlineStr">
        <is>
          <t>Bal. Fcst Qty</t>
        </is>
      </c>
      <c r="F401" s="5" t="inlineStr"/>
      <c r="G401" s="5" t="n">
        <v>8</v>
      </c>
      <c r="H401" s="5" t="n">
        <v>6</v>
      </c>
      <c r="I401" s="5" t="n">
        <v>28</v>
      </c>
      <c r="J401" s="5" t="n">
        <v>23</v>
      </c>
      <c r="K401" s="5" t="n">
        <v>14</v>
      </c>
      <c r="L401" s="5" t="n">
        <v>30</v>
      </c>
      <c r="M401" s="5" t="n">
        <v>23</v>
      </c>
      <c r="N401" s="5" t="n">
        <v>21</v>
      </c>
      <c r="O401" s="5" t="n">
        <v>20</v>
      </c>
      <c r="P401" s="5" t="n">
        <v>35</v>
      </c>
      <c r="Q401" s="5" t="n">
        <v>40</v>
      </c>
      <c r="R401" s="9" t="n">
        <v>49</v>
      </c>
    </row>
    <row r="402" ht="32" customHeight="1">
      <c r="A402" s="4" t="inlineStr">
        <is>
          <t>3975Z</t>
        </is>
      </c>
      <c r="B402" s="5" t="inlineStr">
        <is>
          <t>CL</t>
        </is>
      </c>
      <c r="D402" s="12" t="n"/>
      <c r="E402" s="13" t="inlineStr">
        <is>
          <t>Month end inventory
(Deduct PO,FCST, SS)</t>
        </is>
      </c>
      <c r="F402" s="5" t="inlineStr"/>
      <c r="G402" s="5">
        <f>IF(C398+G398+F398+G399-F400-G400-G401-D398&lt;0,0,C398+G398+F398+G399-F400-G400-G401-D398)</f>
        <v/>
      </c>
      <c r="H402" s="5">
        <f>IF(G402+H398+H399-H400-H401&lt;0,0,G402+H398+H399-H400-H401)</f>
        <v/>
      </c>
      <c r="I402" s="5">
        <f>IF(H402+I398+I399-I400-I401&lt;0,0,H402+I398+I399-I400-I401)</f>
        <v/>
      </c>
      <c r="J402" s="5">
        <f>I402+J398+J399-J400-J401</f>
        <v/>
      </c>
      <c r="K402" s="5">
        <f>J402+K398+K399-K400-K401</f>
        <v/>
      </c>
      <c r="L402" s="5">
        <f>K402+L398+L399-L400-L401</f>
        <v/>
      </c>
      <c r="M402" s="5">
        <f>L402+M398+M399-M400-M401</f>
        <v/>
      </c>
      <c r="N402" s="5">
        <f>M402+N398+N399-N400-N401</f>
        <v/>
      </c>
      <c r="O402" s="5">
        <f>N402+O398+O399-O400-O401</f>
        <v/>
      </c>
      <c r="P402" s="5">
        <f>O402+P398+P399-P400-P401</f>
        <v/>
      </c>
      <c r="Q402" s="5">
        <f>P402+Q398+Q399-Q400-Q401</f>
        <v/>
      </c>
      <c r="R402" s="9">
        <f>Q402+R398+R399-R400-R401</f>
        <v/>
      </c>
    </row>
    <row r="403" ht="32" customHeight="1">
      <c r="A403" s="14" t="inlineStr">
        <is>
          <t>3975Z</t>
        </is>
      </c>
      <c r="B403" s="15" t="inlineStr">
        <is>
          <t>CL</t>
        </is>
      </c>
      <c r="C403" s="16" t="n"/>
      <c r="D403" s="17" t="n"/>
      <c r="E403" s="18" t="inlineStr">
        <is>
          <t>Upload JDE Forecast
(Confirmed OP+Planned OP)</t>
        </is>
      </c>
      <c r="F403" s="15">
        <f>G398+G399</f>
        <v/>
      </c>
      <c r="G403" s="15">
        <f>H398+H399</f>
        <v/>
      </c>
      <c r="H403" s="15">
        <f>I398+I399</f>
        <v/>
      </c>
      <c r="I403" s="15">
        <f>J398+J399</f>
        <v/>
      </c>
      <c r="J403" s="15">
        <f>K398+K399</f>
        <v/>
      </c>
      <c r="K403" s="15">
        <f>L398+L399</f>
        <v/>
      </c>
      <c r="L403" s="15">
        <f>M398+M399</f>
        <v/>
      </c>
      <c r="M403" s="15">
        <f>N398+N399</f>
        <v/>
      </c>
      <c r="N403" s="15">
        <f>O398+O399</f>
        <v/>
      </c>
      <c r="O403" s="15">
        <f>P398+P399</f>
        <v/>
      </c>
      <c r="P403" s="15">
        <f>Q398+Q399</f>
        <v/>
      </c>
      <c r="Q403" s="15">
        <f>R398+R399</f>
        <v/>
      </c>
      <c r="R403" s="7" t="n">
        <v>0</v>
      </c>
      <c r="S403" s="16" t="n"/>
      <c r="T403" s="16" t="n"/>
      <c r="U403" s="16" t="n"/>
      <c r="V403" s="16" t="n"/>
      <c r="W403" s="16" t="n"/>
    </row>
    <row r="404" ht="32" customHeight="1">
      <c r="A404" s="4" t="inlineStr">
        <is>
          <t>3953Z</t>
        </is>
      </c>
      <c r="B404" s="5" t="inlineStr">
        <is>
          <t>CW</t>
        </is>
      </c>
      <c r="C404" s="6" t="n">
        <v>483</v>
      </c>
      <c r="D404" s="7" t="n">
        <v>0</v>
      </c>
      <c r="E404" s="8" t="inlineStr">
        <is>
          <t>Confirmed OP</t>
        </is>
      </c>
      <c r="F404" s="5" t="n">
        <v>0</v>
      </c>
      <c r="G404" s="5" t="n">
        <v>0</v>
      </c>
      <c r="H404" s="5" t="n">
        <v>0</v>
      </c>
      <c r="I404" s="5" t="n">
        <v>0</v>
      </c>
      <c r="J404" s="5" t="n">
        <v>0</v>
      </c>
      <c r="K404" s="5" t="n">
        <v>0</v>
      </c>
      <c r="L404" s="5" t="n">
        <v>0</v>
      </c>
      <c r="M404" s="5" t="n">
        <v>0</v>
      </c>
      <c r="N404" s="5" t="n">
        <v>0</v>
      </c>
      <c r="O404" s="5" t="n">
        <v>0</v>
      </c>
      <c r="P404" s="5" t="n">
        <v>0</v>
      </c>
      <c r="Q404" s="5" t="n">
        <v>0</v>
      </c>
      <c r="R404" s="9" t="n">
        <v>0</v>
      </c>
      <c r="S404" s="6" t="n">
        <v>1</v>
      </c>
      <c r="T404" s="10" t="inlineStr">
        <is>
          <t>Active</t>
        </is>
      </c>
      <c r="U404" s="6" t="n">
        <v>45</v>
      </c>
      <c r="V404" s="6" t="n">
        <v>431</v>
      </c>
      <c r="W404" s="11" t="inlineStr">
        <is>
          <t>1/6: use REG stock 50pcs</t>
        </is>
      </c>
    </row>
    <row r="405" ht="32" customHeight="1">
      <c r="A405" s="4" t="inlineStr">
        <is>
          <t>3953Z</t>
        </is>
      </c>
      <c r="B405" s="5" t="inlineStr">
        <is>
          <t>CW</t>
        </is>
      </c>
      <c r="D405" s="12" t="n"/>
      <c r="E405" s="13" t="inlineStr">
        <is>
          <t>Planned OP (due date)</t>
        </is>
      </c>
      <c r="F405" s="5" t="inlineStr"/>
      <c r="G405" s="5" t="n">
        <v>50</v>
      </c>
      <c r="H405" s="5" t="inlineStr"/>
      <c r="I405" s="5" t="inlineStr"/>
      <c r="J405" s="5" t="inlineStr"/>
      <c r="K405" s="5" t="n">
        <v>300</v>
      </c>
      <c r="L405" s="5" t="inlineStr"/>
      <c r="M405" s="5" t="n">
        <v>400</v>
      </c>
      <c r="N405" s="5" t="inlineStr"/>
      <c r="O405" s="5" t="inlineStr"/>
      <c r="P405" s="5" t="n">
        <v>300</v>
      </c>
      <c r="Q405" s="5" t="inlineStr"/>
      <c r="R405" s="9" t="inlineStr"/>
    </row>
    <row r="406" ht="32" customHeight="1">
      <c r="A406" s="4" t="inlineStr">
        <is>
          <t>3953Z</t>
        </is>
      </c>
      <c r="B406" s="5" t="inlineStr">
        <is>
          <t>CW</t>
        </is>
      </c>
      <c r="D406" s="12" t="n"/>
      <c r="E406" s="8" t="inlineStr">
        <is>
          <t>Open Retail PO Qty</t>
        </is>
      </c>
      <c r="F406" s="5" t="n">
        <v>0</v>
      </c>
      <c r="G406" s="5" t="n">
        <v>0</v>
      </c>
      <c r="H406" s="5" t="n">
        <v>0</v>
      </c>
      <c r="I406" s="5" t="n">
        <v>0</v>
      </c>
      <c r="J406" s="5" t="n">
        <v>0</v>
      </c>
      <c r="K406" s="5" t="n">
        <v>0</v>
      </c>
      <c r="L406" s="5" t="n">
        <v>0</v>
      </c>
      <c r="M406" s="5" t="n">
        <v>0</v>
      </c>
      <c r="N406" s="5" t="n">
        <v>0</v>
      </c>
      <c r="O406" s="5" t="n">
        <v>0</v>
      </c>
      <c r="P406" s="5" t="n">
        <v>0</v>
      </c>
      <c r="Q406" s="5" t="n">
        <v>0</v>
      </c>
      <c r="R406" s="9" t="n">
        <v>0</v>
      </c>
    </row>
    <row r="407" ht="32" customHeight="1">
      <c r="A407" s="4" t="inlineStr">
        <is>
          <t>3953Z</t>
        </is>
      </c>
      <c r="B407" s="5" t="inlineStr">
        <is>
          <t>CW</t>
        </is>
      </c>
      <c r="D407" s="12" t="n"/>
      <c r="E407" s="8" t="inlineStr">
        <is>
          <t>Bal. Fcst Qty</t>
        </is>
      </c>
      <c r="F407" s="5" t="inlineStr"/>
      <c r="G407" s="5" t="n">
        <v>51</v>
      </c>
      <c r="H407" s="5" t="n">
        <v>33</v>
      </c>
      <c r="I407" s="5" t="n">
        <v>93</v>
      </c>
      <c r="J407" s="5" t="n">
        <v>110</v>
      </c>
      <c r="K407" s="5" t="n">
        <v>85</v>
      </c>
      <c r="L407" s="5" t="n">
        <v>272</v>
      </c>
      <c r="M407" s="5" t="n">
        <v>58</v>
      </c>
      <c r="N407" s="5" t="n">
        <v>68</v>
      </c>
      <c r="O407" s="5" t="n">
        <v>242</v>
      </c>
      <c r="P407" s="5" t="n">
        <v>69</v>
      </c>
      <c r="Q407" s="5" t="n">
        <v>107</v>
      </c>
      <c r="R407" s="9" t="n">
        <v>116</v>
      </c>
    </row>
    <row r="408" ht="32" customHeight="1">
      <c r="A408" s="4" t="inlineStr">
        <is>
          <t>3953Z</t>
        </is>
      </c>
      <c r="B408" s="5" t="inlineStr">
        <is>
          <t>CW</t>
        </is>
      </c>
      <c r="D408" s="12" t="n"/>
      <c r="E408" s="13" t="inlineStr">
        <is>
          <t>Month end inventory
(Deduct PO,FCST, SS)</t>
        </is>
      </c>
      <c r="F408" s="5" t="inlineStr"/>
      <c r="G408" s="5">
        <f>IF(C404+G404+F404+G405-F406-G406-G407-D404&lt;0,0,C404+G404+F404+G405-F406-G406-G407-D404)</f>
        <v/>
      </c>
      <c r="H408" s="5">
        <f>IF(G408+H404+H405-H406-H407&lt;0,0,G408+H404+H405-H406-H407)</f>
        <v/>
      </c>
      <c r="I408" s="5">
        <f>IF(H408+I404+I405-I406-I407&lt;0,0,H408+I404+I405-I406-I407)</f>
        <v/>
      </c>
      <c r="J408" s="5">
        <f>I408+J404+J405-J406-J407</f>
        <v/>
      </c>
      <c r="K408" s="5">
        <f>J408+K404+K405-K406-K407</f>
        <v/>
      </c>
      <c r="L408" s="5">
        <f>K408+L404+L405-L406-L407</f>
        <v/>
      </c>
      <c r="M408" s="5">
        <f>L408+M404+M405-M406-M407</f>
        <v/>
      </c>
      <c r="N408" s="5">
        <f>M408+N404+N405-N406-N407</f>
        <v/>
      </c>
      <c r="O408" s="5">
        <f>N408+O404+O405-O406-O407</f>
        <v/>
      </c>
      <c r="P408" s="5">
        <f>O408+P404+P405-P406-P407</f>
        <v/>
      </c>
      <c r="Q408" s="5">
        <f>P408+Q404+Q405-Q406-Q407</f>
        <v/>
      </c>
      <c r="R408" s="9">
        <f>Q408+R404+R405-R406-R407</f>
        <v/>
      </c>
    </row>
    <row r="409" ht="32" customHeight="1">
      <c r="A409" s="14" t="inlineStr">
        <is>
          <t>3953Z</t>
        </is>
      </c>
      <c r="B409" s="15" t="inlineStr">
        <is>
          <t>CW</t>
        </is>
      </c>
      <c r="C409" s="16" t="n"/>
      <c r="D409" s="17" t="n"/>
      <c r="E409" s="18" t="inlineStr">
        <is>
          <t>Upload JDE Forecast
(Confirmed OP+Planned OP)</t>
        </is>
      </c>
      <c r="F409" s="15">
        <f>G404+G405</f>
        <v/>
      </c>
      <c r="G409" s="15">
        <f>H404+H405</f>
        <v/>
      </c>
      <c r="H409" s="15">
        <f>I404+I405</f>
        <v/>
      </c>
      <c r="I409" s="15">
        <f>J404+J405</f>
        <v/>
      </c>
      <c r="J409" s="15">
        <f>K404+K405</f>
        <v/>
      </c>
      <c r="K409" s="15">
        <f>L404+L405</f>
        <v/>
      </c>
      <c r="L409" s="15">
        <f>M404+M405</f>
        <v/>
      </c>
      <c r="M409" s="15">
        <f>N404+N405</f>
        <v/>
      </c>
      <c r="N409" s="15">
        <f>O404+O405</f>
        <v/>
      </c>
      <c r="O409" s="15">
        <f>P404+P405</f>
        <v/>
      </c>
      <c r="P409" s="15">
        <f>Q404+Q405</f>
        <v/>
      </c>
      <c r="Q409" s="15">
        <f>R404+R405</f>
        <v/>
      </c>
      <c r="R409" s="7" t="n">
        <v>0</v>
      </c>
      <c r="S409" s="16" t="n"/>
      <c r="T409" s="16" t="n"/>
      <c r="U409" s="16" t="n"/>
      <c r="V409" s="16" t="n"/>
      <c r="W409" s="16" t="n"/>
    </row>
    <row r="410" ht="32" customHeight="1">
      <c r="A410" s="4" t="inlineStr">
        <is>
          <t>3970Z</t>
        </is>
      </c>
      <c r="B410" s="5" t="inlineStr">
        <is>
          <t>CL</t>
        </is>
      </c>
      <c r="C410" s="6" t="n">
        <v>443</v>
      </c>
      <c r="D410" s="7" t="n">
        <v>50</v>
      </c>
      <c r="E410" s="8" t="inlineStr">
        <is>
          <t>Confirmed OP</t>
        </is>
      </c>
      <c r="F410" s="5" t="n">
        <v>0</v>
      </c>
      <c r="G410" s="5" t="n">
        <v>200</v>
      </c>
      <c r="H410" s="5" t="n">
        <v>0</v>
      </c>
      <c r="I410" s="5" t="n">
        <v>0</v>
      </c>
      <c r="J410" s="5" t="n">
        <v>0</v>
      </c>
      <c r="K410" s="5" t="n">
        <v>0</v>
      </c>
      <c r="L410" s="5" t="n">
        <v>0</v>
      </c>
      <c r="M410" s="5" t="n">
        <v>0</v>
      </c>
      <c r="N410" s="5" t="n">
        <v>0</v>
      </c>
      <c r="O410" s="5" t="n">
        <v>0</v>
      </c>
      <c r="P410" s="5" t="n">
        <v>0</v>
      </c>
      <c r="Q410" s="5" t="n">
        <v>0</v>
      </c>
      <c r="R410" s="9" t="n">
        <v>0</v>
      </c>
      <c r="S410" s="6" t="n">
        <v>1</v>
      </c>
      <c r="T410" s="10" t="inlineStr">
        <is>
          <t>Active (relo)</t>
        </is>
      </c>
      <c r="U410" s="6" t="n">
        <v>45</v>
      </c>
      <c r="V410" s="6" t="n">
        <v>822</v>
      </c>
      <c r="W410" s="11" t="inlineStr">
        <is>
          <t>8/26: CW's version can't be shipped to CA market but CL's is applied for US &amp; CA market</t>
        </is>
      </c>
    </row>
    <row r="411" ht="32" customHeight="1">
      <c r="A411" s="4" t="inlineStr">
        <is>
          <t>3970Z</t>
        </is>
      </c>
      <c r="B411" s="5" t="inlineStr">
        <is>
          <t>CL</t>
        </is>
      </c>
      <c r="D411" s="12" t="n"/>
      <c r="E411" s="13" t="inlineStr">
        <is>
          <t>Planned OP (due date)</t>
        </is>
      </c>
      <c r="F411" s="5" t="inlineStr"/>
      <c r="G411" s="5" t="inlineStr"/>
      <c r="H411" s="5" t="inlineStr"/>
      <c r="I411" s="5" t="inlineStr"/>
      <c r="J411" s="5" t="inlineStr"/>
      <c r="K411" s="5" t="n">
        <v>300</v>
      </c>
      <c r="L411" s="5" t="inlineStr"/>
      <c r="M411" s="5" t="inlineStr"/>
      <c r="N411" s="5" t="n">
        <v>350</v>
      </c>
      <c r="O411" s="5" t="inlineStr"/>
      <c r="P411" s="5" t="n">
        <v>300</v>
      </c>
      <c r="Q411" s="5" t="inlineStr"/>
      <c r="R411" s="9" t="inlineStr"/>
    </row>
    <row r="412" ht="32" customHeight="1">
      <c r="A412" s="4" t="inlineStr">
        <is>
          <t>3970Z</t>
        </is>
      </c>
      <c r="B412" s="5" t="inlineStr">
        <is>
          <t>CL</t>
        </is>
      </c>
      <c r="D412" s="12" t="n"/>
      <c r="E412" s="8" t="inlineStr">
        <is>
          <t>Open Retail PO Qty</t>
        </is>
      </c>
      <c r="F412" s="5" t="n">
        <v>0</v>
      </c>
      <c r="G412" s="5" t="n">
        <v>18</v>
      </c>
      <c r="H412" s="5" t="n">
        <v>0</v>
      </c>
      <c r="I412" s="5" t="n">
        <v>0</v>
      </c>
      <c r="J412" s="5" t="n">
        <v>0</v>
      </c>
      <c r="K412" s="5" t="n">
        <v>0</v>
      </c>
      <c r="L412" s="5" t="n">
        <v>0</v>
      </c>
      <c r="M412" s="5" t="n">
        <v>0</v>
      </c>
      <c r="N412" s="5" t="n">
        <v>0</v>
      </c>
      <c r="O412" s="5" t="n">
        <v>0</v>
      </c>
      <c r="P412" s="5" t="n">
        <v>0</v>
      </c>
      <c r="Q412" s="5" t="n">
        <v>0</v>
      </c>
      <c r="R412" s="9" t="n">
        <v>0</v>
      </c>
    </row>
    <row r="413" ht="32" customHeight="1">
      <c r="A413" s="4" t="inlineStr">
        <is>
          <t>3970Z</t>
        </is>
      </c>
      <c r="B413" s="5" t="inlineStr">
        <is>
          <t>CL</t>
        </is>
      </c>
      <c r="D413" s="12" t="n"/>
      <c r="E413" s="8" t="inlineStr">
        <is>
          <t>Bal. Fcst Qty</t>
        </is>
      </c>
      <c r="F413" s="5" t="inlineStr"/>
      <c r="G413" s="5" t="n">
        <v>26</v>
      </c>
      <c r="H413" s="5" t="n">
        <v>26</v>
      </c>
      <c r="I413" s="5" t="n">
        <v>226</v>
      </c>
      <c r="J413" s="5" t="n">
        <v>133</v>
      </c>
      <c r="K413" s="5" t="n">
        <v>105</v>
      </c>
      <c r="L413" s="5" t="n">
        <v>115</v>
      </c>
      <c r="M413" s="5" t="n">
        <v>37</v>
      </c>
      <c r="N413" s="5" t="n">
        <v>180</v>
      </c>
      <c r="O413" s="5" t="n">
        <v>102</v>
      </c>
      <c r="P413" s="5" t="n">
        <v>238</v>
      </c>
      <c r="Q413" s="5" t="n">
        <v>153</v>
      </c>
      <c r="R413" s="9" t="n">
        <v>105</v>
      </c>
    </row>
    <row r="414" ht="32" customHeight="1">
      <c r="A414" s="4" t="inlineStr">
        <is>
          <t>3970Z</t>
        </is>
      </c>
      <c r="B414" s="5" t="inlineStr">
        <is>
          <t>CL</t>
        </is>
      </c>
      <c r="D414" s="12" t="n"/>
      <c r="E414" s="13" t="inlineStr">
        <is>
          <t>Month end inventory
(Deduct PO,FCST, SS)</t>
        </is>
      </c>
      <c r="F414" s="5" t="inlineStr"/>
      <c r="G414" s="5">
        <f>IF(C410+G410+F410+G411-F412-G412-G413-D410&lt;0,0,C410+G410+F410+G411-F412-G412-G413-D410)</f>
        <v/>
      </c>
      <c r="H414" s="5">
        <f>IF(G414+H410+H411-H412-H413&lt;0,0,G414+H410+H411-H412-H413)</f>
        <v/>
      </c>
      <c r="I414" s="5">
        <f>IF(H414+I410+I411-I412-I413&lt;0,0,H414+I410+I411-I412-I413)</f>
        <v/>
      </c>
      <c r="J414" s="5">
        <f>I414+J410+J411-J412-J413</f>
        <v/>
      </c>
      <c r="K414" s="5">
        <f>J414+K410+K411-K412-K413</f>
        <v/>
      </c>
      <c r="L414" s="5">
        <f>K414+L410+L411-L412-L413</f>
        <v/>
      </c>
      <c r="M414" s="5">
        <f>L414+M410+M411-M412-M413</f>
        <v/>
      </c>
      <c r="N414" s="5">
        <f>M414+N410+N411-N412-N413</f>
        <v/>
      </c>
      <c r="O414" s="5">
        <f>N414+O410+O411-O412-O413</f>
        <v/>
      </c>
      <c r="P414" s="5">
        <f>O414+P410+P411-P412-P413</f>
        <v/>
      </c>
      <c r="Q414" s="5">
        <f>P414+Q410+Q411-Q412-Q413</f>
        <v/>
      </c>
      <c r="R414" s="9">
        <f>Q414+R410+R411-R412-R413</f>
        <v/>
      </c>
    </row>
    <row r="415" ht="32" customHeight="1">
      <c r="A415" s="14" t="inlineStr">
        <is>
          <t>3970Z</t>
        </is>
      </c>
      <c r="B415" s="15" t="inlineStr">
        <is>
          <t>CL</t>
        </is>
      </c>
      <c r="C415" s="16" t="n"/>
      <c r="D415" s="17" t="n"/>
      <c r="E415" s="18" t="inlineStr">
        <is>
          <t>Upload JDE Forecast
(Confirmed OP+Planned OP)</t>
        </is>
      </c>
      <c r="F415" s="15">
        <f>G410+G411</f>
        <v/>
      </c>
      <c r="G415" s="15">
        <f>H410+H411</f>
        <v/>
      </c>
      <c r="H415" s="15">
        <f>I410+I411</f>
        <v/>
      </c>
      <c r="I415" s="15">
        <f>J410+J411</f>
        <v/>
      </c>
      <c r="J415" s="15">
        <f>K410+K411</f>
        <v/>
      </c>
      <c r="K415" s="15">
        <f>L410+L411</f>
        <v/>
      </c>
      <c r="L415" s="15">
        <f>M410+M411</f>
        <v/>
      </c>
      <c r="M415" s="15">
        <f>N410+N411</f>
        <v/>
      </c>
      <c r="N415" s="15">
        <f>O410+O411</f>
        <v/>
      </c>
      <c r="O415" s="15">
        <f>P410+P411</f>
        <v/>
      </c>
      <c r="P415" s="15">
        <f>Q410+Q411</f>
        <v/>
      </c>
      <c r="Q415" s="15">
        <f>R410+R411</f>
        <v/>
      </c>
      <c r="R415" s="7" t="n">
        <v>0</v>
      </c>
      <c r="S415" s="16" t="n"/>
      <c r="T415" s="16" t="n"/>
      <c r="U415" s="16" t="n"/>
      <c r="V415" s="16" t="n"/>
      <c r="W415" s="16" t="n"/>
    </row>
    <row r="416" ht="32" customHeight="1">
      <c r="A416" s="4" t="inlineStr">
        <is>
          <t>502</t>
        </is>
      </c>
      <c r="B416" s="5" t="inlineStr">
        <is>
          <t>CL</t>
        </is>
      </c>
      <c r="C416" s="6" t="n">
        <v>108</v>
      </c>
      <c r="D416" s="7" t="n">
        <v>0</v>
      </c>
      <c r="E416" s="8" t="inlineStr">
        <is>
          <t>Confirmed OP</t>
        </is>
      </c>
      <c r="F416" s="5" t="n">
        <v>0</v>
      </c>
      <c r="G416" s="5" t="n">
        <v>0</v>
      </c>
      <c r="H416" s="5" t="n">
        <v>0</v>
      </c>
      <c r="I416" s="5" t="n">
        <v>0</v>
      </c>
      <c r="J416" s="5" t="n">
        <v>0</v>
      </c>
      <c r="K416" s="5" t="n">
        <v>0</v>
      </c>
      <c r="L416" s="5" t="n">
        <v>0</v>
      </c>
      <c r="M416" s="5" t="n">
        <v>0</v>
      </c>
      <c r="N416" s="5" t="n">
        <v>0</v>
      </c>
      <c r="O416" s="5" t="n">
        <v>0</v>
      </c>
      <c r="P416" s="5" t="n">
        <v>0</v>
      </c>
      <c r="Q416" s="5" t="n">
        <v>0</v>
      </c>
      <c r="R416" s="9" t="n">
        <v>0</v>
      </c>
      <c r="S416" s="19" t="n">
        <v>2</v>
      </c>
      <c r="T416" s="10" t="inlineStr">
        <is>
          <t>Discontinued 2024 Fall</t>
        </is>
      </c>
      <c r="U416" s="6" t="n">
        <v>45</v>
      </c>
      <c r="V416" s="6" t="n">
        <v>0</v>
      </c>
      <c r="W416" s="11" t="inlineStr"/>
    </row>
    <row r="417" ht="32" customHeight="1">
      <c r="A417" s="4" t="inlineStr">
        <is>
          <t>502</t>
        </is>
      </c>
      <c r="B417" s="5" t="inlineStr">
        <is>
          <t>CL</t>
        </is>
      </c>
      <c r="D417" s="12" t="n"/>
      <c r="E417" s="13" t="inlineStr">
        <is>
          <t>Planned OP (due date)</t>
        </is>
      </c>
      <c r="F417" s="5" t="inlineStr"/>
      <c r="G417" s="24" t="inlineStr"/>
      <c r="H417" s="24" t="inlineStr"/>
      <c r="I417" s="24" t="inlineStr"/>
      <c r="J417" s="24" t="inlineStr"/>
      <c r="K417" s="24" t="inlineStr"/>
      <c r="L417" s="24" t="inlineStr"/>
      <c r="M417" s="24" t="inlineStr"/>
      <c r="N417" s="24" t="inlineStr"/>
      <c r="O417" s="24" t="inlineStr"/>
      <c r="P417" s="24" t="inlineStr"/>
      <c r="Q417" s="24" t="inlineStr"/>
      <c r="R417" s="25" t="inlineStr"/>
    </row>
    <row r="418" ht="32" customHeight="1">
      <c r="A418" s="4" t="inlineStr">
        <is>
          <t>502</t>
        </is>
      </c>
      <c r="B418" s="5" t="inlineStr">
        <is>
          <t>CL</t>
        </is>
      </c>
      <c r="D418" s="12" t="n"/>
      <c r="E418" s="8" t="inlineStr">
        <is>
          <t>Open Retail PO Qty</t>
        </is>
      </c>
      <c r="F418" s="5" t="n">
        <v>0</v>
      </c>
      <c r="G418" s="5" t="n">
        <v>0</v>
      </c>
      <c r="H418" s="5" t="n">
        <v>0</v>
      </c>
      <c r="I418" s="5" t="n">
        <v>0</v>
      </c>
      <c r="J418" s="5" t="n">
        <v>0</v>
      </c>
      <c r="K418" s="5" t="n">
        <v>0</v>
      </c>
      <c r="L418" s="5" t="n">
        <v>0</v>
      </c>
      <c r="M418" s="5" t="n">
        <v>0</v>
      </c>
      <c r="N418" s="5" t="n">
        <v>0</v>
      </c>
      <c r="O418" s="5" t="n">
        <v>0</v>
      </c>
      <c r="P418" s="5" t="n">
        <v>0</v>
      </c>
      <c r="Q418" s="5" t="n">
        <v>0</v>
      </c>
      <c r="R418" s="9" t="n">
        <v>0</v>
      </c>
    </row>
    <row r="419" ht="32" customHeight="1">
      <c r="A419" s="4" t="inlineStr">
        <is>
          <t>502</t>
        </is>
      </c>
      <c r="B419" s="5" t="inlineStr">
        <is>
          <t>CL</t>
        </is>
      </c>
      <c r="D419" s="12" t="n"/>
      <c r="E419" s="8" t="inlineStr">
        <is>
          <t>Bal. Fcst Qty</t>
        </is>
      </c>
      <c r="F419" s="5" t="inlineStr"/>
      <c r="G419" s="5" t="n">
        <v>0</v>
      </c>
      <c r="H419" s="5" t="n">
        <v>0</v>
      </c>
      <c r="I419" s="5" t="n">
        <v>0</v>
      </c>
      <c r="J419" s="5" t="n">
        <v>0</v>
      </c>
      <c r="K419" s="5" t="n">
        <v>0</v>
      </c>
      <c r="L419" s="5" t="n">
        <v>0</v>
      </c>
      <c r="M419" s="5" t="n">
        <v>0</v>
      </c>
      <c r="N419" s="5" t="n">
        <v>0</v>
      </c>
      <c r="O419" s="5" t="n">
        <v>0</v>
      </c>
      <c r="P419" s="5" t="n">
        <v>0</v>
      </c>
      <c r="Q419" s="5" t="n">
        <v>0</v>
      </c>
      <c r="R419" s="9" t="n">
        <v>0</v>
      </c>
    </row>
    <row r="420" ht="32" customHeight="1">
      <c r="A420" s="4" t="inlineStr">
        <is>
          <t>502</t>
        </is>
      </c>
      <c r="B420" s="5" t="inlineStr">
        <is>
          <t>CL</t>
        </is>
      </c>
      <c r="D420" s="12" t="n"/>
      <c r="E420" s="13" t="inlineStr">
        <is>
          <t>Month end inventory
(Deduct PO,FCST, SS)</t>
        </is>
      </c>
      <c r="F420" s="5" t="inlineStr"/>
      <c r="G420" s="5">
        <f>IF(C416+G416+F416+G417-F418-G418-G419-D416&lt;0,0,C416+G416+F416+G417-F418-G418-G419-D416)</f>
        <v/>
      </c>
      <c r="H420" s="5">
        <f>IF(G420+H416+H417-H418-H419&lt;0,0,G420+H416+H417-H418-H419)</f>
        <v/>
      </c>
      <c r="I420" s="5">
        <f>IF(H420+I416+I417-I418-I419&lt;0,0,H420+I416+I417-I418-I419)</f>
        <v/>
      </c>
      <c r="J420" s="5">
        <f>I420+J416+J417-J418-J419</f>
        <v/>
      </c>
      <c r="K420" s="5">
        <f>J420+K416+K417-K418-K419</f>
        <v/>
      </c>
      <c r="L420" s="5">
        <f>K420+L416+L417-L418-L419</f>
        <v/>
      </c>
      <c r="M420" s="5">
        <f>L420+M416+M417-M418-M419</f>
        <v/>
      </c>
      <c r="N420" s="5">
        <f>M420+N416+N417-N418-N419</f>
        <v/>
      </c>
      <c r="O420" s="5">
        <f>N420+O416+O417-O418-O419</f>
        <v/>
      </c>
      <c r="P420" s="5">
        <f>O420+P416+P417-P418-P419</f>
        <v/>
      </c>
      <c r="Q420" s="5">
        <f>P420+Q416+Q417-Q418-Q419</f>
        <v/>
      </c>
      <c r="R420" s="9">
        <f>Q420+R416+R417-R418-R419</f>
        <v/>
      </c>
    </row>
    <row r="421" ht="32" customHeight="1">
      <c r="A421" s="14" t="inlineStr">
        <is>
          <t>502</t>
        </is>
      </c>
      <c r="B421" s="15" t="inlineStr">
        <is>
          <t>CL</t>
        </is>
      </c>
      <c r="C421" s="16" t="n"/>
      <c r="D421" s="17" t="n"/>
      <c r="E421" s="18" t="inlineStr">
        <is>
          <t>Upload JDE Forecast
(Confirmed OP+Planned OP)</t>
        </is>
      </c>
      <c r="F421" s="15">
        <f>G416+G417</f>
        <v/>
      </c>
      <c r="G421" s="15">
        <f>H416+H417</f>
        <v/>
      </c>
      <c r="H421" s="15">
        <f>I416+I417</f>
        <v/>
      </c>
      <c r="I421" s="15">
        <f>J416+J417</f>
        <v/>
      </c>
      <c r="J421" s="15">
        <f>K416+K417</f>
        <v/>
      </c>
      <c r="K421" s="15">
        <f>L416+L417</f>
        <v/>
      </c>
      <c r="L421" s="15">
        <f>M416+M417</f>
        <v/>
      </c>
      <c r="M421" s="15">
        <f>N416+N417</f>
        <v/>
      </c>
      <c r="N421" s="15">
        <f>O416+O417</f>
        <v/>
      </c>
      <c r="O421" s="15">
        <f>P416+P417</f>
        <v/>
      </c>
      <c r="P421" s="15">
        <f>Q416+Q417</f>
        <v/>
      </c>
      <c r="Q421" s="15">
        <f>R416+R417</f>
        <v/>
      </c>
      <c r="R421" s="7" t="n">
        <v>0</v>
      </c>
      <c r="S421" s="16" t="n"/>
      <c r="T421" s="16" t="n"/>
      <c r="U421" s="16" t="n"/>
      <c r="V421" s="16" t="n"/>
      <c r="W421" s="16" t="n"/>
    </row>
    <row r="422" ht="32" customHeight="1">
      <c r="A422" s="4" t="inlineStr">
        <is>
          <t>620Z</t>
        </is>
      </c>
      <c r="B422" s="5" t="inlineStr">
        <is>
          <t>VF</t>
        </is>
      </c>
      <c r="C422" s="6" t="n">
        <v>83</v>
      </c>
      <c r="D422" s="7" t="n">
        <v>0</v>
      </c>
      <c r="E422" s="8" t="inlineStr">
        <is>
          <t>Confirmed OP</t>
        </is>
      </c>
      <c r="F422" s="5" t="n">
        <v>0</v>
      </c>
      <c r="G422" s="5" t="n">
        <v>0</v>
      </c>
      <c r="H422" s="5" t="n">
        <v>0</v>
      </c>
      <c r="I422" s="5" t="n">
        <v>0</v>
      </c>
      <c r="J422" s="5" t="n">
        <v>0</v>
      </c>
      <c r="K422" s="5" t="n">
        <v>0</v>
      </c>
      <c r="L422" s="5" t="n">
        <v>0</v>
      </c>
      <c r="M422" s="5" t="n">
        <v>0</v>
      </c>
      <c r="N422" s="5" t="n">
        <v>0</v>
      </c>
      <c r="O422" s="5" t="n">
        <v>0</v>
      </c>
      <c r="P422" s="5" t="n">
        <v>0</v>
      </c>
      <c r="Q422" s="5" t="n">
        <v>0</v>
      </c>
      <c r="R422" s="9" t="n">
        <v>0</v>
      </c>
      <c r="S422" s="6" t="n">
        <v>1</v>
      </c>
      <c r="T422" s="10" t="inlineStr">
        <is>
          <t>Discontinued 2024 Fall</t>
        </is>
      </c>
      <c r="U422" s="6" t="n">
        <v>45</v>
      </c>
      <c r="V422" s="6" t="n">
        <v>223</v>
      </c>
      <c r="W422" s="11" t="inlineStr">
        <is>
          <t>#620AZ will replace #620Z after inventory used up</t>
        </is>
      </c>
    </row>
    <row r="423" ht="32" customHeight="1">
      <c r="A423" s="4" t="inlineStr">
        <is>
          <t>620Z</t>
        </is>
      </c>
      <c r="B423" s="5" t="inlineStr">
        <is>
          <t>VF</t>
        </is>
      </c>
      <c r="D423" s="12" t="n"/>
      <c r="E423" s="13" t="inlineStr">
        <is>
          <t>Planned OP (due date)</t>
        </is>
      </c>
      <c r="F423" s="5" t="inlineStr"/>
      <c r="G423" s="22" t="inlineStr"/>
      <c r="H423" s="22" t="inlineStr"/>
      <c r="I423" s="22" t="inlineStr"/>
      <c r="J423" s="22" t="inlineStr"/>
      <c r="K423" s="22" t="inlineStr"/>
      <c r="L423" s="22" t="inlineStr"/>
      <c r="M423" s="22" t="inlineStr"/>
      <c r="N423" s="22" t="inlineStr"/>
      <c r="O423" s="22" t="inlineStr"/>
      <c r="P423" s="22" t="inlineStr"/>
      <c r="Q423" s="22" t="inlineStr"/>
      <c r="R423" s="23" t="inlineStr"/>
    </row>
    <row r="424" ht="32" customHeight="1">
      <c r="A424" s="4" t="inlineStr">
        <is>
          <t>620Z</t>
        </is>
      </c>
      <c r="B424" s="5" t="inlineStr">
        <is>
          <t>VF</t>
        </is>
      </c>
      <c r="D424" s="12" t="n"/>
      <c r="E424" s="8" t="inlineStr">
        <is>
          <t>Open Retail PO Qty</t>
        </is>
      </c>
      <c r="F424" s="5" t="n">
        <v>0</v>
      </c>
      <c r="G424" s="5" t="n">
        <v>0</v>
      </c>
      <c r="H424" s="5" t="n">
        <v>0</v>
      </c>
      <c r="I424" s="5" t="n">
        <v>0</v>
      </c>
      <c r="J424" s="5" t="n">
        <v>0</v>
      </c>
      <c r="K424" s="5" t="n">
        <v>0</v>
      </c>
      <c r="L424" s="5" t="n">
        <v>0</v>
      </c>
      <c r="M424" s="5" t="n">
        <v>0</v>
      </c>
      <c r="N424" s="5" t="n">
        <v>0</v>
      </c>
      <c r="O424" s="5" t="n">
        <v>0</v>
      </c>
      <c r="P424" s="5" t="n">
        <v>0</v>
      </c>
      <c r="Q424" s="5" t="n">
        <v>0</v>
      </c>
      <c r="R424" s="9" t="n">
        <v>0</v>
      </c>
    </row>
    <row r="425" ht="32" customHeight="1">
      <c r="A425" s="4" t="inlineStr">
        <is>
          <t>620Z</t>
        </is>
      </c>
      <c r="B425" s="5" t="inlineStr">
        <is>
          <t>VF</t>
        </is>
      </c>
      <c r="D425" s="12" t="n"/>
      <c r="E425" s="8" t="inlineStr">
        <is>
          <t>Bal. Fcst Qty</t>
        </is>
      </c>
      <c r="F425" s="5" t="inlineStr"/>
      <c r="G425" s="5" t="n">
        <v>15</v>
      </c>
      <c r="H425" s="5" t="n">
        <v>14</v>
      </c>
      <c r="I425" s="5" t="n">
        <v>79</v>
      </c>
      <c r="J425" s="5" t="n">
        <v>13</v>
      </c>
      <c r="K425" s="5" t="n">
        <v>19</v>
      </c>
      <c r="L425" s="5" t="n">
        <v>33</v>
      </c>
      <c r="M425" s="5" t="n">
        <v>29</v>
      </c>
      <c r="N425" s="5" t="n">
        <v>81</v>
      </c>
      <c r="O425" s="5" t="n">
        <v>62</v>
      </c>
      <c r="P425" s="5" t="n">
        <v>91</v>
      </c>
      <c r="Q425" s="5" t="n">
        <v>55</v>
      </c>
      <c r="R425" s="9" t="n">
        <v>43</v>
      </c>
    </row>
    <row r="426" ht="32" customHeight="1">
      <c r="A426" s="4" t="inlineStr">
        <is>
          <t>620Z</t>
        </is>
      </c>
      <c r="B426" s="5" t="inlineStr">
        <is>
          <t>VF</t>
        </is>
      </c>
      <c r="D426" s="12" t="n"/>
      <c r="E426" s="13" t="inlineStr">
        <is>
          <t>Month end inventory
(Deduct PO,FCST, SS)</t>
        </is>
      </c>
      <c r="F426" s="5" t="inlineStr"/>
      <c r="G426" s="5">
        <f>IF(C422+G422+F422+G423-F424-G424-G425-D422&lt;0,0,C422+G422+F422+G423-F424-G424-G425-D422)</f>
        <v/>
      </c>
      <c r="H426" s="5">
        <f>IF(G426+H422+H423-H424-H425&lt;0,0,G426+H422+H423-H424-H425)</f>
        <v/>
      </c>
      <c r="I426" s="5">
        <f>IF(H426+I422+I423-I424-I425&lt;0,0,H426+I422+I423-I424-I425)</f>
        <v/>
      </c>
      <c r="J426" s="5">
        <f>I426+J422+J423-J424-J425</f>
        <v/>
      </c>
      <c r="K426" s="5">
        <f>J426+K422+K423-K424-K425</f>
        <v/>
      </c>
      <c r="L426" s="5">
        <f>K426+L422+L423-L424-L425</f>
        <v/>
      </c>
      <c r="M426" s="5">
        <f>L426+M422+M423-M424-M425</f>
        <v/>
      </c>
      <c r="N426" s="5">
        <f>M426+N422+N423-N424-N425</f>
        <v/>
      </c>
      <c r="O426" s="5">
        <f>N426+O422+O423-O424-O425</f>
        <v/>
      </c>
      <c r="P426" s="5">
        <f>O426+P422+P423-P424-P425</f>
        <v/>
      </c>
      <c r="Q426" s="5">
        <f>P426+Q422+Q423-Q424-Q425</f>
        <v/>
      </c>
      <c r="R426" s="9">
        <f>Q426+R422+R423-R424-R425</f>
        <v/>
      </c>
    </row>
    <row r="427" ht="32" customHeight="1">
      <c r="A427" s="14" t="inlineStr">
        <is>
          <t>620Z</t>
        </is>
      </c>
      <c r="B427" s="15" t="inlineStr">
        <is>
          <t>VF</t>
        </is>
      </c>
      <c r="C427" s="16" t="n"/>
      <c r="D427" s="17" t="n"/>
      <c r="E427" s="18" t="inlineStr">
        <is>
          <t>Upload JDE Forecast
(Confirmed OP+Planned OP)</t>
        </is>
      </c>
      <c r="F427" s="15">
        <f>G422+G423</f>
        <v/>
      </c>
      <c r="G427" s="15">
        <f>H422+H423</f>
        <v/>
      </c>
      <c r="H427" s="15">
        <f>I422+I423</f>
        <v/>
      </c>
      <c r="I427" s="15">
        <f>J422+J423</f>
        <v/>
      </c>
      <c r="J427" s="15">
        <f>K422+K423</f>
        <v/>
      </c>
      <c r="K427" s="15">
        <f>L422+L423</f>
        <v/>
      </c>
      <c r="L427" s="15">
        <f>M422+M423</f>
        <v/>
      </c>
      <c r="M427" s="15">
        <f>N422+N423</f>
        <v/>
      </c>
      <c r="N427" s="15">
        <f>O422+O423</f>
        <v/>
      </c>
      <c r="O427" s="15">
        <f>P422+P423</f>
        <v/>
      </c>
      <c r="P427" s="15">
        <f>Q422+Q423</f>
        <v/>
      </c>
      <c r="Q427" s="15">
        <f>R422+R423</f>
        <v/>
      </c>
      <c r="R427" s="7" t="n">
        <v>0</v>
      </c>
      <c r="S427" s="16" t="n"/>
      <c r="T427" s="16" t="n"/>
      <c r="U427" s="16" t="n"/>
      <c r="V427" s="16" t="n"/>
      <c r="W427" s="16" t="n"/>
    </row>
    <row r="428" ht="32" customHeight="1">
      <c r="A428" s="4" t="inlineStr">
        <is>
          <t>620AZ</t>
        </is>
      </c>
      <c r="B428" s="5" t="inlineStr">
        <is>
          <t>VF</t>
        </is>
      </c>
      <c r="C428" s="6" t="n">
        <v>100</v>
      </c>
      <c r="D428" s="7" t="n">
        <v>0</v>
      </c>
      <c r="E428" s="8" t="inlineStr">
        <is>
          <t>Confirmed OP</t>
        </is>
      </c>
      <c r="F428" s="5" t="n">
        <v>250</v>
      </c>
      <c r="G428" s="5" t="n">
        <v>0</v>
      </c>
      <c r="H428" s="5" t="n">
        <v>0</v>
      </c>
      <c r="I428" s="5" t="n">
        <v>0</v>
      </c>
      <c r="J428" s="5" t="n">
        <v>0</v>
      </c>
      <c r="K428" s="5" t="n">
        <v>0</v>
      </c>
      <c r="L428" s="5" t="n">
        <v>0</v>
      </c>
      <c r="M428" s="5" t="n">
        <v>0</v>
      </c>
      <c r="N428" s="5" t="n">
        <v>0</v>
      </c>
      <c r="O428" s="5" t="n">
        <v>0</v>
      </c>
      <c r="P428" s="5" t="n">
        <v>0</v>
      </c>
      <c r="Q428" s="5" t="n">
        <v>0</v>
      </c>
      <c r="R428" s="9" t="n">
        <v>0</v>
      </c>
      <c r="S428" s="6" t="n">
        <v>1</v>
      </c>
      <c r="T428" s="10" t="inlineStr">
        <is>
          <t>Watch</t>
        </is>
      </c>
      <c r="U428" s="6" t="n">
        <v>45</v>
      </c>
      <c r="V428" s="6" t="n">
        <v>0</v>
      </c>
      <c r="W428" s="11" t="inlineStr">
        <is>
          <t>#620AZ will replace #620Z after inventory used up</t>
        </is>
      </c>
    </row>
    <row r="429" ht="32" customHeight="1">
      <c r="A429" s="4" t="inlineStr">
        <is>
          <t>620AZ</t>
        </is>
      </c>
      <c r="B429" s="5" t="inlineStr">
        <is>
          <t>VF</t>
        </is>
      </c>
      <c r="D429" s="12" t="n"/>
      <c r="E429" s="13" t="inlineStr">
        <is>
          <t>Planned OP (due date)</t>
        </is>
      </c>
      <c r="F429" s="5" t="inlineStr"/>
      <c r="G429" s="24" t="inlineStr"/>
      <c r="H429" s="24" t="inlineStr"/>
      <c r="I429" s="24" t="inlineStr"/>
      <c r="J429" s="24" t="inlineStr"/>
      <c r="K429" s="24" t="inlineStr"/>
      <c r="L429" s="24" t="inlineStr"/>
      <c r="M429" s="24" t="inlineStr"/>
      <c r="N429" s="24" t="inlineStr"/>
      <c r="O429" s="24" t="n">
        <v>150</v>
      </c>
      <c r="P429" s="24" t="inlineStr"/>
      <c r="Q429" s="24" t="inlineStr"/>
      <c r="R429" s="25" t="inlineStr"/>
    </row>
    <row r="430" ht="32" customHeight="1">
      <c r="A430" s="4" t="inlineStr">
        <is>
          <t>620AZ</t>
        </is>
      </c>
      <c r="B430" s="5" t="inlineStr">
        <is>
          <t>VF</t>
        </is>
      </c>
      <c r="D430" s="12" t="n"/>
      <c r="E430" s="8" t="inlineStr">
        <is>
          <t>Open Retail PO Qty</t>
        </is>
      </c>
      <c r="F430" s="5" t="n">
        <v>0</v>
      </c>
      <c r="G430" s="5" t="n">
        <v>0</v>
      </c>
      <c r="H430" s="5" t="n">
        <v>0</v>
      </c>
      <c r="I430" s="5" t="n">
        <v>0</v>
      </c>
      <c r="J430" s="5" t="n">
        <v>0</v>
      </c>
      <c r="K430" s="5" t="n">
        <v>0</v>
      </c>
      <c r="L430" s="5" t="n">
        <v>0</v>
      </c>
      <c r="M430" s="5" t="n">
        <v>0</v>
      </c>
      <c r="N430" s="5" t="n">
        <v>0</v>
      </c>
      <c r="O430" s="5" t="n">
        <v>0</v>
      </c>
      <c r="P430" s="5" t="n">
        <v>0</v>
      </c>
      <c r="Q430" s="5" t="n">
        <v>0</v>
      </c>
      <c r="R430" s="9" t="n">
        <v>0</v>
      </c>
    </row>
    <row r="431" ht="32" customHeight="1">
      <c r="A431" s="4" t="inlineStr">
        <is>
          <t>620AZ</t>
        </is>
      </c>
      <c r="B431" s="5" t="inlineStr">
        <is>
          <t>VF</t>
        </is>
      </c>
      <c r="D431" s="12" t="n"/>
      <c r="E431" s="8" t="inlineStr">
        <is>
          <t>Bal. Fcst Qty</t>
        </is>
      </c>
      <c r="F431" s="5" t="inlineStr"/>
      <c r="G431" s="5" t="n">
        <v>0</v>
      </c>
      <c r="H431" s="5" t="n">
        <v>0</v>
      </c>
      <c r="I431" s="5" t="n">
        <v>0</v>
      </c>
      <c r="J431" s="5" t="n">
        <v>0</v>
      </c>
      <c r="K431" s="5" t="n">
        <v>0</v>
      </c>
      <c r="L431" s="5" t="n">
        <v>0</v>
      </c>
      <c r="M431" s="5" t="n">
        <v>0</v>
      </c>
      <c r="N431" s="5" t="n">
        <v>0</v>
      </c>
      <c r="O431" s="5" t="n">
        <v>0</v>
      </c>
      <c r="P431" s="5" t="n">
        <v>0</v>
      </c>
      <c r="Q431" s="5" t="n">
        <v>0</v>
      </c>
      <c r="R431" s="9" t="n">
        <v>0</v>
      </c>
    </row>
    <row r="432" ht="32" customHeight="1">
      <c r="A432" s="4" t="inlineStr">
        <is>
          <t>620AZ</t>
        </is>
      </c>
      <c r="B432" s="5" t="inlineStr">
        <is>
          <t>VF</t>
        </is>
      </c>
      <c r="D432" s="12" t="n"/>
      <c r="E432" s="13" t="inlineStr">
        <is>
          <t>Month end inventory
(Deduct PO,FCST, SS)</t>
        </is>
      </c>
      <c r="F432" s="5" t="inlineStr"/>
      <c r="G432" s="5">
        <f>IF(C428+G428+F428+G429-F430-G430-G431-D428&lt;0,0,C428+G428+F428+G429-F430-G430-G431-D428)</f>
        <v/>
      </c>
      <c r="H432" s="5">
        <f>IF(G432+H428+H429-H430-H431&lt;0,0,G432+H428+H429-H430-H431)</f>
        <v/>
      </c>
      <c r="I432" s="5">
        <f>IF(H432+I428+I429-I430-I431&lt;0,0,H432+I428+I429-I430-I431)</f>
        <v/>
      </c>
      <c r="J432" s="5">
        <f>I432+J428+J429-J430-J431</f>
        <v/>
      </c>
      <c r="K432" s="5">
        <f>J432+K428+K429-K430-K431</f>
        <v/>
      </c>
      <c r="L432" s="5">
        <f>K432+L428+L429-L430-L431</f>
        <v/>
      </c>
      <c r="M432" s="5">
        <f>L432+M428+M429-M430-M431</f>
        <v/>
      </c>
      <c r="N432" s="5">
        <f>M432+N428+N429-N430-N431</f>
        <v/>
      </c>
      <c r="O432" s="5">
        <f>N432+O428+O429-O430-O431</f>
        <v/>
      </c>
      <c r="P432" s="5">
        <f>O432+P428+P429-P430-P431</f>
        <v/>
      </c>
      <c r="Q432" s="5">
        <f>P432+Q428+Q429-Q430-Q431</f>
        <v/>
      </c>
      <c r="R432" s="9">
        <f>Q432+R428+R429-R430-R431</f>
        <v/>
      </c>
    </row>
    <row r="433" ht="32" customHeight="1">
      <c r="A433" s="14" t="inlineStr">
        <is>
          <t>620AZ</t>
        </is>
      </c>
      <c r="B433" s="15" t="inlineStr">
        <is>
          <t>VF</t>
        </is>
      </c>
      <c r="C433" s="16" t="n"/>
      <c r="D433" s="17" t="n"/>
      <c r="E433" s="18" t="inlineStr">
        <is>
          <t>Upload JDE Forecast
(Confirmed OP+Planned OP)</t>
        </is>
      </c>
      <c r="F433" s="15">
        <f>G428+G429</f>
        <v/>
      </c>
      <c r="G433" s="15">
        <f>H428+H429</f>
        <v/>
      </c>
      <c r="H433" s="15">
        <f>I428+I429</f>
        <v/>
      </c>
      <c r="I433" s="15">
        <f>J428+J429</f>
        <v/>
      </c>
      <c r="J433" s="15">
        <f>K428+K429</f>
        <v/>
      </c>
      <c r="K433" s="15">
        <f>L428+L429</f>
        <v/>
      </c>
      <c r="L433" s="15">
        <f>M428+M429</f>
        <v/>
      </c>
      <c r="M433" s="15">
        <f>N428+N429</f>
        <v/>
      </c>
      <c r="N433" s="15">
        <f>O428+O429</f>
        <v/>
      </c>
      <c r="O433" s="15">
        <f>P428+P429</f>
        <v/>
      </c>
      <c r="P433" s="15">
        <f>Q428+Q429</f>
        <v/>
      </c>
      <c r="Q433" s="15">
        <f>R428+R429</f>
        <v/>
      </c>
      <c r="R433" s="7" t="n">
        <v>0</v>
      </c>
      <c r="S433" s="16" t="n"/>
      <c r="T433" s="16" t="n"/>
      <c r="U433" s="16" t="n"/>
      <c r="V433" s="16" t="n"/>
      <c r="W433" s="16" t="n"/>
    </row>
    <row r="434" ht="32" customHeight="1">
      <c r="A434" s="4" t="inlineStr">
        <is>
          <t>608Z</t>
        </is>
      </c>
      <c r="B434" s="5" t="inlineStr">
        <is>
          <t>QH</t>
        </is>
      </c>
      <c r="C434" s="6" t="n">
        <v>176</v>
      </c>
      <c r="D434" s="7" t="n">
        <v>0</v>
      </c>
      <c r="E434" s="8" t="inlineStr">
        <is>
          <t>Confirmed OP</t>
        </is>
      </c>
      <c r="F434" s="5" t="n">
        <v>0</v>
      </c>
      <c r="G434" s="5" t="n">
        <v>0</v>
      </c>
      <c r="H434" s="5" t="n">
        <v>0</v>
      </c>
      <c r="I434" s="5" t="n">
        <v>0</v>
      </c>
      <c r="J434" s="5" t="n">
        <v>0</v>
      </c>
      <c r="K434" s="5" t="n">
        <v>0</v>
      </c>
      <c r="L434" s="5" t="n">
        <v>0</v>
      </c>
      <c r="M434" s="5" t="n">
        <v>0</v>
      </c>
      <c r="N434" s="5" t="n">
        <v>0</v>
      </c>
      <c r="O434" s="5" t="n">
        <v>0</v>
      </c>
      <c r="P434" s="5" t="n">
        <v>0</v>
      </c>
      <c r="Q434" s="5" t="n">
        <v>0</v>
      </c>
      <c r="R434" s="9" t="n">
        <v>0</v>
      </c>
      <c r="S434" s="6" t="n">
        <v>1</v>
      </c>
      <c r="T434" s="10" t="inlineStr">
        <is>
          <t>Discontinued 2024 Fall</t>
        </is>
      </c>
      <c r="U434" s="6" t="n">
        <v>30</v>
      </c>
      <c r="V434" s="6" t="n">
        <v>396</v>
      </c>
      <c r="W434" s="11" t="inlineStr">
        <is>
          <t>8/26: no inventory @QH</t>
        </is>
      </c>
    </row>
    <row r="435" ht="32" customHeight="1">
      <c r="A435" s="4" t="inlineStr">
        <is>
          <t>608Z</t>
        </is>
      </c>
      <c r="B435" s="5" t="inlineStr">
        <is>
          <t>QH</t>
        </is>
      </c>
      <c r="D435" s="12" t="n"/>
      <c r="E435" s="13" t="inlineStr">
        <is>
          <t>Planned OP (due date)</t>
        </is>
      </c>
      <c r="F435" s="5" t="inlineStr"/>
      <c r="G435" s="22" t="inlineStr"/>
      <c r="H435" s="22" t="inlineStr"/>
      <c r="I435" s="22" t="inlineStr"/>
      <c r="J435" s="22" t="inlineStr"/>
      <c r="K435" s="22" t="inlineStr"/>
      <c r="L435" s="22" t="inlineStr"/>
      <c r="M435" s="22" t="inlineStr"/>
      <c r="N435" s="22" t="inlineStr"/>
      <c r="O435" s="22" t="inlineStr"/>
      <c r="P435" s="22" t="inlineStr"/>
      <c r="Q435" s="22" t="inlineStr"/>
      <c r="R435" s="23" t="inlineStr"/>
    </row>
    <row r="436" ht="32" customHeight="1">
      <c r="A436" s="4" t="inlineStr">
        <is>
          <t>608Z</t>
        </is>
      </c>
      <c r="B436" s="5" t="inlineStr">
        <is>
          <t>QH</t>
        </is>
      </c>
      <c r="D436" s="12" t="n"/>
      <c r="E436" s="8" t="inlineStr">
        <is>
          <t>Open Retail PO Qty</t>
        </is>
      </c>
      <c r="F436" s="5" t="n">
        <v>0</v>
      </c>
      <c r="G436" s="5" t="n">
        <v>3</v>
      </c>
      <c r="H436" s="5" t="n">
        <v>0</v>
      </c>
      <c r="I436" s="5" t="n">
        <v>0</v>
      </c>
      <c r="J436" s="5" t="n">
        <v>0</v>
      </c>
      <c r="K436" s="5" t="n">
        <v>0</v>
      </c>
      <c r="L436" s="5" t="n">
        <v>0</v>
      </c>
      <c r="M436" s="5" t="n">
        <v>0</v>
      </c>
      <c r="N436" s="5" t="n">
        <v>0</v>
      </c>
      <c r="O436" s="5" t="n">
        <v>0</v>
      </c>
      <c r="P436" s="5" t="n">
        <v>0</v>
      </c>
      <c r="Q436" s="5" t="n">
        <v>0</v>
      </c>
      <c r="R436" s="9" t="n">
        <v>0</v>
      </c>
    </row>
    <row r="437" ht="32" customHeight="1">
      <c r="A437" s="4" t="inlineStr">
        <is>
          <t>608Z</t>
        </is>
      </c>
      <c r="B437" s="5" t="inlineStr">
        <is>
          <t>QH</t>
        </is>
      </c>
      <c r="D437" s="12" t="n"/>
      <c r="E437" s="8" t="inlineStr">
        <is>
          <t>Bal. Fcst Qty</t>
        </is>
      </c>
      <c r="F437" s="5" t="inlineStr"/>
      <c r="G437" s="5" t="n">
        <v>5</v>
      </c>
      <c r="H437" s="5" t="n">
        <v>5</v>
      </c>
      <c r="I437" s="5" t="n">
        <v>38</v>
      </c>
      <c r="J437" s="5" t="n">
        <v>32</v>
      </c>
      <c r="K437" s="5" t="n">
        <v>16</v>
      </c>
      <c r="L437" s="5" t="n">
        <v>36</v>
      </c>
      <c r="M437" s="5" t="n">
        <v>29</v>
      </c>
      <c r="N437" s="5" t="n">
        <v>21</v>
      </c>
      <c r="O437" s="5" t="n">
        <v>14</v>
      </c>
      <c r="P437" s="5" t="n">
        <v>13</v>
      </c>
      <c r="Q437" s="5" t="n">
        <v>15</v>
      </c>
      <c r="R437" s="9" t="n">
        <v>53</v>
      </c>
    </row>
    <row r="438" ht="32" customHeight="1">
      <c r="A438" s="4" t="inlineStr">
        <is>
          <t>608Z</t>
        </is>
      </c>
      <c r="B438" s="5" t="inlineStr">
        <is>
          <t>QH</t>
        </is>
      </c>
      <c r="D438" s="12" t="n"/>
      <c r="E438" s="13" t="inlineStr">
        <is>
          <t>Month end inventory
(Deduct PO,FCST, SS)</t>
        </is>
      </c>
      <c r="F438" s="5" t="inlineStr"/>
      <c r="G438" s="5">
        <f>IF(C434+G434+F434+G435-F436-G436-G437-D434&lt;0,0,C434+G434+F434+G435-F436-G436-G437-D434)</f>
        <v/>
      </c>
      <c r="H438" s="5">
        <f>IF(G438+H434+H435-H436-H437&lt;0,0,G438+H434+H435-H436-H437)</f>
        <v/>
      </c>
      <c r="I438" s="5">
        <f>IF(H438+I434+I435-I436-I437&lt;0,0,H438+I434+I435-I436-I437)</f>
        <v/>
      </c>
      <c r="J438" s="5">
        <f>I438+J434+J435-J436-J437</f>
        <v/>
      </c>
      <c r="K438" s="5">
        <f>J438+K434+K435-K436-K437</f>
        <v/>
      </c>
      <c r="L438" s="5">
        <f>K438+L434+L435-L436-L437</f>
        <v/>
      </c>
      <c r="M438" s="5">
        <f>L438+M434+M435-M436-M437</f>
        <v/>
      </c>
      <c r="N438" s="5">
        <f>M438+N434+N435-N436-N437</f>
        <v/>
      </c>
      <c r="O438" s="5">
        <f>N438+O434+O435-O436-O437</f>
        <v/>
      </c>
      <c r="P438" s="5">
        <f>O438+P434+P435-P436-P437</f>
        <v/>
      </c>
      <c r="Q438" s="5">
        <f>P438+Q434+Q435-Q436-Q437</f>
        <v/>
      </c>
      <c r="R438" s="9">
        <f>Q438+R434+R435-R436-R437</f>
        <v/>
      </c>
    </row>
    <row r="439" ht="32" customHeight="1">
      <c r="A439" s="14" t="inlineStr">
        <is>
          <t>608Z</t>
        </is>
      </c>
      <c r="B439" s="15" t="inlineStr">
        <is>
          <t>QH</t>
        </is>
      </c>
      <c r="C439" s="16" t="n"/>
      <c r="D439" s="17" t="n"/>
      <c r="E439" s="18" t="inlineStr">
        <is>
          <t>Upload JDE Forecast
(Confirmed OP+Planned OP)</t>
        </is>
      </c>
      <c r="F439" s="15">
        <f>G434+G435</f>
        <v/>
      </c>
      <c r="G439" s="15">
        <f>H434+H435</f>
        <v/>
      </c>
      <c r="H439" s="15">
        <f>I434+I435</f>
        <v/>
      </c>
      <c r="I439" s="15">
        <f>J434+J435</f>
        <v/>
      </c>
      <c r="J439" s="15">
        <f>K434+K435</f>
        <v/>
      </c>
      <c r="K439" s="15">
        <f>L434+L435</f>
        <v/>
      </c>
      <c r="L439" s="15">
        <f>M434+M435</f>
        <v/>
      </c>
      <c r="M439" s="15">
        <f>N434+N435</f>
        <v/>
      </c>
      <c r="N439" s="15">
        <f>O434+O435</f>
        <v/>
      </c>
      <c r="O439" s="15">
        <f>P434+P435</f>
        <v/>
      </c>
      <c r="P439" s="15">
        <f>Q434+Q435</f>
        <v/>
      </c>
      <c r="Q439" s="15">
        <f>R434+R435</f>
        <v/>
      </c>
      <c r="R439" s="7" t="n">
        <v>0</v>
      </c>
      <c r="S439" s="16" t="n"/>
      <c r="T439" s="16" t="n"/>
      <c r="U439" s="16" t="n"/>
      <c r="V439" s="16" t="n"/>
      <c r="W439" s="16" t="n"/>
    </row>
    <row r="440" ht="32" customHeight="1">
      <c r="A440" s="4" t="inlineStr">
        <is>
          <t>603PZ</t>
        </is>
      </c>
      <c r="B440" s="5" t="inlineStr">
        <is>
          <t>VF</t>
        </is>
      </c>
      <c r="C440" s="6" t="n">
        <v>8</v>
      </c>
      <c r="D440" s="7" t="n">
        <v>0</v>
      </c>
      <c r="E440" s="8" t="inlineStr">
        <is>
          <t>Confirmed OP</t>
        </is>
      </c>
      <c r="F440" s="5" t="n">
        <v>0</v>
      </c>
      <c r="G440" s="5" t="n">
        <v>0</v>
      </c>
      <c r="H440" s="5" t="n">
        <v>0</v>
      </c>
      <c r="I440" s="5" t="n">
        <v>0</v>
      </c>
      <c r="J440" s="5" t="n">
        <v>0</v>
      </c>
      <c r="K440" s="5" t="n">
        <v>0</v>
      </c>
      <c r="L440" s="5" t="n">
        <v>0</v>
      </c>
      <c r="M440" s="5" t="n">
        <v>0</v>
      </c>
      <c r="N440" s="5" t="n">
        <v>0</v>
      </c>
      <c r="O440" s="5" t="n">
        <v>0</v>
      </c>
      <c r="P440" s="5" t="n">
        <v>0</v>
      </c>
      <c r="Q440" s="5" t="n">
        <v>0</v>
      </c>
      <c r="R440" s="9" t="n">
        <v>0</v>
      </c>
      <c r="S440" s="6" t="n">
        <v>1</v>
      </c>
      <c r="T440" s="10" t="inlineStr">
        <is>
          <t>Discontinued 2024 Fall</t>
        </is>
      </c>
      <c r="U440" s="6" t="n">
        <v>45</v>
      </c>
      <c r="V440" s="6" t="n">
        <v>1791</v>
      </c>
      <c r="W440" s="11" t="inlineStr">
        <is>
          <t>1/6: Still have inventory @ VF
#603PAZ will replace #603PZ after inventory used up</t>
        </is>
      </c>
    </row>
    <row r="441" ht="32" customHeight="1">
      <c r="A441" s="4" t="inlineStr">
        <is>
          <t>603PZ</t>
        </is>
      </c>
      <c r="B441" s="5" t="inlineStr">
        <is>
          <t>VF</t>
        </is>
      </c>
      <c r="D441" s="12" t="n"/>
      <c r="E441" s="13" t="inlineStr">
        <is>
          <t>Planned OP (due date)</t>
        </is>
      </c>
      <c r="F441" s="5" t="inlineStr"/>
      <c r="G441" s="22" t="inlineStr"/>
      <c r="H441" s="22" t="inlineStr"/>
      <c r="I441" s="22" t="inlineStr"/>
      <c r="J441" s="22" t="inlineStr"/>
      <c r="K441" s="22" t="inlineStr"/>
      <c r="L441" s="22" t="inlineStr"/>
      <c r="M441" s="22" t="inlineStr"/>
      <c r="N441" s="22" t="inlineStr"/>
      <c r="O441" s="22" t="inlineStr"/>
      <c r="P441" s="22" t="inlineStr"/>
      <c r="Q441" s="22" t="inlineStr"/>
      <c r="R441" s="23" t="inlineStr"/>
    </row>
    <row r="442" ht="32" customHeight="1">
      <c r="A442" s="4" t="inlineStr">
        <is>
          <t>603PZ</t>
        </is>
      </c>
      <c r="B442" s="5" t="inlineStr">
        <is>
          <t>VF</t>
        </is>
      </c>
      <c r="D442" s="12" t="n"/>
      <c r="E442" s="8" t="inlineStr">
        <is>
          <t>Open Retail PO Qty</t>
        </is>
      </c>
      <c r="F442" s="5" t="n">
        <v>2</v>
      </c>
      <c r="G442" s="5" t="n">
        <v>0</v>
      </c>
      <c r="H442" s="5" t="n">
        <v>0</v>
      </c>
      <c r="I442" s="5" t="n">
        <v>0</v>
      </c>
      <c r="J442" s="5" t="n">
        <v>0</v>
      </c>
      <c r="K442" s="5" t="n">
        <v>0</v>
      </c>
      <c r="L442" s="5" t="n">
        <v>0</v>
      </c>
      <c r="M442" s="5" t="n">
        <v>0</v>
      </c>
      <c r="N442" s="5" t="n">
        <v>0</v>
      </c>
      <c r="O442" s="5" t="n">
        <v>0</v>
      </c>
      <c r="P442" s="5" t="n">
        <v>0</v>
      </c>
      <c r="Q442" s="5" t="n">
        <v>0</v>
      </c>
      <c r="R442" s="9" t="n">
        <v>0</v>
      </c>
    </row>
    <row r="443" ht="32" customHeight="1">
      <c r="A443" s="4" t="inlineStr">
        <is>
          <t>603PZ</t>
        </is>
      </c>
      <c r="B443" s="5" t="inlineStr">
        <is>
          <t>VF</t>
        </is>
      </c>
      <c r="D443" s="12" t="n"/>
      <c r="E443" s="8" t="inlineStr">
        <is>
          <t>Bal. Fcst Qty</t>
        </is>
      </c>
      <c r="F443" s="5" t="inlineStr"/>
      <c r="G443" s="5" t="n">
        <v>174</v>
      </c>
      <c r="H443" s="5" t="n">
        <v>177</v>
      </c>
      <c r="I443" s="5" t="n">
        <v>281</v>
      </c>
      <c r="J443" s="5" t="n">
        <v>351</v>
      </c>
      <c r="K443" s="5" t="n">
        <v>329</v>
      </c>
      <c r="L443" s="5" t="n">
        <v>301</v>
      </c>
      <c r="M443" s="5" t="n">
        <v>213</v>
      </c>
      <c r="N443" s="5" t="n">
        <v>338</v>
      </c>
      <c r="O443" s="5" t="n">
        <v>562</v>
      </c>
      <c r="P443" s="5" t="n">
        <v>299</v>
      </c>
      <c r="Q443" s="5" t="n">
        <v>457</v>
      </c>
      <c r="R443" s="9" t="n">
        <v>559</v>
      </c>
    </row>
    <row r="444" ht="32" customHeight="1">
      <c r="A444" s="4" t="inlineStr">
        <is>
          <t>603PZ</t>
        </is>
      </c>
      <c r="B444" s="5" t="inlineStr">
        <is>
          <t>VF</t>
        </is>
      </c>
      <c r="D444" s="12" t="n"/>
      <c r="E444" s="13" t="inlineStr">
        <is>
          <t>Month end inventory
(Deduct PO,FCST, SS)</t>
        </is>
      </c>
      <c r="F444" s="5" t="inlineStr"/>
      <c r="G444" s="5">
        <f>IF(C440+G440+F440+G441-F442-G442-G443-D440&lt;0,0,C440+G440+F440+G441-F442-G442-G443-D440)</f>
        <v/>
      </c>
      <c r="H444" s="5">
        <f>IF(G444+H440+H441-H442-H443&lt;0,0,G444+H440+H441-H442-H443)</f>
        <v/>
      </c>
      <c r="I444" s="5">
        <f>IF(H444+I440+I441-I442-I443&lt;0,0,H444+I440+I441-I442-I443)</f>
        <v/>
      </c>
      <c r="J444" s="5">
        <f>I444+J440+J441-J442-J443</f>
        <v/>
      </c>
      <c r="K444" s="5">
        <f>J444+K440+K441-K442-K443</f>
        <v/>
      </c>
      <c r="L444" s="5">
        <f>K444+L440+L441-L442-L443</f>
        <v/>
      </c>
      <c r="M444" s="5">
        <f>L444+M440+M441-M442-M443</f>
        <v/>
      </c>
      <c r="N444" s="5">
        <f>M444+N440+N441-N442-N443</f>
        <v/>
      </c>
      <c r="O444" s="5">
        <f>N444+O440+O441-O442-O443</f>
        <v/>
      </c>
      <c r="P444" s="5">
        <f>O444+P440+P441-P442-P443</f>
        <v/>
      </c>
      <c r="Q444" s="5">
        <f>P444+Q440+Q441-Q442-Q443</f>
        <v/>
      </c>
      <c r="R444" s="9">
        <f>Q444+R440+R441-R442-R443</f>
        <v/>
      </c>
    </row>
    <row r="445" ht="32" customHeight="1">
      <c r="A445" s="14" t="inlineStr">
        <is>
          <t>603PZ</t>
        </is>
      </c>
      <c r="B445" s="15" t="inlineStr">
        <is>
          <t>VF</t>
        </is>
      </c>
      <c r="C445" s="16" t="n"/>
      <c r="D445" s="17" t="n"/>
      <c r="E445" s="18" t="inlineStr">
        <is>
          <t>Upload JDE Forecast
(Confirmed OP+Planned OP)</t>
        </is>
      </c>
      <c r="F445" s="15">
        <f>G440+G441</f>
        <v/>
      </c>
      <c r="G445" s="15">
        <f>H440+H441</f>
        <v/>
      </c>
      <c r="H445" s="15">
        <f>I440+I441</f>
        <v/>
      </c>
      <c r="I445" s="15">
        <f>J440+J441</f>
        <v/>
      </c>
      <c r="J445" s="15">
        <f>K440+K441</f>
        <v/>
      </c>
      <c r="K445" s="15">
        <f>L440+L441</f>
        <v/>
      </c>
      <c r="L445" s="15">
        <f>M440+M441</f>
        <v/>
      </c>
      <c r="M445" s="15">
        <f>N440+N441</f>
        <v/>
      </c>
      <c r="N445" s="15">
        <f>O440+O441</f>
        <v/>
      </c>
      <c r="O445" s="15">
        <f>P440+P441</f>
        <v/>
      </c>
      <c r="P445" s="15">
        <f>Q440+Q441</f>
        <v/>
      </c>
      <c r="Q445" s="15">
        <f>R440+R441</f>
        <v/>
      </c>
      <c r="R445" s="7" t="n">
        <v>0</v>
      </c>
      <c r="S445" s="16" t="n"/>
      <c r="T445" s="16" t="n"/>
      <c r="U445" s="16" t="n"/>
      <c r="V445" s="16" t="n"/>
      <c r="W445" s="16" t="n"/>
    </row>
    <row r="446" ht="32" customHeight="1">
      <c r="A446" s="4" t="inlineStr">
        <is>
          <t>603PAZ</t>
        </is>
      </c>
      <c r="B446" s="5" t="inlineStr">
        <is>
          <t>VF</t>
        </is>
      </c>
      <c r="C446" s="26" t="n">
        <v>0</v>
      </c>
      <c r="D446" s="7" t="n">
        <v>0</v>
      </c>
      <c r="E446" s="8" t="inlineStr">
        <is>
          <t>Confirmed OP</t>
        </is>
      </c>
      <c r="F446" s="5" t="n">
        <v>600</v>
      </c>
      <c r="G446" s="5" t="n">
        <v>511</v>
      </c>
      <c r="H446" s="5" t="n">
        <v>300</v>
      </c>
      <c r="I446" s="5" t="n">
        <v>0</v>
      </c>
      <c r="J446" s="5" t="n">
        <v>0</v>
      </c>
      <c r="K446" s="5" t="n">
        <v>0</v>
      </c>
      <c r="L446" s="5" t="n">
        <v>0</v>
      </c>
      <c r="M446" s="5" t="n">
        <v>0</v>
      </c>
      <c r="N446" s="5" t="n">
        <v>0</v>
      </c>
      <c r="O446" s="5" t="n">
        <v>0</v>
      </c>
      <c r="P446" s="5" t="n">
        <v>0</v>
      </c>
      <c r="Q446" s="5" t="n">
        <v>0</v>
      </c>
      <c r="R446" s="9" t="n">
        <v>0</v>
      </c>
      <c r="S446" s="6" t="n">
        <v>1</v>
      </c>
      <c r="T446" s="10" t="inlineStr">
        <is>
          <t>Active</t>
        </is>
      </c>
      <c r="U446" s="6" t="n">
        <v>45</v>
      </c>
      <c r="V446" s="6" t="n">
        <v>0</v>
      </c>
      <c r="W446" s="11" t="inlineStr">
        <is>
          <t>#603PAZ will replace #603PZ after inventory used up</t>
        </is>
      </c>
    </row>
    <row r="447" ht="32" customHeight="1">
      <c r="A447" s="4" t="inlineStr">
        <is>
          <t>603PAZ</t>
        </is>
      </c>
      <c r="B447" s="5" t="inlineStr">
        <is>
          <t>VF</t>
        </is>
      </c>
      <c r="D447" s="12" t="n"/>
      <c r="E447" s="13" t="inlineStr">
        <is>
          <t>Planned OP (due date)</t>
        </is>
      </c>
      <c r="F447" s="5" t="inlineStr"/>
      <c r="G447" s="24" t="inlineStr"/>
      <c r="H447" s="24" t="inlineStr"/>
      <c r="I447" s="24" t="inlineStr"/>
      <c r="J447" s="24" t="inlineStr"/>
      <c r="K447" s="24" t="n">
        <v>600</v>
      </c>
      <c r="L447" s="24" t="inlineStr"/>
      <c r="M447" s="24" t="n">
        <v>1100</v>
      </c>
      <c r="N447" s="24" t="inlineStr"/>
      <c r="O447" s="24" t="inlineStr"/>
      <c r="P447" s="24" t="n">
        <v>1000</v>
      </c>
      <c r="Q447" s="24" t="inlineStr"/>
      <c r="R447" s="25" t="inlineStr"/>
    </row>
    <row r="448" ht="32" customHeight="1">
      <c r="A448" s="4" t="inlineStr">
        <is>
          <t>603PAZ</t>
        </is>
      </c>
      <c r="B448" s="5" t="inlineStr">
        <is>
          <t>VF</t>
        </is>
      </c>
      <c r="D448" s="12" t="n"/>
      <c r="E448" s="8" t="inlineStr">
        <is>
          <t>Open Retail PO Qty</t>
        </is>
      </c>
      <c r="F448" s="5" t="n">
        <v>0</v>
      </c>
      <c r="G448" s="5" t="n">
        <v>0</v>
      </c>
      <c r="H448" s="5" t="n">
        <v>0</v>
      </c>
      <c r="I448" s="5" t="n">
        <v>0</v>
      </c>
      <c r="J448" s="5" t="n">
        <v>0</v>
      </c>
      <c r="K448" s="5" t="n">
        <v>0</v>
      </c>
      <c r="L448" s="5" t="n">
        <v>0</v>
      </c>
      <c r="M448" s="5" t="n">
        <v>0</v>
      </c>
      <c r="N448" s="5" t="n">
        <v>0</v>
      </c>
      <c r="O448" s="5" t="n">
        <v>0</v>
      </c>
      <c r="P448" s="5" t="n">
        <v>0</v>
      </c>
      <c r="Q448" s="5" t="n">
        <v>0</v>
      </c>
      <c r="R448" s="9" t="n">
        <v>0</v>
      </c>
    </row>
    <row r="449" ht="32" customHeight="1">
      <c r="A449" s="4" t="inlineStr">
        <is>
          <t>603PAZ</t>
        </is>
      </c>
      <c r="B449" s="5" t="inlineStr">
        <is>
          <t>VF</t>
        </is>
      </c>
      <c r="D449" s="12" t="n"/>
      <c r="E449" s="8" t="inlineStr">
        <is>
          <t>Bal. Fcst Qty</t>
        </is>
      </c>
      <c r="F449" s="5" t="inlineStr"/>
      <c r="G449" s="5" t="n">
        <v>0</v>
      </c>
      <c r="H449" s="5" t="n">
        <v>0</v>
      </c>
      <c r="I449" s="5" t="n">
        <v>0</v>
      </c>
      <c r="J449" s="5" t="n">
        <v>0</v>
      </c>
      <c r="K449" s="5" t="n">
        <v>0</v>
      </c>
      <c r="L449" s="5" t="n">
        <v>0</v>
      </c>
      <c r="M449" s="5" t="n">
        <v>0</v>
      </c>
      <c r="N449" s="5" t="n">
        <v>0</v>
      </c>
      <c r="O449" s="5" t="n">
        <v>0</v>
      </c>
      <c r="P449" s="5" t="n">
        <v>0</v>
      </c>
      <c r="Q449" s="5" t="n">
        <v>0</v>
      </c>
      <c r="R449" s="9" t="n">
        <v>0</v>
      </c>
    </row>
    <row r="450" ht="32" customHeight="1">
      <c r="A450" s="4" t="inlineStr">
        <is>
          <t>603PAZ</t>
        </is>
      </c>
      <c r="B450" s="5" t="inlineStr">
        <is>
          <t>VF</t>
        </is>
      </c>
      <c r="D450" s="12" t="n"/>
      <c r="E450" s="13" t="inlineStr">
        <is>
          <t>Month end inventory
(Deduct PO,FCST, SS)</t>
        </is>
      </c>
      <c r="F450" s="5" t="inlineStr"/>
      <c r="G450" s="5">
        <f>IF(C446+G446+F446+G447-F448-G448-G449-D446&lt;0,0,C446+G446+F446+G447-F448-G448-G449-D446)</f>
        <v/>
      </c>
      <c r="H450" s="5">
        <f>IF(G450+H446+H447-H448-H449&lt;0,0,G450+H446+H447-H448-H449)</f>
        <v/>
      </c>
      <c r="I450" s="5">
        <f>IF(H450+I446+I447-I448-I449&lt;0,0,H450+I446+I447-I448-I449)</f>
        <v/>
      </c>
      <c r="J450" s="5">
        <f>I450+J446+J447-J448-J449</f>
        <v/>
      </c>
      <c r="K450" s="5">
        <f>J450+K446+K447-K448-K449</f>
        <v/>
      </c>
      <c r="L450" s="5">
        <f>K450+L446+L447-L448-L449</f>
        <v/>
      </c>
      <c r="M450" s="5">
        <f>L450+M446+M447-M448-M449</f>
        <v/>
      </c>
      <c r="N450" s="5">
        <f>M450+N446+N447-N448-N449</f>
        <v/>
      </c>
      <c r="O450" s="5">
        <f>N450+O446+O447-O448-O449</f>
        <v/>
      </c>
      <c r="P450" s="5">
        <f>O450+P446+P447-P448-P449</f>
        <v/>
      </c>
      <c r="Q450" s="5">
        <f>P450+Q446+Q447-Q448-Q449</f>
        <v/>
      </c>
      <c r="R450" s="9">
        <f>Q450+R446+R447-R448-R449</f>
        <v/>
      </c>
    </row>
    <row r="451" ht="32" customHeight="1">
      <c r="A451" s="14" t="inlineStr">
        <is>
          <t>603PAZ</t>
        </is>
      </c>
      <c r="B451" s="15" t="inlineStr">
        <is>
          <t>VF</t>
        </is>
      </c>
      <c r="C451" s="16" t="n"/>
      <c r="D451" s="17" t="n"/>
      <c r="E451" s="18" t="inlineStr">
        <is>
          <t>Upload JDE Forecast
(Confirmed OP+Planned OP)</t>
        </is>
      </c>
      <c r="F451" s="15">
        <f>G446+G447</f>
        <v/>
      </c>
      <c r="G451" s="15">
        <f>H446+H447</f>
        <v/>
      </c>
      <c r="H451" s="15">
        <f>I446+I447</f>
        <v/>
      </c>
      <c r="I451" s="15">
        <f>J446+J447</f>
        <v/>
      </c>
      <c r="J451" s="15">
        <f>K446+K447</f>
        <v/>
      </c>
      <c r="K451" s="15">
        <f>L446+L447</f>
        <v/>
      </c>
      <c r="L451" s="15">
        <f>M446+M447</f>
        <v/>
      </c>
      <c r="M451" s="15">
        <f>N446+N447</f>
        <v/>
      </c>
      <c r="N451" s="15">
        <f>O446+O447</f>
        <v/>
      </c>
      <c r="O451" s="15">
        <f>P446+P447</f>
        <v/>
      </c>
      <c r="P451" s="15">
        <f>Q446+Q447</f>
        <v/>
      </c>
      <c r="Q451" s="15">
        <f>R446+R447</f>
        <v/>
      </c>
      <c r="R451" s="7" t="n">
        <v>0</v>
      </c>
      <c r="S451" s="16" t="n"/>
      <c r="T451" s="16" t="n"/>
      <c r="U451" s="16" t="n"/>
      <c r="V451" s="16" t="n"/>
      <c r="W451" s="16" t="n"/>
    </row>
    <row r="452" ht="32" customHeight="1">
      <c r="A452" s="4" t="inlineStr">
        <is>
          <t>484Z</t>
        </is>
      </c>
      <c r="B452" s="5" t="inlineStr">
        <is>
          <t>CL</t>
        </is>
      </c>
      <c r="C452" s="6" t="n">
        <v>224</v>
      </c>
      <c r="D452" s="7" t="n">
        <v>0</v>
      </c>
      <c r="E452" s="8" t="inlineStr">
        <is>
          <t>Confirmed OP</t>
        </is>
      </c>
      <c r="F452" s="5" t="n">
        <v>0</v>
      </c>
      <c r="G452" s="5" t="n">
        <v>0</v>
      </c>
      <c r="H452" s="5" t="n">
        <v>0</v>
      </c>
      <c r="I452" s="5" t="n">
        <v>0</v>
      </c>
      <c r="J452" s="5" t="n">
        <v>0</v>
      </c>
      <c r="K452" s="5" t="n">
        <v>0</v>
      </c>
      <c r="L452" s="5" t="n">
        <v>0</v>
      </c>
      <c r="M452" s="5" t="n">
        <v>0</v>
      </c>
      <c r="N452" s="5" t="n">
        <v>0</v>
      </c>
      <c r="O452" s="5" t="n">
        <v>0</v>
      </c>
      <c r="P452" s="5" t="n">
        <v>0</v>
      </c>
      <c r="Q452" s="5" t="n">
        <v>0</v>
      </c>
      <c r="R452" s="9" t="n">
        <v>0</v>
      </c>
      <c r="S452" s="6" t="n">
        <v>1</v>
      </c>
      <c r="T452" s="10" t="inlineStr">
        <is>
          <t>Discontinued 2023</t>
        </is>
      </c>
      <c r="U452" s="6" t="n">
        <v>45</v>
      </c>
      <c r="V452" s="6" t="n">
        <v>390</v>
      </c>
      <c r="W452" s="11" t="inlineStr"/>
    </row>
    <row r="453" ht="32" customHeight="1">
      <c r="A453" s="4" t="inlineStr">
        <is>
          <t>484Z</t>
        </is>
      </c>
      <c r="B453" s="5" t="inlineStr">
        <is>
          <t>CL</t>
        </is>
      </c>
      <c r="D453" s="12" t="n"/>
      <c r="E453" s="13" t="inlineStr">
        <is>
          <t>Planned OP (due date)</t>
        </is>
      </c>
      <c r="F453" s="5" t="inlineStr"/>
      <c r="G453" s="5" t="inlineStr"/>
      <c r="H453" s="5" t="inlineStr"/>
      <c r="I453" s="5" t="inlineStr"/>
      <c r="J453" s="5" t="inlineStr"/>
      <c r="K453" s="5" t="inlineStr"/>
      <c r="L453" s="5" t="inlineStr"/>
      <c r="M453" s="5" t="inlineStr"/>
      <c r="N453" s="5" t="inlineStr"/>
      <c r="O453" s="5" t="inlineStr"/>
      <c r="P453" s="5" t="inlineStr"/>
      <c r="Q453" s="5" t="inlineStr"/>
      <c r="R453" s="9" t="inlineStr"/>
    </row>
    <row r="454" ht="32" customHeight="1">
      <c r="A454" s="4" t="inlineStr">
        <is>
          <t>484Z</t>
        </is>
      </c>
      <c r="B454" s="5" t="inlineStr">
        <is>
          <t>CL</t>
        </is>
      </c>
      <c r="D454" s="12" t="n"/>
      <c r="E454" s="8" t="inlineStr">
        <is>
          <t>Open Retail PO Qty</t>
        </is>
      </c>
      <c r="F454" s="5" t="n">
        <v>0</v>
      </c>
      <c r="G454" s="5" t="n">
        <v>1</v>
      </c>
      <c r="H454" s="5" t="n">
        <v>0</v>
      </c>
      <c r="I454" s="5" t="n">
        <v>0</v>
      </c>
      <c r="J454" s="5" t="n">
        <v>0</v>
      </c>
      <c r="K454" s="5" t="n">
        <v>0</v>
      </c>
      <c r="L454" s="5" t="n">
        <v>0</v>
      </c>
      <c r="M454" s="5" t="n">
        <v>0</v>
      </c>
      <c r="N454" s="5" t="n">
        <v>0</v>
      </c>
      <c r="O454" s="5" t="n">
        <v>0</v>
      </c>
      <c r="P454" s="5" t="n">
        <v>0</v>
      </c>
      <c r="Q454" s="5" t="n">
        <v>0</v>
      </c>
      <c r="R454" s="9" t="n">
        <v>0</v>
      </c>
    </row>
    <row r="455" ht="32" customHeight="1">
      <c r="A455" s="4" t="inlineStr">
        <is>
          <t>484Z</t>
        </is>
      </c>
      <c r="B455" s="5" t="inlineStr">
        <is>
          <t>CL</t>
        </is>
      </c>
      <c r="D455" s="12" t="n"/>
      <c r="E455" s="8" t="inlineStr">
        <is>
          <t>Bal. Fcst Qty</t>
        </is>
      </c>
      <c r="F455" s="5" t="inlineStr"/>
      <c r="G455" s="5" t="n">
        <v>19</v>
      </c>
      <c r="H455" s="5" t="n">
        <v>22</v>
      </c>
      <c r="I455" s="5" t="n">
        <v>46</v>
      </c>
      <c r="J455" s="5" t="n">
        <v>28</v>
      </c>
      <c r="K455" s="5" t="n">
        <v>42</v>
      </c>
      <c r="L455" s="5" t="n">
        <v>0</v>
      </c>
      <c r="M455" s="5" t="n">
        <v>0</v>
      </c>
      <c r="N455" s="5" t="n">
        <v>0</v>
      </c>
      <c r="O455" s="5" t="n">
        <v>0</v>
      </c>
      <c r="P455" s="5" t="n">
        <v>0</v>
      </c>
      <c r="Q455" s="5" t="n">
        <v>0</v>
      </c>
      <c r="R455" s="9" t="n">
        <v>0</v>
      </c>
    </row>
    <row r="456" ht="32" customHeight="1">
      <c r="A456" s="4" t="inlineStr">
        <is>
          <t>484Z</t>
        </is>
      </c>
      <c r="B456" s="5" t="inlineStr">
        <is>
          <t>CL</t>
        </is>
      </c>
      <c r="D456" s="12" t="n"/>
      <c r="E456" s="13" t="inlineStr">
        <is>
          <t>Month end inventory
(Deduct PO,FCST, SS)</t>
        </is>
      </c>
      <c r="F456" s="5" t="inlineStr"/>
      <c r="G456" s="5">
        <f>IF(C452+G452+F452+G453-F454-G454-G455-D452&lt;0,0,C452+G452+F452+G453-F454-G454-G455-D452)</f>
        <v/>
      </c>
      <c r="H456" s="5">
        <f>IF(G456+H452+H453-H454-H455&lt;0,0,G456+H452+H453-H454-H455)</f>
        <v/>
      </c>
      <c r="I456" s="5">
        <f>IF(H456+I452+I453-I454-I455&lt;0,0,H456+I452+I453-I454-I455)</f>
        <v/>
      </c>
      <c r="J456" s="5">
        <f>I456+J452+J453-J454-J455</f>
        <v/>
      </c>
      <c r="K456" s="5">
        <f>J456+K452+K453-K454-K455</f>
        <v/>
      </c>
      <c r="L456" s="5">
        <f>K456+L452+L453-L454-L455</f>
        <v/>
      </c>
      <c r="M456" s="5">
        <f>L456+M452+M453-M454-M455</f>
        <v/>
      </c>
      <c r="N456" s="5">
        <f>M456+N452+N453-N454-N455</f>
        <v/>
      </c>
      <c r="O456" s="5">
        <f>N456+O452+O453-O454-O455</f>
        <v/>
      </c>
      <c r="P456" s="5">
        <f>O456+P452+P453-P454-P455</f>
        <v/>
      </c>
      <c r="Q456" s="5">
        <f>P456+Q452+Q453-Q454-Q455</f>
        <v/>
      </c>
      <c r="R456" s="9">
        <f>Q456+R452+R453-R454-R455</f>
        <v/>
      </c>
    </row>
    <row r="457" ht="32" customHeight="1">
      <c r="A457" s="14" t="inlineStr">
        <is>
          <t>484Z</t>
        </is>
      </c>
      <c r="B457" s="15" t="inlineStr">
        <is>
          <t>CL</t>
        </is>
      </c>
      <c r="C457" s="16" t="n"/>
      <c r="D457" s="17" t="n"/>
      <c r="E457" s="18" t="inlineStr">
        <is>
          <t>Upload JDE Forecast
(Confirmed OP+Planned OP)</t>
        </is>
      </c>
      <c r="F457" s="15">
        <f>G452+G453</f>
        <v/>
      </c>
      <c r="G457" s="15">
        <f>H452+H453</f>
        <v/>
      </c>
      <c r="H457" s="15">
        <f>I452+I453</f>
        <v/>
      </c>
      <c r="I457" s="15">
        <f>J452+J453</f>
        <v/>
      </c>
      <c r="J457" s="15">
        <f>K452+K453</f>
        <v/>
      </c>
      <c r="K457" s="15">
        <f>L452+L453</f>
        <v/>
      </c>
      <c r="L457" s="15">
        <f>M452+M453</f>
        <v/>
      </c>
      <c r="M457" s="15">
        <f>N452+N453</f>
        <v/>
      </c>
      <c r="N457" s="15">
        <f>O452+O453</f>
        <v/>
      </c>
      <c r="O457" s="15">
        <f>P452+P453</f>
        <v/>
      </c>
      <c r="P457" s="15">
        <f>Q452+Q453</f>
        <v/>
      </c>
      <c r="Q457" s="15">
        <f>R452+R453</f>
        <v/>
      </c>
      <c r="R457" s="7" t="n">
        <v>0</v>
      </c>
      <c r="S457" s="16" t="n"/>
      <c r="T457" s="16" t="n"/>
      <c r="U457" s="16" t="n"/>
      <c r="V457" s="16" t="n"/>
      <c r="W457" s="16" t="n"/>
    </row>
    <row r="458" ht="32" customHeight="1">
      <c r="A458" s="4" t="inlineStr">
        <is>
          <t>421Z</t>
        </is>
      </c>
      <c r="B458" s="5" t="inlineStr">
        <is>
          <t>CL</t>
        </is>
      </c>
      <c r="C458" s="26" t="n">
        <v>0</v>
      </c>
      <c r="D458" s="7" t="n">
        <v>0</v>
      </c>
      <c r="E458" s="8" t="inlineStr">
        <is>
          <t>Confirmed OP</t>
        </is>
      </c>
      <c r="F458" s="5" t="n">
        <v>0</v>
      </c>
      <c r="G458" s="5" t="n">
        <v>200</v>
      </c>
      <c r="H458" s="5" t="n">
        <v>0</v>
      </c>
      <c r="I458" s="5" t="n">
        <v>0</v>
      </c>
      <c r="J458" s="5" t="n">
        <v>0</v>
      </c>
      <c r="K458" s="5" t="n">
        <v>0</v>
      </c>
      <c r="L458" s="5" t="n">
        <v>0</v>
      </c>
      <c r="M458" s="5" t="n">
        <v>0</v>
      </c>
      <c r="N458" s="5" t="n">
        <v>0</v>
      </c>
      <c r="O458" s="5" t="n">
        <v>0</v>
      </c>
      <c r="P458" s="5" t="n">
        <v>0</v>
      </c>
      <c r="Q458" s="5" t="n">
        <v>0</v>
      </c>
      <c r="R458" s="9" t="n">
        <v>0</v>
      </c>
      <c r="S458" s="6" t="n">
        <v>1</v>
      </c>
      <c r="T458" s="10" t="inlineStr">
        <is>
          <t>Active</t>
        </is>
      </c>
      <c r="U458" s="6" t="n">
        <v>45</v>
      </c>
      <c r="V458" s="6" t="n">
        <v>540</v>
      </c>
      <c r="W458" s="11" t="inlineStr"/>
    </row>
    <row r="459" ht="32" customHeight="1">
      <c r="A459" s="4" t="inlineStr">
        <is>
          <t>421Z</t>
        </is>
      </c>
      <c r="B459" s="5" t="inlineStr">
        <is>
          <t>CL</t>
        </is>
      </c>
      <c r="D459" s="12" t="n"/>
      <c r="E459" s="13" t="inlineStr">
        <is>
          <t>Planned OP (due date)</t>
        </is>
      </c>
      <c r="F459" s="5" t="inlineStr"/>
      <c r="G459" s="5" t="inlineStr"/>
      <c r="H459" s="5" t="inlineStr"/>
      <c r="I459" s="5" t="inlineStr"/>
      <c r="J459" s="5" t="inlineStr"/>
      <c r="K459" s="5" t="inlineStr"/>
      <c r="L459" s="5" t="n">
        <v>200</v>
      </c>
      <c r="M459" s="5" t="inlineStr"/>
      <c r="N459" s="5" t="inlineStr"/>
      <c r="O459" s="5" t="inlineStr"/>
      <c r="P459" s="5" t="inlineStr"/>
      <c r="Q459" s="5" t="inlineStr"/>
      <c r="R459" s="9" t="inlineStr"/>
    </row>
    <row r="460" ht="32" customHeight="1">
      <c r="A460" s="4" t="inlineStr">
        <is>
          <t>421Z</t>
        </is>
      </c>
      <c r="B460" s="5" t="inlineStr">
        <is>
          <t>CL</t>
        </is>
      </c>
      <c r="D460" s="12" t="n"/>
      <c r="E460" s="8" t="inlineStr">
        <is>
          <t>Open Retail PO Qty</t>
        </is>
      </c>
      <c r="F460" s="5" t="n">
        <v>0</v>
      </c>
      <c r="G460" s="5" t="n">
        <v>0</v>
      </c>
      <c r="H460" s="5" t="n">
        <v>0</v>
      </c>
      <c r="I460" s="5" t="n">
        <v>0</v>
      </c>
      <c r="J460" s="5" t="n">
        <v>0</v>
      </c>
      <c r="K460" s="5" t="n">
        <v>0</v>
      </c>
      <c r="L460" s="5" t="n">
        <v>0</v>
      </c>
      <c r="M460" s="5" t="n">
        <v>0</v>
      </c>
      <c r="N460" s="5" t="n">
        <v>0</v>
      </c>
      <c r="O460" s="5" t="n">
        <v>0</v>
      </c>
      <c r="P460" s="5" t="n">
        <v>0</v>
      </c>
      <c r="Q460" s="5" t="n">
        <v>0</v>
      </c>
      <c r="R460" s="9" t="n">
        <v>0</v>
      </c>
    </row>
    <row r="461" ht="32" customHeight="1">
      <c r="A461" s="4" t="inlineStr">
        <is>
          <t>421Z</t>
        </is>
      </c>
      <c r="B461" s="5" t="inlineStr">
        <is>
          <t>CL</t>
        </is>
      </c>
      <c r="D461" s="12" t="n"/>
      <c r="E461" s="8" t="inlineStr">
        <is>
          <t>Bal. Fcst Qty</t>
        </is>
      </c>
      <c r="F461" s="5" t="inlineStr"/>
      <c r="G461" s="5" t="n">
        <v>19</v>
      </c>
      <c r="H461" s="5" t="n">
        <v>15</v>
      </c>
      <c r="I461" s="5" t="n">
        <v>22</v>
      </c>
      <c r="J461" s="5" t="n">
        <v>13</v>
      </c>
      <c r="K461" s="5" t="n">
        <v>55</v>
      </c>
      <c r="L461" s="5" t="n">
        <v>29</v>
      </c>
      <c r="M461" s="5" t="n">
        <v>18</v>
      </c>
      <c r="N461" s="5" t="n">
        <v>37</v>
      </c>
      <c r="O461" s="5" t="n">
        <v>33</v>
      </c>
      <c r="P461" s="5" t="n">
        <v>30</v>
      </c>
      <c r="Q461" s="5" t="n">
        <v>35</v>
      </c>
      <c r="R461" s="9" t="n">
        <v>22</v>
      </c>
    </row>
    <row r="462" ht="32" customHeight="1">
      <c r="A462" s="4" t="inlineStr">
        <is>
          <t>421Z</t>
        </is>
      </c>
      <c r="B462" s="5" t="inlineStr">
        <is>
          <t>CL</t>
        </is>
      </c>
      <c r="D462" s="12" t="n"/>
      <c r="E462" s="13" t="inlineStr">
        <is>
          <t>Month end inventory
(Deduct PO,FCST, SS)</t>
        </is>
      </c>
      <c r="F462" s="5" t="inlineStr"/>
      <c r="G462" s="5">
        <f>IF(C458+G458+F458+G459-F460-G460-G461-D458&lt;0,0,C458+G458+F458+G459-F460-G460-G461-D458)</f>
        <v/>
      </c>
      <c r="H462" s="5">
        <f>IF(G462+H458+H459-H460-H461&lt;0,0,G462+H458+H459-H460-H461)</f>
        <v/>
      </c>
      <c r="I462" s="5">
        <f>IF(H462+I458+I459-I460-I461&lt;0,0,H462+I458+I459-I460-I461)</f>
        <v/>
      </c>
      <c r="J462" s="5">
        <f>I462+J458+J459-J460-J461</f>
        <v/>
      </c>
      <c r="K462" s="5">
        <f>J462+K458+K459-K460-K461</f>
        <v/>
      </c>
      <c r="L462" s="5">
        <f>K462+L458+L459-L460-L461</f>
        <v/>
      </c>
      <c r="M462" s="5">
        <f>L462+M458+M459-M460-M461</f>
        <v/>
      </c>
      <c r="N462" s="5">
        <f>M462+N458+N459-N460-N461</f>
        <v/>
      </c>
      <c r="O462" s="5">
        <f>N462+O458+O459-O460-O461</f>
        <v/>
      </c>
      <c r="P462" s="5">
        <f>O462+P458+P459-P460-P461</f>
        <v/>
      </c>
      <c r="Q462" s="5">
        <f>P462+Q458+Q459-Q460-Q461</f>
        <v/>
      </c>
      <c r="R462" s="9">
        <f>Q462+R458+R459-R460-R461</f>
        <v/>
      </c>
    </row>
    <row r="463" ht="32" customHeight="1">
      <c r="A463" s="14" t="inlineStr">
        <is>
          <t>421Z</t>
        </is>
      </c>
      <c r="B463" s="15" t="inlineStr">
        <is>
          <t>CL</t>
        </is>
      </c>
      <c r="C463" s="16" t="n"/>
      <c r="D463" s="17" t="n"/>
      <c r="E463" s="18" t="inlineStr">
        <is>
          <t>Upload JDE Forecast
(Confirmed OP+Planned OP)</t>
        </is>
      </c>
      <c r="F463" s="15">
        <f>G458+G459</f>
        <v/>
      </c>
      <c r="G463" s="15">
        <f>H458+H459</f>
        <v/>
      </c>
      <c r="H463" s="15">
        <f>I458+I459</f>
        <v/>
      </c>
      <c r="I463" s="15">
        <f>J458+J459</f>
        <v/>
      </c>
      <c r="J463" s="15">
        <f>K458+K459</f>
        <v/>
      </c>
      <c r="K463" s="15">
        <f>L458+L459</f>
        <v/>
      </c>
      <c r="L463" s="15">
        <f>M458+M459</f>
        <v/>
      </c>
      <c r="M463" s="15">
        <f>N458+N459</f>
        <v/>
      </c>
      <c r="N463" s="15">
        <f>O458+O459</f>
        <v/>
      </c>
      <c r="O463" s="15">
        <f>P458+P459</f>
        <v/>
      </c>
      <c r="P463" s="15">
        <f>Q458+Q459</f>
        <v/>
      </c>
      <c r="Q463" s="15">
        <f>R458+R459</f>
        <v/>
      </c>
      <c r="R463" s="7" t="n">
        <v>0</v>
      </c>
      <c r="S463" s="16" t="n"/>
      <c r="T463" s="16" t="n"/>
      <c r="U463" s="16" t="n"/>
      <c r="V463" s="16" t="n"/>
      <c r="W463" s="16" t="n"/>
    </row>
    <row r="464" ht="32" customHeight="1">
      <c r="A464" s="4" t="inlineStr">
        <is>
          <t>421PZ</t>
        </is>
      </c>
      <c r="B464" s="5" t="inlineStr">
        <is>
          <t>CL</t>
        </is>
      </c>
      <c r="C464" s="6" t="n">
        <v>166</v>
      </c>
      <c r="D464" s="7" t="n">
        <v>0</v>
      </c>
      <c r="E464" s="8" t="inlineStr">
        <is>
          <t>Confirmed OP</t>
        </is>
      </c>
      <c r="F464" s="5" t="n">
        <v>0</v>
      </c>
      <c r="G464" s="5" t="n">
        <v>0</v>
      </c>
      <c r="H464" s="5" t="n">
        <v>0</v>
      </c>
      <c r="I464" s="5" t="n">
        <v>0</v>
      </c>
      <c r="J464" s="5" t="n">
        <v>0</v>
      </c>
      <c r="K464" s="5" t="n">
        <v>0</v>
      </c>
      <c r="L464" s="5" t="n">
        <v>0</v>
      </c>
      <c r="M464" s="5" t="n">
        <v>0</v>
      </c>
      <c r="N464" s="5" t="n">
        <v>0</v>
      </c>
      <c r="O464" s="5" t="n">
        <v>0</v>
      </c>
      <c r="P464" s="5" t="n">
        <v>0</v>
      </c>
      <c r="Q464" s="5" t="n">
        <v>0</v>
      </c>
      <c r="R464" s="9" t="n">
        <v>0</v>
      </c>
      <c r="S464" s="6" t="n">
        <v>1</v>
      </c>
      <c r="T464" s="10" t="inlineStr">
        <is>
          <t>Active</t>
        </is>
      </c>
      <c r="U464" s="6" t="n">
        <v>45</v>
      </c>
      <c r="V464" s="6" t="n">
        <v>285</v>
      </c>
      <c r="W464" s="11" t="inlineStr"/>
    </row>
    <row r="465" ht="32" customHeight="1">
      <c r="A465" s="4" t="inlineStr">
        <is>
          <t>421PZ</t>
        </is>
      </c>
      <c r="B465" s="5" t="inlineStr">
        <is>
          <t>CL</t>
        </is>
      </c>
      <c r="D465" s="12" t="n"/>
      <c r="E465" s="13" t="inlineStr">
        <is>
          <t>Planned OP (due date)</t>
        </is>
      </c>
      <c r="F465" s="5" t="inlineStr"/>
      <c r="G465" s="5" t="inlineStr"/>
      <c r="H465" s="5" t="inlineStr"/>
      <c r="I465" s="5" t="inlineStr"/>
      <c r="J465" s="5" t="inlineStr"/>
      <c r="K465" s="5" t="n">
        <v>100</v>
      </c>
      <c r="L465" s="5" t="inlineStr"/>
      <c r="M465" s="5" t="inlineStr"/>
      <c r="N465" s="5" t="n">
        <v>150</v>
      </c>
      <c r="O465" s="5" t="inlineStr"/>
      <c r="P465" s="5" t="inlineStr"/>
      <c r="Q465" s="5" t="inlineStr"/>
      <c r="R465" s="9" t="inlineStr"/>
    </row>
    <row r="466" ht="32" customHeight="1">
      <c r="A466" s="4" t="inlineStr">
        <is>
          <t>421PZ</t>
        </is>
      </c>
      <c r="B466" s="5" t="inlineStr">
        <is>
          <t>CL</t>
        </is>
      </c>
      <c r="D466" s="12" t="n"/>
      <c r="E466" s="8" t="inlineStr">
        <is>
          <t>Open Retail PO Qty</t>
        </is>
      </c>
      <c r="F466" s="5" t="n">
        <v>0</v>
      </c>
      <c r="G466" s="5" t="n">
        <v>0</v>
      </c>
      <c r="H466" s="5" t="n">
        <v>0</v>
      </c>
      <c r="I466" s="5" t="n">
        <v>0</v>
      </c>
      <c r="J466" s="5" t="n">
        <v>0</v>
      </c>
      <c r="K466" s="5" t="n">
        <v>0</v>
      </c>
      <c r="L466" s="5" t="n">
        <v>0</v>
      </c>
      <c r="M466" s="5" t="n">
        <v>0</v>
      </c>
      <c r="N466" s="5" t="n">
        <v>0</v>
      </c>
      <c r="O466" s="5" t="n">
        <v>0</v>
      </c>
      <c r="P466" s="5" t="n">
        <v>0</v>
      </c>
      <c r="Q466" s="5" t="n">
        <v>0</v>
      </c>
      <c r="R466" s="9" t="n">
        <v>0</v>
      </c>
    </row>
    <row r="467" ht="32" customHeight="1">
      <c r="A467" s="4" t="inlineStr">
        <is>
          <t>421PZ</t>
        </is>
      </c>
      <c r="B467" s="5" t="inlineStr">
        <is>
          <t>CL</t>
        </is>
      </c>
      <c r="D467" s="12" t="n"/>
      <c r="E467" s="8" t="inlineStr">
        <is>
          <t>Bal. Fcst Qty</t>
        </is>
      </c>
      <c r="F467" s="5" t="inlineStr"/>
      <c r="G467" s="5" t="n">
        <v>1</v>
      </c>
      <c r="H467" s="5" t="n">
        <v>3</v>
      </c>
      <c r="I467" s="5" t="n">
        <v>115</v>
      </c>
      <c r="J467" s="5" t="n">
        <v>7</v>
      </c>
      <c r="K467" s="5" t="n">
        <v>26</v>
      </c>
      <c r="L467" s="5" t="n">
        <v>28</v>
      </c>
      <c r="M467" s="5" t="n">
        <v>10</v>
      </c>
      <c r="N467" s="5" t="n">
        <v>70</v>
      </c>
      <c r="O467" s="5" t="n">
        <v>12</v>
      </c>
      <c r="P467" s="5" t="n">
        <v>30</v>
      </c>
      <c r="Q467" s="5" t="n">
        <v>35</v>
      </c>
      <c r="R467" s="9" t="n">
        <v>20</v>
      </c>
    </row>
    <row r="468" ht="32" customHeight="1">
      <c r="A468" s="4" t="inlineStr">
        <is>
          <t>421PZ</t>
        </is>
      </c>
      <c r="B468" s="5" t="inlineStr">
        <is>
          <t>CL</t>
        </is>
      </c>
      <c r="D468" s="12" t="n"/>
      <c r="E468" s="13" t="inlineStr">
        <is>
          <t>Month end inventory
(Deduct PO,FCST, SS)</t>
        </is>
      </c>
      <c r="F468" s="5" t="inlineStr"/>
      <c r="G468" s="5">
        <f>IF(C464+G464+F464+G465-F466-G466-G467-D464&lt;0,0,C464+G464+F464+G465-F466-G466-G467-D464)</f>
        <v/>
      </c>
      <c r="H468" s="5">
        <f>IF(G468+H464+H465-H466-H467&lt;0,0,G468+H464+H465-H466-H467)</f>
        <v/>
      </c>
      <c r="I468" s="5">
        <f>IF(H468+I464+I465-I466-I467&lt;0,0,H468+I464+I465-I466-I467)</f>
        <v/>
      </c>
      <c r="J468" s="5">
        <f>I468+J464+J465-J466-J467</f>
        <v/>
      </c>
      <c r="K468" s="5">
        <f>J468+K464+K465-K466-K467</f>
        <v/>
      </c>
      <c r="L468" s="5">
        <f>K468+L464+L465-L466-L467</f>
        <v/>
      </c>
      <c r="M468" s="5">
        <f>L468+M464+M465-M466-M467</f>
        <v/>
      </c>
      <c r="N468" s="5">
        <f>M468+N464+N465-N466-N467</f>
        <v/>
      </c>
      <c r="O468" s="5">
        <f>N468+O464+O465-O466-O467</f>
        <v/>
      </c>
      <c r="P468" s="5">
        <f>O468+P464+P465-P466-P467</f>
        <v/>
      </c>
      <c r="Q468" s="5">
        <f>P468+Q464+Q465-Q466-Q467</f>
        <v/>
      </c>
      <c r="R468" s="9">
        <f>Q468+R464+R465-R466-R467</f>
        <v/>
      </c>
    </row>
    <row r="469" ht="32" customHeight="1">
      <c r="A469" s="14" t="inlineStr">
        <is>
          <t>421PZ</t>
        </is>
      </c>
      <c r="B469" s="15" t="inlineStr">
        <is>
          <t>CL</t>
        </is>
      </c>
      <c r="C469" s="16" t="n"/>
      <c r="D469" s="17" t="n"/>
      <c r="E469" s="18" t="inlineStr">
        <is>
          <t>Upload JDE Forecast
(Confirmed OP+Planned OP)</t>
        </is>
      </c>
      <c r="F469" s="15">
        <f>G464+G465</f>
        <v/>
      </c>
      <c r="G469" s="15">
        <f>H464+H465</f>
        <v/>
      </c>
      <c r="H469" s="15">
        <f>I464+I465</f>
        <v/>
      </c>
      <c r="I469" s="15">
        <f>J464+J465</f>
        <v/>
      </c>
      <c r="J469" s="15">
        <f>K464+K465</f>
        <v/>
      </c>
      <c r="K469" s="15">
        <f>L464+L465</f>
        <v/>
      </c>
      <c r="L469" s="15">
        <f>M464+M465</f>
        <v/>
      </c>
      <c r="M469" s="15">
        <f>N464+N465</f>
        <v/>
      </c>
      <c r="N469" s="15">
        <f>O464+O465</f>
        <v/>
      </c>
      <c r="O469" s="15">
        <f>P464+P465</f>
        <v/>
      </c>
      <c r="P469" s="15">
        <f>Q464+Q465</f>
        <v/>
      </c>
      <c r="Q469" s="15">
        <f>R464+R465</f>
        <v/>
      </c>
      <c r="R469" s="7" t="n">
        <v>0</v>
      </c>
      <c r="S469" s="16" t="n"/>
      <c r="T469" s="16" t="n"/>
      <c r="U469" s="16" t="n"/>
      <c r="V469" s="16" t="n"/>
      <c r="W469" s="16" t="n"/>
    </row>
    <row r="470" ht="32" customHeight="1">
      <c r="A470" s="4" t="inlineStr">
        <is>
          <t>543A</t>
        </is>
      </c>
      <c r="B470" s="5" t="inlineStr">
        <is>
          <t>CL</t>
        </is>
      </c>
      <c r="C470" s="6" t="n">
        <v>92</v>
      </c>
      <c r="D470" s="7" t="n">
        <v>0</v>
      </c>
      <c r="E470" s="8" t="inlineStr">
        <is>
          <t>Confirmed OP</t>
        </is>
      </c>
      <c r="F470" s="5" t="n">
        <v>0</v>
      </c>
      <c r="G470" s="5" t="n">
        <v>0</v>
      </c>
      <c r="H470" s="5" t="n">
        <v>0</v>
      </c>
      <c r="I470" s="5" t="n">
        <v>0</v>
      </c>
      <c r="J470" s="5" t="n">
        <v>0</v>
      </c>
      <c r="K470" s="5" t="n">
        <v>0</v>
      </c>
      <c r="L470" s="5" t="n">
        <v>0</v>
      </c>
      <c r="M470" s="5" t="n">
        <v>0</v>
      </c>
      <c r="N470" s="5" t="n">
        <v>0</v>
      </c>
      <c r="O470" s="5" t="n">
        <v>0</v>
      </c>
      <c r="P470" s="5" t="n">
        <v>0</v>
      </c>
      <c r="Q470" s="5" t="n">
        <v>0</v>
      </c>
      <c r="R470" s="9" t="n">
        <v>0</v>
      </c>
      <c r="S470" s="6" t="n">
        <v>1</v>
      </c>
      <c r="T470" s="10" t="inlineStr">
        <is>
          <t>Discontinued 2020 Fall</t>
        </is>
      </c>
      <c r="U470" s="6" t="n">
        <v>45</v>
      </c>
      <c r="V470" s="6" t="n">
        <v>0</v>
      </c>
      <c r="W470" s="11" t="inlineStr"/>
    </row>
    <row r="471" ht="32" customHeight="1">
      <c r="A471" s="4" t="inlineStr">
        <is>
          <t>543A</t>
        </is>
      </c>
      <c r="B471" s="5" t="inlineStr">
        <is>
          <t>CL</t>
        </is>
      </c>
      <c r="D471" s="12" t="n"/>
      <c r="E471" s="13" t="inlineStr">
        <is>
          <t>Planned OP (due date)</t>
        </is>
      </c>
      <c r="F471" s="5" t="inlineStr"/>
      <c r="G471" s="24" t="inlineStr"/>
      <c r="H471" s="24" t="inlineStr"/>
      <c r="I471" s="24" t="inlineStr"/>
      <c r="J471" s="24" t="inlineStr"/>
      <c r="K471" s="24" t="inlineStr"/>
      <c r="L471" s="24" t="inlineStr"/>
      <c r="M471" s="24" t="inlineStr"/>
      <c r="N471" s="24" t="inlineStr"/>
      <c r="O471" s="24" t="inlineStr"/>
      <c r="P471" s="24" t="inlineStr"/>
      <c r="Q471" s="24" t="inlineStr"/>
      <c r="R471" s="25" t="inlineStr"/>
    </row>
    <row r="472" ht="32" customHeight="1">
      <c r="A472" s="4" t="inlineStr">
        <is>
          <t>543A</t>
        </is>
      </c>
      <c r="B472" s="5" t="inlineStr">
        <is>
          <t>CL</t>
        </is>
      </c>
      <c r="D472" s="12" t="n"/>
      <c r="E472" s="8" t="inlineStr">
        <is>
          <t>Open Retail PO Qty</t>
        </is>
      </c>
      <c r="F472" s="5" t="n">
        <v>0</v>
      </c>
      <c r="G472" s="5" t="n">
        <v>0</v>
      </c>
      <c r="H472" s="5" t="n">
        <v>0</v>
      </c>
      <c r="I472" s="5" t="n">
        <v>0</v>
      </c>
      <c r="J472" s="5" t="n">
        <v>0</v>
      </c>
      <c r="K472" s="5" t="n">
        <v>0</v>
      </c>
      <c r="L472" s="5" t="n">
        <v>0</v>
      </c>
      <c r="M472" s="5" t="n">
        <v>0</v>
      </c>
      <c r="N472" s="5" t="n">
        <v>0</v>
      </c>
      <c r="O472" s="5" t="n">
        <v>0</v>
      </c>
      <c r="P472" s="5" t="n">
        <v>0</v>
      </c>
      <c r="Q472" s="5" t="n">
        <v>0</v>
      </c>
      <c r="R472" s="9" t="n">
        <v>0</v>
      </c>
    </row>
    <row r="473" ht="32" customHeight="1">
      <c r="A473" s="4" t="inlineStr">
        <is>
          <t>543A</t>
        </is>
      </c>
      <c r="B473" s="5" t="inlineStr">
        <is>
          <t>CL</t>
        </is>
      </c>
      <c r="D473" s="12" t="n"/>
      <c r="E473" s="8" t="inlineStr">
        <is>
          <t>Bal. Fcst Qty</t>
        </is>
      </c>
      <c r="F473" s="5" t="inlineStr"/>
      <c r="G473" s="5" t="n">
        <v>0</v>
      </c>
      <c r="H473" s="5" t="n">
        <v>0</v>
      </c>
      <c r="I473" s="5" t="n">
        <v>0</v>
      </c>
      <c r="J473" s="5" t="n">
        <v>0</v>
      </c>
      <c r="K473" s="5" t="n">
        <v>0</v>
      </c>
      <c r="L473" s="5" t="n">
        <v>0</v>
      </c>
      <c r="M473" s="5" t="n">
        <v>0</v>
      </c>
      <c r="N473" s="5" t="n">
        <v>0</v>
      </c>
      <c r="O473" s="5" t="n">
        <v>0</v>
      </c>
      <c r="P473" s="5" t="n">
        <v>0</v>
      </c>
      <c r="Q473" s="5" t="n">
        <v>0</v>
      </c>
      <c r="R473" s="9" t="n">
        <v>0</v>
      </c>
    </row>
    <row r="474" ht="32" customHeight="1">
      <c r="A474" s="4" t="inlineStr">
        <is>
          <t>543A</t>
        </is>
      </c>
      <c r="B474" s="5" t="inlineStr">
        <is>
          <t>CL</t>
        </is>
      </c>
      <c r="D474" s="12" t="n"/>
      <c r="E474" s="13" t="inlineStr">
        <is>
          <t>Month end inventory
(Deduct PO,FCST, SS)</t>
        </is>
      </c>
      <c r="F474" s="5" t="inlineStr"/>
      <c r="G474" s="5">
        <f>IF(C470+G470+F470+G471-F472-G472-G473-D470&lt;0,0,C470+G470+F470+G471-F472-G472-G473-D470)</f>
        <v/>
      </c>
      <c r="H474" s="5">
        <f>IF(G474+H470+H471-H472-H473&lt;0,0,G474+H470+H471-H472-H473)</f>
        <v/>
      </c>
      <c r="I474" s="5">
        <f>IF(H474+I470+I471-I472-I473&lt;0,0,H474+I470+I471-I472-I473)</f>
        <v/>
      </c>
      <c r="J474" s="5">
        <f>I474+J470+J471-J472-J473</f>
        <v/>
      </c>
      <c r="K474" s="5">
        <f>J474+K470+K471-K472-K473</f>
        <v/>
      </c>
      <c r="L474" s="5">
        <f>K474+L470+L471-L472-L473</f>
        <v/>
      </c>
      <c r="M474" s="5">
        <f>L474+M470+M471-M472-M473</f>
        <v/>
      </c>
      <c r="N474" s="5">
        <f>M474+N470+N471-N472-N473</f>
        <v/>
      </c>
      <c r="O474" s="5">
        <f>N474+O470+O471-O472-O473</f>
        <v/>
      </c>
      <c r="P474" s="5">
        <f>O474+P470+P471-P472-P473</f>
        <v/>
      </c>
      <c r="Q474" s="5">
        <f>P474+Q470+Q471-Q472-Q473</f>
        <v/>
      </c>
      <c r="R474" s="9">
        <f>Q474+R470+R471-R472-R473</f>
        <v/>
      </c>
    </row>
    <row r="475" ht="32" customHeight="1">
      <c r="A475" s="14" t="inlineStr">
        <is>
          <t>543A</t>
        </is>
      </c>
      <c r="B475" s="15" t="inlineStr">
        <is>
          <t>CL</t>
        </is>
      </c>
      <c r="C475" s="16" t="n"/>
      <c r="D475" s="17" t="n"/>
      <c r="E475" s="18" t="inlineStr">
        <is>
          <t>Upload JDE Forecast
(Confirmed OP+Planned OP)</t>
        </is>
      </c>
      <c r="F475" s="15">
        <f>G470+G471</f>
        <v/>
      </c>
      <c r="G475" s="15">
        <f>H470+H471</f>
        <v/>
      </c>
      <c r="H475" s="15">
        <f>I470+I471</f>
        <v/>
      </c>
      <c r="I475" s="15">
        <f>J470+J471</f>
        <v/>
      </c>
      <c r="J475" s="15">
        <f>K470+K471</f>
        <v/>
      </c>
      <c r="K475" s="15">
        <f>L470+L471</f>
        <v/>
      </c>
      <c r="L475" s="15">
        <f>M470+M471</f>
        <v/>
      </c>
      <c r="M475" s="15">
        <f>N470+N471</f>
        <v/>
      </c>
      <c r="N475" s="15">
        <f>O470+O471</f>
        <v/>
      </c>
      <c r="O475" s="15">
        <f>P470+P471</f>
        <v/>
      </c>
      <c r="P475" s="15">
        <f>Q470+Q471</f>
        <v/>
      </c>
      <c r="Q475" s="15">
        <f>R470+R471</f>
        <v/>
      </c>
      <c r="R475" s="7" t="n">
        <v>0</v>
      </c>
      <c r="S475" s="16" t="n"/>
      <c r="T475" s="16" t="n"/>
      <c r="U475" s="16" t="n"/>
      <c r="V475" s="16" t="n"/>
      <c r="W475" s="16" t="n"/>
    </row>
    <row r="476" ht="32" customHeight="1">
      <c r="A476" s="4" t="inlineStr">
        <is>
          <t>53PZ</t>
        </is>
      </c>
      <c r="B476" s="5" t="inlineStr">
        <is>
          <t>CL</t>
        </is>
      </c>
      <c r="C476" s="6" t="n">
        <v>128</v>
      </c>
      <c r="D476" s="7" t="n">
        <v>0</v>
      </c>
      <c r="E476" s="8" t="inlineStr">
        <is>
          <t>Confirmed OP</t>
        </is>
      </c>
      <c r="F476" s="5" t="n">
        <v>0</v>
      </c>
      <c r="G476" s="5" t="n">
        <v>0</v>
      </c>
      <c r="H476" s="5" t="n">
        <v>0</v>
      </c>
      <c r="I476" s="5" t="n">
        <v>0</v>
      </c>
      <c r="J476" s="5" t="n">
        <v>0</v>
      </c>
      <c r="K476" s="5" t="n">
        <v>0</v>
      </c>
      <c r="L476" s="5" t="n">
        <v>0</v>
      </c>
      <c r="M476" s="5" t="n">
        <v>0</v>
      </c>
      <c r="N476" s="5" t="n">
        <v>0</v>
      </c>
      <c r="O476" s="5" t="n">
        <v>0</v>
      </c>
      <c r="P476" s="5" t="n">
        <v>0</v>
      </c>
      <c r="Q476" s="5" t="n">
        <v>0</v>
      </c>
      <c r="R476" s="9" t="n">
        <v>0</v>
      </c>
      <c r="S476" s="6" t="n">
        <v>1</v>
      </c>
      <c r="T476" s="10" t="inlineStr">
        <is>
          <t>Active</t>
        </is>
      </c>
      <c r="U476" s="6" t="n">
        <v>45</v>
      </c>
      <c r="V476" s="6" t="n">
        <v>133</v>
      </c>
      <c r="W476" s="11" t="inlineStr">
        <is>
          <t>1/6: use REG stock 300pcs</t>
        </is>
      </c>
    </row>
    <row r="477" ht="32" customHeight="1">
      <c r="A477" s="4" t="inlineStr">
        <is>
          <t>53PZ</t>
        </is>
      </c>
      <c r="B477" s="5" t="inlineStr">
        <is>
          <t>CL</t>
        </is>
      </c>
      <c r="D477" s="12" t="n"/>
      <c r="E477" s="13" t="inlineStr">
        <is>
          <t>Planned OP (due date)</t>
        </is>
      </c>
      <c r="F477" s="5" t="inlineStr"/>
      <c r="G477" s="5" t="n">
        <v>300</v>
      </c>
      <c r="H477" s="5" t="inlineStr"/>
      <c r="I477" s="5" t="inlineStr"/>
      <c r="J477" s="5" t="inlineStr"/>
      <c r="K477" s="5" t="inlineStr"/>
      <c r="L477" s="5" t="inlineStr"/>
      <c r="M477" s="5" t="inlineStr"/>
      <c r="N477" s="5" t="inlineStr"/>
      <c r="O477" s="5" t="inlineStr"/>
      <c r="P477" s="5" t="n">
        <v>250</v>
      </c>
      <c r="Q477" s="5" t="inlineStr"/>
      <c r="R477" s="9" t="inlineStr"/>
    </row>
    <row r="478" ht="32" customHeight="1">
      <c r="A478" s="4" t="inlineStr">
        <is>
          <t>53PZ</t>
        </is>
      </c>
      <c r="B478" s="5" t="inlineStr">
        <is>
          <t>CL</t>
        </is>
      </c>
      <c r="D478" s="12" t="n"/>
      <c r="E478" s="8" t="inlineStr">
        <is>
          <t>Open Retail PO Qty</t>
        </is>
      </c>
      <c r="F478" s="5" t="n">
        <v>0</v>
      </c>
      <c r="G478" s="5" t="n">
        <v>0</v>
      </c>
      <c r="H478" s="5" t="n">
        <v>0</v>
      </c>
      <c r="I478" s="5" t="n">
        <v>0</v>
      </c>
      <c r="J478" s="5" t="n">
        <v>0</v>
      </c>
      <c r="K478" s="5" t="n">
        <v>0</v>
      </c>
      <c r="L478" s="5" t="n">
        <v>0</v>
      </c>
      <c r="M478" s="5" t="n">
        <v>0</v>
      </c>
      <c r="N478" s="5" t="n">
        <v>0</v>
      </c>
      <c r="O478" s="5" t="n">
        <v>0</v>
      </c>
      <c r="P478" s="5" t="n">
        <v>0</v>
      </c>
      <c r="Q478" s="5" t="n">
        <v>0</v>
      </c>
      <c r="R478" s="9" t="n">
        <v>0</v>
      </c>
    </row>
    <row r="479" ht="32" customHeight="1">
      <c r="A479" s="4" t="inlineStr">
        <is>
          <t>53PZ</t>
        </is>
      </c>
      <c r="B479" s="5" t="inlineStr">
        <is>
          <t>CL</t>
        </is>
      </c>
      <c r="D479" s="12" t="n"/>
      <c r="E479" s="8" t="inlineStr">
        <is>
          <t>Bal. Fcst Qty</t>
        </is>
      </c>
      <c r="F479" s="5" t="inlineStr"/>
      <c r="G479" s="5" t="n">
        <v>3</v>
      </c>
      <c r="H479" s="5" t="n">
        <v>6</v>
      </c>
      <c r="I479" s="5" t="n">
        <v>23</v>
      </c>
      <c r="J479" s="5" t="n">
        <v>19</v>
      </c>
      <c r="K479" s="5" t="n">
        <v>96</v>
      </c>
      <c r="L479" s="5" t="n">
        <v>116</v>
      </c>
      <c r="M479" s="5" t="n">
        <v>15</v>
      </c>
      <c r="N479" s="5" t="n">
        <v>11</v>
      </c>
      <c r="O479" s="5" t="n">
        <v>6</v>
      </c>
      <c r="P479" s="5" t="n">
        <v>121</v>
      </c>
      <c r="Q479" s="5" t="n">
        <v>144</v>
      </c>
      <c r="R479" s="9" t="n">
        <v>28</v>
      </c>
    </row>
    <row r="480" ht="32" customHeight="1">
      <c r="A480" s="4" t="inlineStr">
        <is>
          <t>53PZ</t>
        </is>
      </c>
      <c r="B480" s="5" t="inlineStr">
        <is>
          <t>CL</t>
        </is>
      </c>
      <c r="D480" s="12" t="n"/>
      <c r="E480" s="13" t="inlineStr">
        <is>
          <t>Month end inventory
(Deduct PO,FCST, SS)</t>
        </is>
      </c>
      <c r="F480" s="5" t="inlineStr"/>
      <c r="G480" s="5">
        <f>IF(C476+G476+F476+G477-F478-G478-G479-D476&lt;0,0,C476+G476+F476+G477-F478-G478-G479-D476)</f>
        <v/>
      </c>
      <c r="H480" s="5">
        <f>IF(G480+H476+H477-H478-H479&lt;0,0,G480+H476+H477-H478-H479)</f>
        <v/>
      </c>
      <c r="I480" s="5">
        <f>IF(H480+I476+I477-I478-I479&lt;0,0,H480+I476+I477-I478-I479)</f>
        <v/>
      </c>
      <c r="J480" s="5">
        <f>I480+J476+J477-J478-J479</f>
        <v/>
      </c>
      <c r="K480" s="5">
        <f>J480+K476+K477-K478-K479</f>
        <v/>
      </c>
      <c r="L480" s="5">
        <f>K480+L476+L477-L478-L479</f>
        <v/>
      </c>
      <c r="M480" s="5">
        <f>L480+M476+M477-M478-M479</f>
        <v/>
      </c>
      <c r="N480" s="5">
        <f>M480+N476+N477-N478-N479</f>
        <v/>
      </c>
      <c r="O480" s="5">
        <f>N480+O476+O477-O478-O479</f>
        <v/>
      </c>
      <c r="P480" s="5">
        <f>O480+P476+P477-P478-P479</f>
        <v/>
      </c>
      <c r="Q480" s="5">
        <f>P480+Q476+Q477-Q478-Q479</f>
        <v/>
      </c>
      <c r="R480" s="9">
        <f>Q480+R476+R477-R478-R479</f>
        <v/>
      </c>
    </row>
    <row r="481" ht="32" customHeight="1">
      <c r="A481" s="14" t="inlineStr">
        <is>
          <t>53PZ</t>
        </is>
      </c>
      <c r="B481" s="15" t="inlineStr">
        <is>
          <t>CL</t>
        </is>
      </c>
      <c r="C481" s="16" t="n"/>
      <c r="D481" s="17" t="n"/>
      <c r="E481" s="18" t="inlineStr">
        <is>
          <t>Upload JDE Forecast
(Confirmed OP+Planned OP)</t>
        </is>
      </c>
      <c r="F481" s="15">
        <f>G476+G477</f>
        <v/>
      </c>
      <c r="G481" s="15">
        <f>H476+H477</f>
        <v/>
      </c>
      <c r="H481" s="15">
        <f>I476+I477</f>
        <v/>
      </c>
      <c r="I481" s="15">
        <f>J476+J477</f>
        <v/>
      </c>
      <c r="J481" s="15">
        <f>K476+K477</f>
        <v/>
      </c>
      <c r="K481" s="15">
        <f>L476+L477</f>
        <v/>
      </c>
      <c r="L481" s="15">
        <f>M476+M477</f>
        <v/>
      </c>
      <c r="M481" s="15">
        <f>N476+N477</f>
        <v/>
      </c>
      <c r="N481" s="15">
        <f>O476+O477</f>
        <v/>
      </c>
      <c r="O481" s="15">
        <f>P476+P477</f>
        <v/>
      </c>
      <c r="P481" s="15">
        <f>Q476+Q477</f>
        <v/>
      </c>
      <c r="Q481" s="15">
        <f>R476+R477</f>
        <v/>
      </c>
      <c r="R481" s="7" t="n">
        <v>0</v>
      </c>
      <c r="S481" s="16" t="n"/>
      <c r="T481" s="16" t="n"/>
      <c r="U481" s="16" t="n"/>
      <c r="V481" s="16" t="n"/>
      <c r="W481" s="16" t="n"/>
    </row>
    <row r="482" ht="32" customHeight="1">
      <c r="A482" s="4" t="inlineStr">
        <is>
          <t>685</t>
        </is>
      </c>
      <c r="B482" s="5" t="inlineStr">
        <is>
          <t>CW</t>
        </is>
      </c>
      <c r="C482" s="6" t="n">
        <v>153</v>
      </c>
      <c r="D482" s="7" t="n">
        <v>0</v>
      </c>
      <c r="E482" s="8" t="inlineStr">
        <is>
          <t>Confirmed OP</t>
        </is>
      </c>
      <c r="F482" s="5" t="n">
        <v>0</v>
      </c>
      <c r="G482" s="5" t="n">
        <v>0</v>
      </c>
      <c r="H482" s="5" t="n">
        <v>100</v>
      </c>
      <c r="I482" s="5" t="n">
        <v>0</v>
      </c>
      <c r="J482" s="5" t="n">
        <v>0</v>
      </c>
      <c r="K482" s="5" t="n">
        <v>0</v>
      </c>
      <c r="L482" s="5" t="n">
        <v>0</v>
      </c>
      <c r="M482" s="5" t="n">
        <v>0</v>
      </c>
      <c r="N482" s="5" t="n">
        <v>0</v>
      </c>
      <c r="O482" s="5" t="n">
        <v>0</v>
      </c>
      <c r="P482" s="5" t="n">
        <v>0</v>
      </c>
      <c r="Q482" s="5" t="n">
        <v>0</v>
      </c>
      <c r="R482" s="9" t="n">
        <v>0</v>
      </c>
      <c r="S482" s="6" t="n">
        <v>1</v>
      </c>
      <c r="T482" s="10" t="inlineStr">
        <is>
          <t>Active</t>
        </is>
      </c>
      <c r="U482" s="6" t="n">
        <v>45</v>
      </c>
      <c r="V482" s="6" t="n">
        <v>352</v>
      </c>
      <c r="W482" s="11" t="inlineStr"/>
    </row>
    <row r="483" ht="32" customHeight="1">
      <c r="A483" s="4" t="inlineStr">
        <is>
          <t>685</t>
        </is>
      </c>
      <c r="B483" s="5" t="inlineStr">
        <is>
          <t>CW</t>
        </is>
      </c>
      <c r="D483" s="12" t="n"/>
      <c r="E483" s="13" t="inlineStr">
        <is>
          <t>Planned OP (due date)</t>
        </is>
      </c>
      <c r="F483" s="5" t="inlineStr"/>
      <c r="G483" s="5" t="inlineStr"/>
      <c r="H483" s="5" t="inlineStr"/>
      <c r="I483" s="5" t="inlineStr"/>
      <c r="J483" s="5" t="inlineStr"/>
      <c r="K483" s="5" t="inlineStr"/>
      <c r="L483" s="5" t="inlineStr"/>
      <c r="M483" s="5" t="inlineStr"/>
      <c r="N483" s="5" t="inlineStr"/>
      <c r="O483" s="5" t="n">
        <v>250</v>
      </c>
      <c r="P483" s="5" t="inlineStr"/>
      <c r="Q483" s="5" t="inlineStr"/>
      <c r="R483" s="9" t="inlineStr"/>
    </row>
    <row r="484" ht="32" customHeight="1">
      <c r="A484" s="4" t="inlineStr">
        <is>
          <t>685</t>
        </is>
      </c>
      <c r="B484" s="5" t="inlineStr">
        <is>
          <t>CW</t>
        </is>
      </c>
      <c r="D484" s="12" t="n"/>
      <c r="E484" s="8" t="inlineStr">
        <is>
          <t>Open Retail PO Qty</t>
        </is>
      </c>
      <c r="F484" s="5" t="n">
        <v>0</v>
      </c>
      <c r="G484" s="5" t="n">
        <v>0</v>
      </c>
      <c r="H484" s="5" t="n">
        <v>0</v>
      </c>
      <c r="I484" s="5" t="n">
        <v>0</v>
      </c>
      <c r="J484" s="5" t="n">
        <v>0</v>
      </c>
      <c r="K484" s="5" t="n">
        <v>0</v>
      </c>
      <c r="L484" s="5" t="n">
        <v>0</v>
      </c>
      <c r="M484" s="5" t="n">
        <v>0</v>
      </c>
      <c r="N484" s="5" t="n">
        <v>0</v>
      </c>
      <c r="O484" s="5" t="n">
        <v>0</v>
      </c>
      <c r="P484" s="5" t="n">
        <v>0</v>
      </c>
      <c r="Q484" s="5" t="n">
        <v>0</v>
      </c>
      <c r="R484" s="9" t="n">
        <v>0</v>
      </c>
    </row>
    <row r="485" ht="32" customHeight="1">
      <c r="A485" s="4" t="inlineStr">
        <is>
          <t>685</t>
        </is>
      </c>
      <c r="B485" s="5" t="inlineStr">
        <is>
          <t>CW</t>
        </is>
      </c>
      <c r="D485" s="12" t="n"/>
      <c r="E485" s="8" t="inlineStr">
        <is>
          <t>Bal. Fcst Qty</t>
        </is>
      </c>
      <c r="F485" s="5" t="inlineStr"/>
      <c r="G485" s="5" t="n">
        <v>12</v>
      </c>
      <c r="H485" s="5" t="n">
        <v>18</v>
      </c>
      <c r="I485" s="5" t="n">
        <v>35</v>
      </c>
      <c r="J485" s="5" t="n">
        <v>18</v>
      </c>
      <c r="K485" s="5" t="n">
        <v>15</v>
      </c>
      <c r="L485" s="5" t="n">
        <v>29</v>
      </c>
      <c r="M485" s="5" t="n">
        <v>18</v>
      </c>
      <c r="N485" s="5" t="n">
        <v>20</v>
      </c>
      <c r="O485" s="5" t="n">
        <v>34</v>
      </c>
      <c r="P485" s="5" t="n">
        <v>56</v>
      </c>
      <c r="Q485" s="5" t="n">
        <v>99</v>
      </c>
      <c r="R485" s="9" t="n">
        <v>74</v>
      </c>
    </row>
    <row r="486" ht="32" customHeight="1">
      <c r="A486" s="4" t="inlineStr">
        <is>
          <t>685</t>
        </is>
      </c>
      <c r="B486" s="5" t="inlineStr">
        <is>
          <t>CW</t>
        </is>
      </c>
      <c r="D486" s="12" t="n"/>
      <c r="E486" s="13" t="inlineStr">
        <is>
          <t>Month end inventory
(Deduct PO,FCST, SS)</t>
        </is>
      </c>
      <c r="F486" s="5" t="inlineStr"/>
      <c r="G486" s="5">
        <f>IF(C482+G482+F482+G483-F484-G484-G485-D482&lt;0,0,C482+G482+F482+G483-F484-G484-G485-D482)</f>
        <v/>
      </c>
      <c r="H486" s="5">
        <f>IF(G486+H482+H483-H484-H485&lt;0,0,G486+H482+H483-H484-H485)</f>
        <v/>
      </c>
      <c r="I486" s="5">
        <f>IF(H486+I482+I483-I484-I485&lt;0,0,H486+I482+I483-I484-I485)</f>
        <v/>
      </c>
      <c r="J486" s="5">
        <f>I486+J482+J483-J484-J485</f>
        <v/>
      </c>
      <c r="K486" s="5">
        <f>J486+K482+K483-K484-K485</f>
        <v/>
      </c>
      <c r="L486" s="5">
        <f>K486+L482+L483-L484-L485</f>
        <v/>
      </c>
      <c r="M486" s="5">
        <f>L486+M482+M483-M484-M485</f>
        <v/>
      </c>
      <c r="N486" s="5">
        <f>M486+N482+N483-N484-N485</f>
        <v/>
      </c>
      <c r="O486" s="5">
        <f>N486+O482+O483-O484-O485</f>
        <v/>
      </c>
      <c r="P486" s="5">
        <f>O486+P482+P483-P484-P485</f>
        <v/>
      </c>
      <c r="Q486" s="5">
        <f>P486+Q482+Q483-Q484-Q485</f>
        <v/>
      </c>
      <c r="R486" s="9">
        <f>Q486+R482+R483-R484-R485</f>
        <v/>
      </c>
    </row>
    <row r="487" ht="32" customHeight="1">
      <c r="A487" s="14" t="inlineStr">
        <is>
          <t>685</t>
        </is>
      </c>
      <c r="B487" s="15" t="inlineStr">
        <is>
          <t>CW</t>
        </is>
      </c>
      <c r="C487" s="16" t="n"/>
      <c r="D487" s="17" t="n"/>
      <c r="E487" s="18" t="inlineStr">
        <is>
          <t>Upload JDE Forecast
(Confirmed OP+Planned OP)</t>
        </is>
      </c>
      <c r="F487" s="15">
        <f>G482+G483</f>
        <v/>
      </c>
      <c r="G487" s="15">
        <f>H482+H483</f>
        <v/>
      </c>
      <c r="H487" s="15">
        <f>I482+I483</f>
        <v/>
      </c>
      <c r="I487" s="15">
        <f>J482+J483</f>
        <v/>
      </c>
      <c r="J487" s="15">
        <f>K482+K483</f>
        <v/>
      </c>
      <c r="K487" s="15">
        <f>L482+L483</f>
        <v/>
      </c>
      <c r="L487" s="15">
        <f>M482+M483</f>
        <v/>
      </c>
      <c r="M487" s="15">
        <f>N482+N483</f>
        <v/>
      </c>
      <c r="N487" s="15">
        <f>O482+O483</f>
        <v/>
      </c>
      <c r="O487" s="15">
        <f>P482+P483</f>
        <v/>
      </c>
      <c r="P487" s="15">
        <f>Q482+Q483</f>
        <v/>
      </c>
      <c r="Q487" s="15">
        <f>R482+R483</f>
        <v/>
      </c>
      <c r="R487" s="7" t="n">
        <v>0</v>
      </c>
      <c r="S487" s="16" t="n"/>
      <c r="T487" s="16" t="n"/>
      <c r="U487" s="16" t="n"/>
      <c r="V487" s="16" t="n"/>
      <c r="W487" s="16" t="n"/>
    </row>
    <row r="488" ht="32" customHeight="1">
      <c r="A488" s="4" t="inlineStr">
        <is>
          <t>685P</t>
        </is>
      </c>
      <c r="B488" s="5" t="inlineStr">
        <is>
          <t>CW</t>
        </is>
      </c>
      <c r="C488" s="6" t="n">
        <v>234</v>
      </c>
      <c r="D488" s="7" t="n">
        <v>0</v>
      </c>
      <c r="E488" s="8" t="inlineStr">
        <is>
          <t>Confirmed OP</t>
        </is>
      </c>
      <c r="F488" s="5" t="n">
        <v>0</v>
      </c>
      <c r="G488" s="5" t="n">
        <v>0</v>
      </c>
      <c r="H488" s="5" t="n">
        <v>0</v>
      </c>
      <c r="I488" s="5" t="n">
        <v>0</v>
      </c>
      <c r="J488" s="5" t="n">
        <v>0</v>
      </c>
      <c r="K488" s="5" t="n">
        <v>0</v>
      </c>
      <c r="L488" s="5" t="n">
        <v>0</v>
      </c>
      <c r="M488" s="5" t="n">
        <v>0</v>
      </c>
      <c r="N488" s="5" t="n">
        <v>0</v>
      </c>
      <c r="O488" s="5" t="n">
        <v>0</v>
      </c>
      <c r="P488" s="5" t="n">
        <v>0</v>
      </c>
      <c r="Q488" s="5" t="n">
        <v>0</v>
      </c>
      <c r="R488" s="9" t="n">
        <v>0</v>
      </c>
      <c r="S488" s="6" t="n">
        <v>1</v>
      </c>
      <c r="T488" s="10" t="inlineStr">
        <is>
          <t>Active</t>
        </is>
      </c>
      <c r="U488" s="6" t="n">
        <v>45</v>
      </c>
      <c r="V488" s="6" t="n">
        <v>139</v>
      </c>
      <c r="W488" s="11" t="inlineStr"/>
    </row>
    <row r="489" ht="32" customHeight="1">
      <c r="A489" s="4" t="inlineStr">
        <is>
          <t>685P</t>
        </is>
      </c>
      <c r="B489" s="5" t="inlineStr">
        <is>
          <t>CW</t>
        </is>
      </c>
      <c r="D489" s="12" t="n"/>
      <c r="E489" s="13" t="inlineStr">
        <is>
          <t>Planned OP (due date)</t>
        </is>
      </c>
      <c r="F489" s="5" t="inlineStr"/>
      <c r="G489" s="5" t="inlineStr"/>
      <c r="H489" s="5" t="inlineStr"/>
      <c r="I489" s="5" t="inlineStr"/>
      <c r="J489" s="5" t="inlineStr"/>
      <c r="K489" s="5" t="inlineStr"/>
      <c r="L489" s="5" t="inlineStr"/>
      <c r="M489" s="5" t="inlineStr"/>
      <c r="N489" s="5" t="inlineStr"/>
      <c r="O489" s="5" t="inlineStr"/>
      <c r="P489" s="5" t="inlineStr"/>
      <c r="Q489" s="5" t="inlineStr"/>
      <c r="R489" s="9" t="n">
        <v>50</v>
      </c>
    </row>
    <row r="490" ht="32" customHeight="1">
      <c r="A490" s="4" t="inlineStr">
        <is>
          <t>685P</t>
        </is>
      </c>
      <c r="B490" s="5" t="inlineStr">
        <is>
          <t>CW</t>
        </is>
      </c>
      <c r="D490" s="12" t="n"/>
      <c r="E490" s="8" t="inlineStr">
        <is>
          <t>Open Retail PO Qty</t>
        </is>
      </c>
      <c r="F490" s="5" t="n">
        <v>3</v>
      </c>
      <c r="G490" s="5" t="n">
        <v>0</v>
      </c>
      <c r="H490" s="5" t="n">
        <v>0</v>
      </c>
      <c r="I490" s="5" t="n">
        <v>0</v>
      </c>
      <c r="J490" s="5" t="n">
        <v>0</v>
      </c>
      <c r="K490" s="5" t="n">
        <v>0</v>
      </c>
      <c r="L490" s="5" t="n">
        <v>0</v>
      </c>
      <c r="M490" s="5" t="n">
        <v>0</v>
      </c>
      <c r="N490" s="5" t="n">
        <v>0</v>
      </c>
      <c r="O490" s="5" t="n">
        <v>0</v>
      </c>
      <c r="P490" s="5" t="n">
        <v>0</v>
      </c>
      <c r="Q490" s="5" t="n">
        <v>0</v>
      </c>
      <c r="R490" s="9" t="n">
        <v>0</v>
      </c>
    </row>
    <row r="491" ht="32" customHeight="1">
      <c r="A491" s="4" t="inlineStr">
        <is>
          <t>685P</t>
        </is>
      </c>
      <c r="B491" s="5" t="inlineStr">
        <is>
          <t>CW</t>
        </is>
      </c>
      <c r="D491" s="12" t="n"/>
      <c r="E491" s="8" t="inlineStr">
        <is>
          <t>Bal. Fcst Qty</t>
        </is>
      </c>
      <c r="F491" s="5" t="inlineStr"/>
      <c r="G491" s="5" t="n">
        <v>10</v>
      </c>
      <c r="H491" s="5" t="n">
        <v>5</v>
      </c>
      <c r="I491" s="5" t="n">
        <v>15</v>
      </c>
      <c r="J491" s="5" t="n">
        <v>9</v>
      </c>
      <c r="K491" s="5" t="n">
        <v>8</v>
      </c>
      <c r="L491" s="5" t="n">
        <v>13</v>
      </c>
      <c r="M491" s="5" t="n">
        <v>13</v>
      </c>
      <c r="N491" s="5" t="n">
        <v>14</v>
      </c>
      <c r="O491" s="5" t="n">
        <v>16</v>
      </c>
      <c r="P491" s="5" t="n">
        <v>18</v>
      </c>
      <c r="Q491" s="5" t="n">
        <v>32</v>
      </c>
      <c r="R491" s="9" t="n">
        <v>36</v>
      </c>
    </row>
    <row r="492" ht="32" customHeight="1">
      <c r="A492" s="4" t="inlineStr">
        <is>
          <t>685P</t>
        </is>
      </c>
      <c r="B492" s="5" t="inlineStr">
        <is>
          <t>CW</t>
        </is>
      </c>
      <c r="D492" s="12" t="n"/>
      <c r="E492" s="13" t="inlineStr">
        <is>
          <t>Month end inventory
(Deduct PO,FCST, SS)</t>
        </is>
      </c>
      <c r="F492" s="5" t="inlineStr"/>
      <c r="G492" s="5">
        <f>IF(C488+G488+F488+G489-F490-G490-G491-D488&lt;0,0,C488+G488+F488+G489-F490-G490-G491-D488)</f>
        <v/>
      </c>
      <c r="H492" s="5">
        <f>IF(G492+H488+H489-H490-H491&lt;0,0,G492+H488+H489-H490-H491)</f>
        <v/>
      </c>
      <c r="I492" s="5">
        <f>IF(H492+I488+I489-I490-I491&lt;0,0,H492+I488+I489-I490-I491)</f>
        <v/>
      </c>
      <c r="J492" s="5">
        <f>I492+J488+J489-J490-J491</f>
        <v/>
      </c>
      <c r="K492" s="5">
        <f>J492+K488+K489-K490-K491</f>
        <v/>
      </c>
      <c r="L492" s="5">
        <f>K492+L488+L489-L490-L491</f>
        <v/>
      </c>
      <c r="M492" s="5">
        <f>L492+M488+M489-M490-M491</f>
        <v/>
      </c>
      <c r="N492" s="5">
        <f>M492+N488+N489-N490-N491</f>
        <v/>
      </c>
      <c r="O492" s="5">
        <f>N492+O488+O489-O490-O491</f>
        <v/>
      </c>
      <c r="P492" s="5">
        <f>O492+P488+P489-P490-P491</f>
        <v/>
      </c>
      <c r="Q492" s="5">
        <f>P492+Q488+Q489-Q490-Q491</f>
        <v/>
      </c>
      <c r="R492" s="9">
        <f>Q492+R488+R489-R490-R491</f>
        <v/>
      </c>
    </row>
    <row r="493" ht="32" customHeight="1">
      <c r="A493" s="14" t="inlineStr">
        <is>
          <t>685P</t>
        </is>
      </c>
      <c r="B493" s="15" t="inlineStr">
        <is>
          <t>CW</t>
        </is>
      </c>
      <c r="C493" s="16" t="n"/>
      <c r="D493" s="17" t="n"/>
      <c r="E493" s="18" t="inlineStr">
        <is>
          <t>Upload JDE Forecast
(Confirmed OP+Planned OP)</t>
        </is>
      </c>
      <c r="F493" s="15">
        <f>G488+G489</f>
        <v/>
      </c>
      <c r="G493" s="15">
        <f>H488+H489</f>
        <v/>
      </c>
      <c r="H493" s="15">
        <f>I488+I489</f>
        <v/>
      </c>
      <c r="I493" s="15">
        <f>J488+J489</f>
        <v/>
      </c>
      <c r="J493" s="15">
        <f>K488+K489</f>
        <v/>
      </c>
      <c r="K493" s="15">
        <f>L488+L489</f>
        <v/>
      </c>
      <c r="L493" s="15">
        <f>M488+M489</f>
        <v/>
      </c>
      <c r="M493" s="15">
        <f>N488+N489</f>
        <v/>
      </c>
      <c r="N493" s="15">
        <f>O488+O489</f>
        <v/>
      </c>
      <c r="O493" s="15">
        <f>P488+P489</f>
        <v/>
      </c>
      <c r="P493" s="15">
        <f>Q488+Q489</f>
        <v/>
      </c>
      <c r="Q493" s="15">
        <f>R488+R489</f>
        <v/>
      </c>
      <c r="R493" s="7" t="n">
        <v>0</v>
      </c>
      <c r="S493" s="16" t="n"/>
      <c r="T493" s="16" t="n"/>
      <c r="U493" s="16" t="n"/>
      <c r="V493" s="16" t="n"/>
      <c r="W493" s="16" t="n"/>
    </row>
    <row r="494" ht="32" customHeight="1">
      <c r="A494" s="4" t="inlineStr">
        <is>
          <t>633Z</t>
        </is>
      </c>
      <c r="B494" s="5" t="inlineStr">
        <is>
          <t>CL</t>
        </is>
      </c>
      <c r="C494" s="6" t="n">
        <v>13</v>
      </c>
      <c r="D494" s="7" t="n">
        <v>0</v>
      </c>
      <c r="E494" s="8" t="inlineStr">
        <is>
          <t>Confirmed OP</t>
        </is>
      </c>
      <c r="F494" s="5" t="n">
        <v>190</v>
      </c>
      <c r="G494" s="5" t="n">
        <v>0</v>
      </c>
      <c r="H494" s="5" t="n">
        <v>0</v>
      </c>
      <c r="I494" s="5" t="n">
        <v>0</v>
      </c>
      <c r="J494" s="5" t="n">
        <v>0</v>
      </c>
      <c r="K494" s="5" t="n">
        <v>0</v>
      </c>
      <c r="L494" s="5" t="n">
        <v>0</v>
      </c>
      <c r="M494" s="5" t="n">
        <v>0</v>
      </c>
      <c r="N494" s="5" t="n">
        <v>0</v>
      </c>
      <c r="O494" s="5" t="n">
        <v>0</v>
      </c>
      <c r="P494" s="5" t="n">
        <v>0</v>
      </c>
      <c r="Q494" s="5" t="n">
        <v>0</v>
      </c>
      <c r="R494" s="9" t="n">
        <v>0</v>
      </c>
      <c r="S494" s="6" t="n">
        <v>1</v>
      </c>
      <c r="T494" s="10" t="inlineStr">
        <is>
          <t>Active</t>
        </is>
      </c>
      <c r="U494" s="6" t="n">
        <v>45</v>
      </c>
      <c r="V494" s="6" t="n">
        <v>531</v>
      </c>
      <c r="W494" s="11" t="inlineStr"/>
    </row>
    <row r="495" ht="32" customHeight="1">
      <c r="A495" s="4" t="inlineStr">
        <is>
          <t>633Z</t>
        </is>
      </c>
      <c r="B495" s="5" t="inlineStr">
        <is>
          <t>CL</t>
        </is>
      </c>
      <c r="D495" s="12" t="n"/>
      <c r="E495" s="13" t="inlineStr">
        <is>
          <t>Planned OP (due date)</t>
        </is>
      </c>
      <c r="F495" s="5" t="inlineStr"/>
      <c r="G495" s="5" t="inlineStr"/>
      <c r="H495" s="5" t="inlineStr"/>
      <c r="I495" s="5" t="inlineStr"/>
      <c r="J495" s="5" t="inlineStr"/>
      <c r="K495" s="5" t="n">
        <v>200</v>
      </c>
      <c r="L495" s="5" t="inlineStr"/>
      <c r="M495" s="5" t="inlineStr"/>
      <c r="N495" s="5" t="inlineStr"/>
      <c r="O495" s="5" t="inlineStr"/>
      <c r="P495" s="5" t="inlineStr"/>
      <c r="Q495" s="5" t="n">
        <v>100</v>
      </c>
      <c r="R495" s="9" t="inlineStr"/>
    </row>
    <row r="496" ht="32" customHeight="1">
      <c r="A496" s="4" t="inlineStr">
        <is>
          <t>633Z</t>
        </is>
      </c>
      <c r="B496" s="5" t="inlineStr">
        <is>
          <t>CL</t>
        </is>
      </c>
      <c r="D496" s="12" t="n"/>
      <c r="E496" s="8" t="inlineStr">
        <is>
          <t>Open Retail PO Qty</t>
        </is>
      </c>
      <c r="F496" s="5" t="n">
        <v>0</v>
      </c>
      <c r="G496" s="5" t="n">
        <v>3</v>
      </c>
      <c r="H496" s="5" t="n">
        <v>0</v>
      </c>
      <c r="I496" s="5" t="n">
        <v>0</v>
      </c>
      <c r="J496" s="5" t="n">
        <v>0</v>
      </c>
      <c r="K496" s="5" t="n">
        <v>0</v>
      </c>
      <c r="L496" s="5" t="n">
        <v>0</v>
      </c>
      <c r="M496" s="5" t="n">
        <v>0</v>
      </c>
      <c r="N496" s="5" t="n">
        <v>0</v>
      </c>
      <c r="O496" s="5" t="n">
        <v>0</v>
      </c>
      <c r="P496" s="5" t="n">
        <v>0</v>
      </c>
      <c r="Q496" s="5" t="n">
        <v>0</v>
      </c>
      <c r="R496" s="9" t="n">
        <v>0</v>
      </c>
    </row>
    <row r="497" ht="32" customHeight="1">
      <c r="A497" s="4" t="inlineStr">
        <is>
          <t>633Z</t>
        </is>
      </c>
      <c r="B497" s="5" t="inlineStr">
        <is>
          <t>CL</t>
        </is>
      </c>
      <c r="D497" s="12" t="n"/>
      <c r="E497" s="8" t="inlineStr">
        <is>
          <t>Bal. Fcst Qty</t>
        </is>
      </c>
      <c r="F497" s="5" t="inlineStr"/>
      <c r="G497" s="5" t="n">
        <v>93</v>
      </c>
      <c r="H497" s="5" t="n">
        <v>14</v>
      </c>
      <c r="I497" s="5" t="n">
        <v>28</v>
      </c>
      <c r="J497" s="5" t="n">
        <v>17</v>
      </c>
      <c r="K497" s="5" t="n">
        <v>26</v>
      </c>
      <c r="L497" s="5" t="n">
        <v>25</v>
      </c>
      <c r="M497" s="5" t="n">
        <v>19</v>
      </c>
      <c r="N497" s="5" t="n">
        <v>44</v>
      </c>
      <c r="O497" s="5" t="n">
        <v>13</v>
      </c>
      <c r="P497" s="5" t="n">
        <v>38</v>
      </c>
      <c r="Q497" s="5" t="n">
        <v>35</v>
      </c>
      <c r="R497" s="9" t="n">
        <v>64</v>
      </c>
    </row>
    <row r="498" ht="32" customHeight="1">
      <c r="A498" s="4" t="inlineStr">
        <is>
          <t>633Z</t>
        </is>
      </c>
      <c r="B498" s="5" t="inlineStr">
        <is>
          <t>CL</t>
        </is>
      </c>
      <c r="D498" s="12" t="n"/>
      <c r="E498" s="13" t="inlineStr">
        <is>
          <t>Month end inventory
(Deduct PO,FCST, SS)</t>
        </is>
      </c>
      <c r="F498" s="5" t="inlineStr"/>
      <c r="G498" s="5">
        <f>IF(C494+G494+F494+G495-F496-G496-G497-D494&lt;0,0,C494+G494+F494+G495-F496-G496-G497-D494)</f>
        <v/>
      </c>
      <c r="H498" s="5">
        <f>IF(G498+H494+H495-H496-H497&lt;0,0,G498+H494+H495-H496-H497)</f>
        <v/>
      </c>
      <c r="I498" s="5">
        <f>IF(H498+I494+I495-I496-I497&lt;0,0,H498+I494+I495-I496-I497)</f>
        <v/>
      </c>
      <c r="J498" s="5">
        <f>I498+J494+J495-J496-J497</f>
        <v/>
      </c>
      <c r="K498" s="5">
        <f>J498+K494+K495-K496-K497</f>
        <v/>
      </c>
      <c r="L498" s="5">
        <f>K498+L494+L495-L496-L497</f>
        <v/>
      </c>
      <c r="M498" s="5">
        <f>L498+M494+M495-M496-M497</f>
        <v/>
      </c>
      <c r="N498" s="5">
        <f>M498+N494+N495-N496-N497</f>
        <v/>
      </c>
      <c r="O498" s="5">
        <f>N498+O494+O495-O496-O497</f>
        <v/>
      </c>
      <c r="P498" s="5">
        <f>O498+P494+P495-P496-P497</f>
        <v/>
      </c>
      <c r="Q498" s="5">
        <f>P498+Q494+Q495-Q496-Q497</f>
        <v/>
      </c>
      <c r="R498" s="9">
        <f>Q498+R494+R495-R496-R497</f>
        <v/>
      </c>
    </row>
    <row r="499" ht="32" customHeight="1">
      <c r="A499" s="14" t="inlineStr">
        <is>
          <t>633Z</t>
        </is>
      </c>
      <c r="B499" s="15" t="inlineStr">
        <is>
          <t>CL</t>
        </is>
      </c>
      <c r="C499" s="16" t="n"/>
      <c r="D499" s="17" t="n"/>
      <c r="E499" s="18" t="inlineStr">
        <is>
          <t>Upload JDE Forecast
(Confirmed OP+Planned OP)</t>
        </is>
      </c>
      <c r="F499" s="15">
        <f>G494+G495</f>
        <v/>
      </c>
      <c r="G499" s="15">
        <f>H494+H495</f>
        <v/>
      </c>
      <c r="H499" s="15">
        <f>I494+I495</f>
        <v/>
      </c>
      <c r="I499" s="15">
        <f>J494+J495</f>
        <v/>
      </c>
      <c r="J499" s="15">
        <f>K494+K495</f>
        <v/>
      </c>
      <c r="K499" s="15">
        <f>L494+L495</f>
        <v/>
      </c>
      <c r="L499" s="15">
        <f>M494+M495</f>
        <v/>
      </c>
      <c r="M499" s="15">
        <f>N494+N495</f>
        <v/>
      </c>
      <c r="N499" s="15">
        <f>O494+O495</f>
        <v/>
      </c>
      <c r="O499" s="15">
        <f>P494+P495</f>
        <v/>
      </c>
      <c r="P499" s="15">
        <f>Q494+Q495</f>
        <v/>
      </c>
      <c r="Q499" s="15">
        <f>R494+R495</f>
        <v/>
      </c>
      <c r="R499" s="7" t="n">
        <v>0</v>
      </c>
      <c r="S499" s="16" t="n"/>
      <c r="T499" s="16" t="n"/>
      <c r="U499" s="16" t="n"/>
      <c r="V499" s="16" t="n"/>
      <c r="W499" s="16" t="n"/>
    </row>
    <row r="500" ht="32" customHeight="1">
      <c r="A500" s="4" t="inlineStr">
        <is>
          <t>611Z</t>
        </is>
      </c>
      <c r="B500" s="5" t="inlineStr">
        <is>
          <t>QH</t>
        </is>
      </c>
      <c r="C500" s="6" t="n">
        <v>5</v>
      </c>
      <c r="D500" s="7" t="n">
        <v>0</v>
      </c>
      <c r="E500" s="8" t="inlineStr">
        <is>
          <t>Confirmed OP</t>
        </is>
      </c>
      <c r="F500" s="5" t="n">
        <v>0</v>
      </c>
      <c r="G500" s="5" t="n">
        <v>0</v>
      </c>
      <c r="H500" s="5" t="n">
        <v>200</v>
      </c>
      <c r="I500" s="5" t="n">
        <v>0</v>
      </c>
      <c r="J500" s="5" t="n">
        <v>0</v>
      </c>
      <c r="K500" s="5" t="n">
        <v>0</v>
      </c>
      <c r="L500" s="5" t="n">
        <v>0</v>
      </c>
      <c r="M500" s="5" t="n">
        <v>0</v>
      </c>
      <c r="N500" s="5" t="n">
        <v>0</v>
      </c>
      <c r="O500" s="5" t="n">
        <v>0</v>
      </c>
      <c r="P500" s="5" t="n">
        <v>0</v>
      </c>
      <c r="Q500" s="5" t="n">
        <v>0</v>
      </c>
      <c r="R500" s="9" t="n">
        <v>0</v>
      </c>
      <c r="S500" s="6" t="n">
        <v>1</v>
      </c>
      <c r="T500" s="10" t="inlineStr">
        <is>
          <t>Discontinued 2024 Fall</t>
        </is>
      </c>
      <c r="U500" s="6" t="n">
        <v>30</v>
      </c>
      <c r="V500" s="6" t="n">
        <v>504</v>
      </c>
      <c r="W500" s="11" t="inlineStr">
        <is>
          <t>12/24: QH‘s inventory has been cleared up, will be discontinued, no more orders</t>
        </is>
      </c>
    </row>
    <row r="501" ht="32" customHeight="1">
      <c r="A501" s="4" t="inlineStr">
        <is>
          <t>611Z</t>
        </is>
      </c>
      <c r="B501" s="5" t="inlineStr">
        <is>
          <t>QH</t>
        </is>
      </c>
      <c r="D501" s="12" t="n"/>
      <c r="E501" s="13" t="inlineStr">
        <is>
          <t>Planned OP (due date)</t>
        </is>
      </c>
      <c r="F501" s="5" t="inlineStr"/>
      <c r="G501" s="22" t="inlineStr"/>
      <c r="H501" s="22" t="inlineStr"/>
      <c r="I501" s="22" t="inlineStr"/>
      <c r="J501" s="22" t="inlineStr"/>
      <c r="K501" s="22" t="inlineStr"/>
      <c r="L501" s="22" t="inlineStr"/>
      <c r="M501" s="22" t="inlineStr"/>
      <c r="N501" s="22" t="inlineStr"/>
      <c r="O501" s="22" t="inlineStr"/>
      <c r="P501" s="22" t="inlineStr"/>
      <c r="Q501" s="22" t="inlineStr"/>
      <c r="R501" s="23" t="inlineStr"/>
    </row>
    <row r="502" ht="32" customHeight="1">
      <c r="A502" s="4" t="inlineStr">
        <is>
          <t>611Z</t>
        </is>
      </c>
      <c r="B502" s="5" t="inlineStr">
        <is>
          <t>QH</t>
        </is>
      </c>
      <c r="D502" s="12" t="n"/>
      <c r="E502" s="8" t="inlineStr">
        <is>
          <t>Open Retail PO Qty</t>
        </is>
      </c>
      <c r="F502" s="5" t="n">
        <v>0</v>
      </c>
      <c r="G502" s="5" t="n">
        <v>2</v>
      </c>
      <c r="H502" s="5" t="n">
        <v>0</v>
      </c>
      <c r="I502" s="5" t="n">
        <v>0</v>
      </c>
      <c r="J502" s="5" t="n">
        <v>0</v>
      </c>
      <c r="K502" s="5" t="n">
        <v>0</v>
      </c>
      <c r="L502" s="5" t="n">
        <v>0</v>
      </c>
      <c r="M502" s="5" t="n">
        <v>0</v>
      </c>
      <c r="N502" s="5" t="n">
        <v>0</v>
      </c>
      <c r="O502" s="5" t="n">
        <v>0</v>
      </c>
      <c r="P502" s="5" t="n">
        <v>0</v>
      </c>
      <c r="Q502" s="5" t="n">
        <v>0</v>
      </c>
      <c r="R502" s="9" t="n">
        <v>0</v>
      </c>
    </row>
    <row r="503" ht="32" customHeight="1">
      <c r="A503" s="4" t="inlineStr">
        <is>
          <t>611Z</t>
        </is>
      </c>
      <c r="B503" s="5" t="inlineStr">
        <is>
          <t>QH</t>
        </is>
      </c>
      <c r="D503" s="12" t="n"/>
      <c r="E503" s="8" t="inlineStr">
        <is>
          <t>Bal. Fcst Qty</t>
        </is>
      </c>
      <c r="F503" s="5" t="inlineStr"/>
      <c r="G503" s="5" t="n">
        <v>210</v>
      </c>
      <c r="H503" s="5" t="n">
        <v>208</v>
      </c>
      <c r="I503" s="5" t="n">
        <v>31</v>
      </c>
      <c r="J503" s="5" t="n">
        <v>12</v>
      </c>
      <c r="K503" s="5" t="n">
        <v>28</v>
      </c>
      <c r="L503" s="5" t="n">
        <v>26</v>
      </c>
      <c r="M503" s="5" t="n">
        <v>28</v>
      </c>
      <c r="N503" s="5" t="n">
        <v>11</v>
      </c>
      <c r="O503" s="5" t="n">
        <v>5</v>
      </c>
      <c r="P503" s="5" t="n">
        <v>47</v>
      </c>
      <c r="Q503" s="5" t="n">
        <v>46</v>
      </c>
      <c r="R503" s="9" t="n">
        <v>61</v>
      </c>
    </row>
    <row r="504" ht="32" customHeight="1">
      <c r="A504" s="4" t="inlineStr">
        <is>
          <t>611Z</t>
        </is>
      </c>
      <c r="B504" s="5" t="inlineStr">
        <is>
          <t>QH</t>
        </is>
      </c>
      <c r="D504" s="12" t="n"/>
      <c r="E504" s="13" t="inlineStr">
        <is>
          <t>Month end inventory
(Deduct PO,FCST, SS)</t>
        </is>
      </c>
      <c r="F504" s="5" t="inlineStr"/>
      <c r="G504" s="5">
        <f>IF(C500+G500+F500+G501-F502-G502-G503-D500&lt;0,0,C500+G500+F500+G501-F502-G502-G503-D500)</f>
        <v/>
      </c>
      <c r="H504" s="5">
        <f>IF(G504+H500+H501-H502-H503&lt;0,0,G504+H500+H501-H502-H503)</f>
        <v/>
      </c>
      <c r="I504" s="5">
        <f>IF(H504+I500+I501-I502-I503&lt;0,0,H504+I500+I501-I502-I503)</f>
        <v/>
      </c>
      <c r="J504" s="5">
        <f>I504+J500+J501-J502-J503</f>
        <v/>
      </c>
      <c r="K504" s="5">
        <f>J504+K500+K501-K502-K503</f>
        <v/>
      </c>
      <c r="L504" s="5">
        <f>K504+L500+L501-L502-L503</f>
        <v/>
      </c>
      <c r="M504" s="5">
        <f>L504+M500+M501-M502-M503</f>
        <v/>
      </c>
      <c r="N504" s="5">
        <f>M504+N500+N501-N502-N503</f>
        <v/>
      </c>
      <c r="O504" s="5">
        <f>N504+O500+O501-O502-O503</f>
        <v/>
      </c>
      <c r="P504" s="5">
        <f>O504+P500+P501-P502-P503</f>
        <v/>
      </c>
      <c r="Q504" s="5">
        <f>P504+Q500+Q501-Q502-Q503</f>
        <v/>
      </c>
      <c r="R504" s="9">
        <f>Q504+R500+R501-R502-R503</f>
        <v/>
      </c>
    </row>
    <row r="505" ht="32" customHeight="1">
      <c r="A505" s="14" t="inlineStr">
        <is>
          <t>611Z</t>
        </is>
      </c>
      <c r="B505" s="15" t="inlineStr">
        <is>
          <t>QH</t>
        </is>
      </c>
      <c r="C505" s="16" t="n"/>
      <c r="D505" s="17" t="n"/>
      <c r="E505" s="18" t="inlineStr">
        <is>
          <t>Upload JDE Forecast
(Confirmed OP+Planned OP)</t>
        </is>
      </c>
      <c r="F505" s="15">
        <f>G500+G501</f>
        <v/>
      </c>
      <c r="G505" s="15">
        <f>H500+H501</f>
        <v/>
      </c>
      <c r="H505" s="15">
        <f>I500+I501</f>
        <v/>
      </c>
      <c r="I505" s="15">
        <f>J500+J501</f>
        <v/>
      </c>
      <c r="J505" s="15">
        <f>K500+K501</f>
        <v/>
      </c>
      <c r="K505" s="15">
        <f>L500+L501</f>
        <v/>
      </c>
      <c r="L505" s="15">
        <f>M500+M501</f>
        <v/>
      </c>
      <c r="M505" s="15">
        <f>N500+N501</f>
        <v/>
      </c>
      <c r="N505" s="15">
        <f>O500+O501</f>
        <v/>
      </c>
      <c r="O505" s="15">
        <f>P500+P501</f>
        <v/>
      </c>
      <c r="P505" s="15">
        <f>Q500+Q501</f>
        <v/>
      </c>
      <c r="Q505" s="15">
        <f>R500+R501</f>
        <v/>
      </c>
      <c r="R505" s="7" t="n">
        <v>0</v>
      </c>
      <c r="S505" s="16" t="n"/>
      <c r="T505" s="16" t="n"/>
      <c r="U505" s="16" t="n"/>
      <c r="V505" s="16" t="n"/>
      <c r="W505" s="16" t="n"/>
    </row>
    <row r="506" ht="32" customHeight="1">
      <c r="A506" s="4" t="inlineStr">
        <is>
          <t>3971Z</t>
        </is>
      </c>
      <c r="B506" s="5" t="inlineStr">
        <is>
          <t>CL</t>
        </is>
      </c>
      <c r="C506" s="6" t="n">
        <v>262</v>
      </c>
      <c r="D506" s="7" t="n">
        <v>0</v>
      </c>
      <c r="E506" s="8" t="inlineStr">
        <is>
          <t>Confirmed OP</t>
        </is>
      </c>
      <c r="F506" s="5" t="n">
        <v>0</v>
      </c>
      <c r="G506" s="5" t="n">
        <v>0</v>
      </c>
      <c r="H506" s="5" t="n">
        <v>0</v>
      </c>
      <c r="I506" s="5" t="n">
        <v>0</v>
      </c>
      <c r="J506" s="5" t="n">
        <v>0</v>
      </c>
      <c r="K506" s="5" t="n">
        <v>0</v>
      </c>
      <c r="L506" s="5" t="n">
        <v>0</v>
      </c>
      <c r="M506" s="5" t="n">
        <v>0</v>
      </c>
      <c r="N506" s="5" t="n">
        <v>0</v>
      </c>
      <c r="O506" s="5" t="n">
        <v>0</v>
      </c>
      <c r="P506" s="5" t="n">
        <v>0</v>
      </c>
      <c r="Q506" s="5" t="n">
        <v>0</v>
      </c>
      <c r="R506" s="9" t="n">
        <v>0</v>
      </c>
      <c r="S506" s="6" t="n">
        <v>1</v>
      </c>
      <c r="T506" s="10" t="inlineStr">
        <is>
          <t>Active</t>
        </is>
      </c>
      <c r="U506" s="6" t="n">
        <v>45</v>
      </c>
      <c r="V506" s="6" t="n">
        <v>160</v>
      </c>
      <c r="W506" s="11" t="inlineStr">
        <is>
          <t>12/24: REG stock 160pcs</t>
        </is>
      </c>
    </row>
    <row r="507" ht="32" customHeight="1">
      <c r="A507" s="4" t="inlineStr">
        <is>
          <t>3971Z</t>
        </is>
      </c>
      <c r="B507" s="5" t="inlineStr">
        <is>
          <t>CL</t>
        </is>
      </c>
      <c r="D507" s="12" t="n"/>
      <c r="E507" s="13" t="inlineStr">
        <is>
          <t>Planned OP (due date)</t>
        </is>
      </c>
      <c r="F507" s="5" t="inlineStr"/>
      <c r="G507" s="5" t="inlineStr"/>
      <c r="H507" s="5" t="inlineStr"/>
      <c r="I507" s="5" t="inlineStr"/>
      <c r="J507" s="5" t="inlineStr"/>
      <c r="K507" s="5" t="inlineStr"/>
      <c r="L507" s="5" t="inlineStr"/>
      <c r="M507" s="5" t="inlineStr"/>
      <c r="N507" s="5" t="inlineStr"/>
      <c r="O507" s="5" t="inlineStr"/>
      <c r="P507" s="5" t="inlineStr"/>
      <c r="Q507" s="5" t="inlineStr"/>
      <c r="R507" s="9" t="inlineStr"/>
    </row>
    <row r="508" ht="32" customHeight="1">
      <c r="A508" s="4" t="inlineStr">
        <is>
          <t>3971Z</t>
        </is>
      </c>
      <c r="B508" s="5" t="inlineStr">
        <is>
          <t>CL</t>
        </is>
      </c>
      <c r="D508" s="12" t="n"/>
      <c r="E508" s="8" t="inlineStr">
        <is>
          <t>Open Retail PO Qty</t>
        </is>
      </c>
      <c r="F508" s="5" t="n">
        <v>0</v>
      </c>
      <c r="G508" s="5" t="n">
        <v>0</v>
      </c>
      <c r="H508" s="5" t="n">
        <v>0</v>
      </c>
      <c r="I508" s="5" t="n">
        <v>0</v>
      </c>
      <c r="J508" s="5" t="n">
        <v>0</v>
      </c>
      <c r="K508" s="5" t="n">
        <v>0</v>
      </c>
      <c r="L508" s="5" t="n">
        <v>0</v>
      </c>
      <c r="M508" s="5" t="n">
        <v>0</v>
      </c>
      <c r="N508" s="5" t="n">
        <v>0</v>
      </c>
      <c r="O508" s="5" t="n">
        <v>0</v>
      </c>
      <c r="P508" s="5" t="n">
        <v>0</v>
      </c>
      <c r="Q508" s="5" t="n">
        <v>0</v>
      </c>
      <c r="R508" s="9" t="n">
        <v>0</v>
      </c>
    </row>
    <row r="509" ht="32" customHeight="1">
      <c r="A509" s="4" t="inlineStr">
        <is>
          <t>3971Z</t>
        </is>
      </c>
      <c r="B509" s="5" t="inlineStr">
        <is>
          <t>CL</t>
        </is>
      </c>
      <c r="D509" s="12" t="n"/>
      <c r="E509" s="8" t="inlineStr">
        <is>
          <t>Bal. Fcst Qty</t>
        </is>
      </c>
      <c r="F509" s="5" t="inlineStr"/>
      <c r="G509" s="5" t="n">
        <v>0</v>
      </c>
      <c r="H509" s="5" t="n">
        <v>0</v>
      </c>
      <c r="I509" s="5" t="n">
        <v>0</v>
      </c>
      <c r="J509" s="5" t="n">
        <v>0</v>
      </c>
      <c r="K509" s="5" t="n">
        <v>1</v>
      </c>
      <c r="L509" s="5" t="n">
        <v>0</v>
      </c>
      <c r="M509" s="5" t="n">
        <v>0</v>
      </c>
      <c r="N509" s="5" t="n">
        <v>0</v>
      </c>
      <c r="O509" s="5" t="n">
        <v>1</v>
      </c>
      <c r="P509" s="5" t="n">
        <v>3</v>
      </c>
      <c r="Q509" s="5" t="n">
        <v>0</v>
      </c>
      <c r="R509" s="9" t="n">
        <v>2</v>
      </c>
    </row>
    <row r="510" ht="32" customHeight="1">
      <c r="A510" s="4" t="inlineStr">
        <is>
          <t>3971Z</t>
        </is>
      </c>
      <c r="B510" s="5" t="inlineStr">
        <is>
          <t>CL</t>
        </is>
      </c>
      <c r="D510" s="12" t="n"/>
      <c r="E510" s="13" t="inlineStr">
        <is>
          <t>Month end inventory
(Deduct PO,FCST, SS)</t>
        </is>
      </c>
      <c r="F510" s="5" t="inlineStr"/>
      <c r="G510" s="5">
        <f>IF(C506+G506+F506+G507-F508-G508-G509-D506&lt;0,0,C506+G506+F506+G507-F508-G508-G509-D506)</f>
        <v/>
      </c>
      <c r="H510" s="5">
        <f>IF(G510+H506+H507-H508-H509&lt;0,0,G510+H506+H507-H508-H509)</f>
        <v/>
      </c>
      <c r="I510" s="5">
        <f>IF(H510+I506+I507-I508-I509&lt;0,0,H510+I506+I507-I508-I509)</f>
        <v/>
      </c>
      <c r="J510" s="5">
        <f>I510+J506+J507-J508-J509</f>
        <v/>
      </c>
      <c r="K510" s="5">
        <f>J510+K506+K507-K508-K509</f>
        <v/>
      </c>
      <c r="L510" s="5">
        <f>K510+L506+L507-L508-L509</f>
        <v/>
      </c>
      <c r="M510" s="5">
        <f>L510+M506+M507-M508-M509</f>
        <v/>
      </c>
      <c r="N510" s="5">
        <f>M510+N506+N507-N508-N509</f>
        <v/>
      </c>
      <c r="O510" s="5">
        <f>N510+O506+O507-O508-O509</f>
        <v/>
      </c>
      <c r="P510" s="5">
        <f>O510+P506+P507-P508-P509</f>
        <v/>
      </c>
      <c r="Q510" s="5">
        <f>P510+Q506+Q507-Q508-Q509</f>
        <v/>
      </c>
      <c r="R510" s="9">
        <f>Q510+R506+R507-R508-R509</f>
        <v/>
      </c>
    </row>
    <row r="511" ht="32" customHeight="1">
      <c r="A511" s="14" t="inlineStr">
        <is>
          <t>3971Z</t>
        </is>
      </c>
      <c r="B511" s="15" t="inlineStr">
        <is>
          <t>CL</t>
        </is>
      </c>
      <c r="C511" s="16" t="n"/>
      <c r="D511" s="17" t="n"/>
      <c r="E511" s="18" t="inlineStr">
        <is>
          <t>Upload JDE Forecast
(Confirmed OP+Planned OP)</t>
        </is>
      </c>
      <c r="F511" s="15">
        <f>G506+G507</f>
        <v/>
      </c>
      <c r="G511" s="15">
        <f>H506+H507</f>
        <v/>
      </c>
      <c r="H511" s="15">
        <f>I506+I507</f>
        <v/>
      </c>
      <c r="I511" s="15">
        <f>J506+J507</f>
        <v/>
      </c>
      <c r="J511" s="15">
        <f>K506+K507</f>
        <v/>
      </c>
      <c r="K511" s="15">
        <f>L506+L507</f>
        <v/>
      </c>
      <c r="L511" s="15">
        <f>M506+M507</f>
        <v/>
      </c>
      <c r="M511" s="15">
        <f>N506+N507</f>
        <v/>
      </c>
      <c r="N511" s="15">
        <f>O506+O507</f>
        <v/>
      </c>
      <c r="O511" s="15">
        <f>P506+P507</f>
        <v/>
      </c>
      <c r="P511" s="15">
        <f>Q506+Q507</f>
        <v/>
      </c>
      <c r="Q511" s="15">
        <f>R506+R507</f>
        <v/>
      </c>
      <c r="R511" s="7" t="n">
        <v>0</v>
      </c>
      <c r="S511" s="16" t="n"/>
      <c r="T511" s="16" t="n"/>
      <c r="U511" s="16" t="n"/>
      <c r="V511" s="16" t="n"/>
      <c r="W511" s="16" t="n"/>
    </row>
    <row r="512" ht="32" customHeight="1">
      <c r="A512" s="4" t="inlineStr">
        <is>
          <t>3972Z</t>
        </is>
      </c>
      <c r="B512" s="5" t="inlineStr">
        <is>
          <t>CL</t>
        </is>
      </c>
      <c r="C512" s="6" t="n">
        <v>4</v>
      </c>
      <c r="D512" s="7" t="n">
        <v>0</v>
      </c>
      <c r="E512" s="8" t="inlineStr">
        <is>
          <t>Confirmed OP</t>
        </is>
      </c>
      <c r="F512" s="5" t="n">
        <v>0</v>
      </c>
      <c r="G512" s="5" t="n">
        <v>0</v>
      </c>
      <c r="H512" s="5" t="n">
        <v>0</v>
      </c>
      <c r="I512" s="5" t="n">
        <v>0</v>
      </c>
      <c r="J512" s="5" t="n">
        <v>0</v>
      </c>
      <c r="K512" s="5" t="n">
        <v>0</v>
      </c>
      <c r="L512" s="5" t="n">
        <v>0</v>
      </c>
      <c r="M512" s="5" t="n">
        <v>0</v>
      </c>
      <c r="N512" s="5" t="n">
        <v>0</v>
      </c>
      <c r="O512" s="5" t="n">
        <v>0</v>
      </c>
      <c r="P512" s="5" t="n">
        <v>0</v>
      </c>
      <c r="Q512" s="5" t="n">
        <v>0</v>
      </c>
      <c r="R512" s="9" t="n">
        <v>0</v>
      </c>
      <c r="S512" s="6" t="n">
        <v>1</v>
      </c>
      <c r="T512" s="10" t="inlineStr">
        <is>
          <t>Discontinued 2022 Fall</t>
        </is>
      </c>
      <c r="U512" s="6" t="n">
        <v>45</v>
      </c>
      <c r="V512" s="6" t="n">
        <v>1</v>
      </c>
      <c r="W512" s="11" t="inlineStr"/>
    </row>
    <row r="513" ht="32" customHeight="1">
      <c r="A513" s="4" t="inlineStr">
        <is>
          <t>3972Z</t>
        </is>
      </c>
      <c r="B513" s="5" t="inlineStr">
        <is>
          <t>CL</t>
        </is>
      </c>
      <c r="D513" s="12" t="n"/>
      <c r="E513" s="13" t="inlineStr">
        <is>
          <t>Planned OP (due date)</t>
        </is>
      </c>
      <c r="F513" s="5" t="inlineStr"/>
      <c r="G513" s="22" t="inlineStr"/>
      <c r="H513" s="22" t="inlineStr"/>
      <c r="I513" s="22" t="inlineStr"/>
      <c r="J513" s="22" t="inlineStr"/>
      <c r="K513" s="22" t="inlineStr"/>
      <c r="L513" s="22" t="inlineStr"/>
      <c r="M513" s="22" t="inlineStr"/>
      <c r="N513" s="22" t="inlineStr"/>
      <c r="O513" s="22" t="inlineStr"/>
      <c r="P513" s="22" t="inlineStr"/>
      <c r="Q513" s="22" t="inlineStr"/>
      <c r="R513" s="23" t="inlineStr"/>
    </row>
    <row r="514" ht="32" customHeight="1">
      <c r="A514" s="4" t="inlineStr">
        <is>
          <t>3972Z</t>
        </is>
      </c>
      <c r="B514" s="5" t="inlineStr">
        <is>
          <t>CL</t>
        </is>
      </c>
      <c r="D514" s="12" t="n"/>
      <c r="E514" s="8" t="inlineStr">
        <is>
          <t>Open Retail PO Qty</t>
        </is>
      </c>
      <c r="F514" s="5" t="n">
        <v>0</v>
      </c>
      <c r="G514" s="5" t="n">
        <v>0</v>
      </c>
      <c r="H514" s="5" t="n">
        <v>0</v>
      </c>
      <c r="I514" s="5" t="n">
        <v>0</v>
      </c>
      <c r="J514" s="5" t="n">
        <v>0</v>
      </c>
      <c r="K514" s="5" t="n">
        <v>0</v>
      </c>
      <c r="L514" s="5" t="n">
        <v>0</v>
      </c>
      <c r="M514" s="5" t="n">
        <v>0</v>
      </c>
      <c r="N514" s="5" t="n">
        <v>0</v>
      </c>
      <c r="O514" s="5" t="n">
        <v>0</v>
      </c>
      <c r="P514" s="5" t="n">
        <v>0</v>
      </c>
      <c r="Q514" s="5" t="n">
        <v>0</v>
      </c>
      <c r="R514" s="9" t="n">
        <v>0</v>
      </c>
    </row>
    <row r="515" ht="32" customHeight="1">
      <c r="A515" s="4" t="inlineStr">
        <is>
          <t>3972Z</t>
        </is>
      </c>
      <c r="B515" s="5" t="inlineStr">
        <is>
          <t>CL</t>
        </is>
      </c>
      <c r="D515" s="12" t="n"/>
      <c r="E515" s="8" t="inlineStr">
        <is>
          <t>Bal. Fcst Qty</t>
        </is>
      </c>
      <c r="F515" s="5" t="inlineStr"/>
      <c r="G515" s="5" t="n">
        <v>0</v>
      </c>
      <c r="H515" s="5" t="n">
        <v>0</v>
      </c>
      <c r="I515" s="5" t="n">
        <v>0</v>
      </c>
      <c r="J515" s="5" t="n">
        <v>0</v>
      </c>
      <c r="K515" s="5" t="n">
        <v>0</v>
      </c>
      <c r="L515" s="5" t="n">
        <v>0</v>
      </c>
      <c r="M515" s="5" t="n">
        <v>0</v>
      </c>
      <c r="N515" s="5" t="n">
        <v>0</v>
      </c>
      <c r="O515" s="5" t="n">
        <v>0</v>
      </c>
      <c r="P515" s="5" t="n">
        <v>0</v>
      </c>
      <c r="Q515" s="5" t="n">
        <v>0</v>
      </c>
      <c r="R515" s="9" t="n">
        <v>0</v>
      </c>
    </row>
    <row r="516" ht="32" customHeight="1">
      <c r="A516" s="4" t="inlineStr">
        <is>
          <t>3972Z</t>
        </is>
      </c>
      <c r="B516" s="5" t="inlineStr">
        <is>
          <t>CL</t>
        </is>
      </c>
      <c r="D516" s="12" t="n"/>
      <c r="E516" s="13" t="inlineStr">
        <is>
          <t>Month end inventory
(Deduct PO,FCST, SS)</t>
        </is>
      </c>
      <c r="F516" s="5" t="inlineStr"/>
      <c r="G516" s="5">
        <f>IF(C512+G512+F512+G513-F514-G514-G515-D512&lt;0,0,C512+G512+F512+G513-F514-G514-G515-D512)</f>
        <v/>
      </c>
      <c r="H516" s="5">
        <f>IF(G516+H512+H513-H514-H515&lt;0,0,G516+H512+H513-H514-H515)</f>
        <v/>
      </c>
      <c r="I516" s="5">
        <f>IF(H516+I512+I513-I514-I515&lt;0,0,H516+I512+I513-I514-I515)</f>
        <v/>
      </c>
      <c r="J516" s="5">
        <f>I516+J512+J513-J514-J515</f>
        <v/>
      </c>
      <c r="K516" s="5">
        <f>J516+K512+K513-K514-K515</f>
        <v/>
      </c>
      <c r="L516" s="5">
        <f>K516+L512+L513-L514-L515</f>
        <v/>
      </c>
      <c r="M516" s="5">
        <f>L516+M512+M513-M514-M515</f>
        <v/>
      </c>
      <c r="N516" s="5">
        <f>M516+N512+N513-N514-N515</f>
        <v/>
      </c>
      <c r="O516" s="5">
        <f>N516+O512+O513-O514-O515</f>
        <v/>
      </c>
      <c r="P516" s="5">
        <f>O516+P512+P513-P514-P515</f>
        <v/>
      </c>
      <c r="Q516" s="5">
        <f>P516+Q512+Q513-Q514-Q515</f>
        <v/>
      </c>
      <c r="R516" s="9">
        <f>Q516+R512+R513-R514-R515</f>
        <v/>
      </c>
    </row>
    <row r="517" ht="32" customHeight="1">
      <c r="A517" s="14" t="inlineStr">
        <is>
          <t>3972Z</t>
        </is>
      </c>
      <c r="B517" s="15" t="inlineStr">
        <is>
          <t>CL</t>
        </is>
      </c>
      <c r="C517" s="16" t="n"/>
      <c r="D517" s="17" t="n"/>
      <c r="E517" s="18" t="inlineStr">
        <is>
          <t>Upload JDE Forecast
(Confirmed OP+Planned OP)</t>
        </is>
      </c>
      <c r="F517" s="15">
        <f>G512+G513</f>
        <v/>
      </c>
      <c r="G517" s="15">
        <f>H512+H513</f>
        <v/>
      </c>
      <c r="H517" s="15">
        <f>I512+I513</f>
        <v/>
      </c>
      <c r="I517" s="15">
        <f>J512+J513</f>
        <v/>
      </c>
      <c r="J517" s="15">
        <f>K512+K513</f>
        <v/>
      </c>
      <c r="K517" s="15">
        <f>L512+L513</f>
        <v/>
      </c>
      <c r="L517" s="15">
        <f>M512+M513</f>
        <v/>
      </c>
      <c r="M517" s="15">
        <f>N512+N513</f>
        <v/>
      </c>
      <c r="N517" s="15">
        <f>O512+O513</f>
        <v/>
      </c>
      <c r="O517" s="15">
        <f>P512+P513</f>
        <v/>
      </c>
      <c r="P517" s="15">
        <f>Q512+Q513</f>
        <v/>
      </c>
      <c r="Q517" s="15">
        <f>R512+R513</f>
        <v/>
      </c>
      <c r="R517" s="7" t="n">
        <v>0</v>
      </c>
      <c r="S517" s="16" t="n"/>
      <c r="T517" s="16" t="n"/>
      <c r="U517" s="16" t="n"/>
      <c r="V517" s="16" t="n"/>
      <c r="W517" s="16" t="n"/>
    </row>
    <row r="518" ht="32" customHeight="1">
      <c r="A518" s="4" t="inlineStr">
        <is>
          <t>3972W</t>
        </is>
      </c>
      <c r="B518" s="5" t="inlineStr">
        <is>
          <t>CL</t>
        </is>
      </c>
      <c r="C518" s="6" t="n">
        <v>524</v>
      </c>
      <c r="D518" s="7" t="n">
        <v>0</v>
      </c>
      <c r="E518" s="8" t="inlineStr">
        <is>
          <t>Confirmed OP</t>
        </is>
      </c>
      <c r="F518" s="5" t="n">
        <v>0</v>
      </c>
      <c r="G518" s="5" t="n">
        <v>0</v>
      </c>
      <c r="H518" s="5" t="n">
        <v>0</v>
      </c>
      <c r="I518" s="5" t="n">
        <v>0</v>
      </c>
      <c r="J518" s="5" t="n">
        <v>0</v>
      </c>
      <c r="K518" s="5" t="n">
        <v>0</v>
      </c>
      <c r="L518" s="5" t="n">
        <v>0</v>
      </c>
      <c r="M518" s="5" t="n">
        <v>0</v>
      </c>
      <c r="N518" s="5" t="n">
        <v>0</v>
      </c>
      <c r="O518" s="5" t="n">
        <v>0</v>
      </c>
      <c r="P518" s="5" t="n">
        <v>0</v>
      </c>
      <c r="Q518" s="5" t="n">
        <v>0</v>
      </c>
      <c r="R518" s="9" t="n">
        <v>0</v>
      </c>
      <c r="S518" s="6" t="n">
        <v>1</v>
      </c>
      <c r="T518" s="10" t="inlineStr">
        <is>
          <t>Discontinued 2024 Fall</t>
        </is>
      </c>
      <c r="U518" s="6" t="n">
        <v>45</v>
      </c>
      <c r="V518" s="6" t="n">
        <v>114</v>
      </c>
      <c r="W518" s="11" t="inlineStr">
        <is>
          <t>12/24: REG stock 360pcs</t>
        </is>
      </c>
    </row>
    <row r="519" ht="32" customHeight="1">
      <c r="A519" s="4" t="inlineStr">
        <is>
          <t>3972W</t>
        </is>
      </c>
      <c r="B519" s="5" t="inlineStr">
        <is>
          <t>CL</t>
        </is>
      </c>
      <c r="D519" s="12" t="n"/>
      <c r="E519" s="13" t="inlineStr">
        <is>
          <t>Planned OP (due date)</t>
        </is>
      </c>
      <c r="F519" s="5" t="inlineStr"/>
      <c r="G519" s="5" t="inlineStr"/>
      <c r="H519" s="5" t="inlineStr"/>
      <c r="I519" s="5" t="inlineStr"/>
      <c r="J519" s="5" t="inlineStr"/>
      <c r="K519" s="5" t="inlineStr"/>
      <c r="L519" s="5" t="inlineStr"/>
      <c r="M519" s="5" t="inlineStr"/>
      <c r="N519" s="5" t="inlineStr"/>
      <c r="O519" s="5" t="inlineStr"/>
      <c r="P519" s="5" t="inlineStr"/>
      <c r="Q519" s="5" t="inlineStr"/>
      <c r="R519" s="9" t="inlineStr"/>
    </row>
    <row r="520" ht="32" customHeight="1">
      <c r="A520" s="4" t="inlineStr">
        <is>
          <t>3972W</t>
        </is>
      </c>
      <c r="B520" s="5" t="inlineStr">
        <is>
          <t>CL</t>
        </is>
      </c>
      <c r="D520" s="12" t="n"/>
      <c r="E520" s="8" t="inlineStr">
        <is>
          <t>Open Retail PO Qty</t>
        </is>
      </c>
      <c r="F520" s="5" t="n">
        <v>0</v>
      </c>
      <c r="G520" s="5" t="n">
        <v>0</v>
      </c>
      <c r="H520" s="5" t="n">
        <v>0</v>
      </c>
      <c r="I520" s="5" t="n">
        <v>0</v>
      </c>
      <c r="J520" s="5" t="n">
        <v>0</v>
      </c>
      <c r="K520" s="5" t="n">
        <v>0</v>
      </c>
      <c r="L520" s="5" t="n">
        <v>0</v>
      </c>
      <c r="M520" s="5" t="n">
        <v>0</v>
      </c>
      <c r="N520" s="5" t="n">
        <v>0</v>
      </c>
      <c r="O520" s="5" t="n">
        <v>0</v>
      </c>
      <c r="P520" s="5" t="n">
        <v>0</v>
      </c>
      <c r="Q520" s="5" t="n">
        <v>0</v>
      </c>
      <c r="R520" s="9" t="n">
        <v>0</v>
      </c>
    </row>
    <row r="521" ht="32" customHeight="1">
      <c r="A521" s="4" t="inlineStr">
        <is>
          <t>3972W</t>
        </is>
      </c>
      <c r="B521" s="5" t="inlineStr">
        <is>
          <t>CL</t>
        </is>
      </c>
      <c r="D521" s="12" t="n"/>
      <c r="E521" s="8" t="inlineStr">
        <is>
          <t>Bal. Fcst Qty</t>
        </is>
      </c>
      <c r="F521" s="5" t="inlineStr"/>
      <c r="G521" s="5" t="n">
        <v>3</v>
      </c>
      <c r="H521" s="5" t="n">
        <v>5</v>
      </c>
      <c r="I521" s="5" t="n">
        <v>30</v>
      </c>
      <c r="J521" s="5" t="n">
        <v>10</v>
      </c>
      <c r="K521" s="5" t="n">
        <v>22</v>
      </c>
      <c r="L521" s="5" t="n">
        <v>45</v>
      </c>
      <c r="M521" s="5" t="n">
        <v>10</v>
      </c>
      <c r="N521" s="5" t="n">
        <v>23</v>
      </c>
      <c r="O521" s="5" t="n">
        <v>21</v>
      </c>
      <c r="P521" s="5" t="n">
        <v>40</v>
      </c>
      <c r="Q521" s="5" t="n">
        <v>45</v>
      </c>
      <c r="R521" s="9" t="n">
        <v>40</v>
      </c>
    </row>
    <row r="522" ht="32" customHeight="1">
      <c r="A522" s="4" t="inlineStr">
        <is>
          <t>3972W</t>
        </is>
      </c>
      <c r="B522" s="5" t="inlineStr">
        <is>
          <t>CL</t>
        </is>
      </c>
      <c r="D522" s="12" t="n"/>
      <c r="E522" s="13" t="inlineStr">
        <is>
          <t>Month end inventory
(Deduct PO,FCST, SS)</t>
        </is>
      </c>
      <c r="F522" s="5" t="inlineStr"/>
      <c r="G522" s="5">
        <f>IF(C518+G518+F518+G519-F520-G520-G521-D518&lt;0,0,C518+G518+F518+G519-F520-G520-G521-D518)</f>
        <v/>
      </c>
      <c r="H522" s="5">
        <f>IF(G522+H518+H519-H520-H521&lt;0,0,G522+H518+H519-H520-H521)</f>
        <v/>
      </c>
      <c r="I522" s="5">
        <f>IF(H522+I518+I519-I520-I521&lt;0,0,H522+I518+I519-I520-I521)</f>
        <v/>
      </c>
      <c r="J522" s="5">
        <f>I522+J518+J519-J520-J521</f>
        <v/>
      </c>
      <c r="K522" s="5">
        <f>J522+K518+K519-K520-K521</f>
        <v/>
      </c>
      <c r="L522" s="5">
        <f>K522+L518+L519-L520-L521</f>
        <v/>
      </c>
      <c r="M522" s="5">
        <f>L522+M518+M519-M520-M521</f>
        <v/>
      </c>
      <c r="N522" s="5">
        <f>M522+N518+N519-N520-N521</f>
        <v/>
      </c>
      <c r="O522" s="5">
        <f>N522+O518+O519-O520-O521</f>
        <v/>
      </c>
      <c r="P522" s="5">
        <f>O522+P518+P519-P520-P521</f>
        <v/>
      </c>
      <c r="Q522" s="5">
        <f>P522+Q518+Q519-Q520-Q521</f>
        <v/>
      </c>
      <c r="R522" s="9">
        <f>Q522+R518+R519-R520-R521</f>
        <v/>
      </c>
    </row>
    <row r="523" ht="32" customHeight="1">
      <c r="A523" s="14" t="inlineStr">
        <is>
          <t>3972W</t>
        </is>
      </c>
      <c r="B523" s="15" t="inlineStr">
        <is>
          <t>CL</t>
        </is>
      </c>
      <c r="C523" s="16" t="n"/>
      <c r="D523" s="17" t="n"/>
      <c r="E523" s="18" t="inlineStr">
        <is>
          <t>Upload JDE Forecast
(Confirmed OP+Planned OP)</t>
        </is>
      </c>
      <c r="F523" s="15">
        <f>G518+G519</f>
        <v/>
      </c>
      <c r="G523" s="15">
        <f>H518+H519</f>
        <v/>
      </c>
      <c r="H523" s="15">
        <f>I518+I519</f>
        <v/>
      </c>
      <c r="I523" s="15">
        <f>J518+J519</f>
        <v/>
      </c>
      <c r="J523" s="15">
        <f>K518+K519</f>
        <v/>
      </c>
      <c r="K523" s="15">
        <f>L518+L519</f>
        <v/>
      </c>
      <c r="L523" s="15">
        <f>M518+M519</f>
        <v/>
      </c>
      <c r="M523" s="15">
        <f>N518+N519</f>
        <v/>
      </c>
      <c r="N523" s="15">
        <f>O518+O519</f>
        <v/>
      </c>
      <c r="O523" s="15">
        <f>P518+P519</f>
        <v/>
      </c>
      <c r="P523" s="15">
        <f>Q518+Q519</f>
        <v/>
      </c>
      <c r="Q523" s="15">
        <f>R518+R519</f>
        <v/>
      </c>
      <c r="R523" s="7" t="n">
        <v>0</v>
      </c>
      <c r="S523" s="16" t="n"/>
      <c r="T523" s="16" t="n"/>
      <c r="U523" s="16" t="n"/>
      <c r="V523" s="16" t="n"/>
      <c r="W523" s="16" t="n"/>
    </row>
    <row r="524" ht="32" customHeight="1">
      <c r="A524" s="4" t="inlineStr">
        <is>
          <t>456</t>
        </is>
      </c>
      <c r="B524" s="5" t="inlineStr">
        <is>
          <t>CL</t>
        </is>
      </c>
      <c r="C524" s="6" t="n">
        <v>169</v>
      </c>
      <c r="D524" s="7" t="n">
        <v>0</v>
      </c>
      <c r="E524" s="8" t="inlineStr">
        <is>
          <t>Confirmed OP</t>
        </is>
      </c>
      <c r="F524" s="5" t="n">
        <v>0</v>
      </c>
      <c r="G524" s="5" t="n">
        <v>0</v>
      </c>
      <c r="H524" s="5" t="n">
        <v>200</v>
      </c>
      <c r="I524" s="5" t="n">
        <v>0</v>
      </c>
      <c r="J524" s="5" t="n">
        <v>0</v>
      </c>
      <c r="K524" s="5" t="n">
        <v>0</v>
      </c>
      <c r="L524" s="5" t="n">
        <v>0</v>
      </c>
      <c r="M524" s="5" t="n">
        <v>0</v>
      </c>
      <c r="N524" s="5" t="n">
        <v>0</v>
      </c>
      <c r="O524" s="5" t="n">
        <v>0</v>
      </c>
      <c r="P524" s="5" t="n">
        <v>0</v>
      </c>
      <c r="Q524" s="5" t="n">
        <v>0</v>
      </c>
      <c r="R524" s="9" t="n">
        <v>0</v>
      </c>
      <c r="S524" s="6" t="n">
        <v>1</v>
      </c>
      <c r="T524" s="10" t="inlineStr">
        <is>
          <t>Active</t>
        </is>
      </c>
      <c r="U524" s="6" t="n">
        <v>45</v>
      </c>
      <c r="V524" s="6" t="n">
        <v>421</v>
      </c>
      <c r="W524" s="11" t="inlineStr"/>
    </row>
    <row r="525" ht="32" customHeight="1">
      <c r="A525" s="4" t="inlineStr">
        <is>
          <t>456</t>
        </is>
      </c>
      <c r="B525" s="5" t="inlineStr">
        <is>
          <t>CL</t>
        </is>
      </c>
      <c r="D525" s="12" t="n"/>
      <c r="E525" s="13" t="inlineStr">
        <is>
          <t>Planned OP (due date)</t>
        </is>
      </c>
      <c r="F525" s="5" t="inlineStr"/>
      <c r="G525" s="5" t="inlineStr"/>
      <c r="H525" s="5" t="inlineStr"/>
      <c r="I525" s="5" t="inlineStr"/>
      <c r="J525" s="5" t="inlineStr"/>
      <c r="K525" s="5" t="n">
        <v>200</v>
      </c>
      <c r="L525" s="5" t="inlineStr"/>
      <c r="M525" s="5" t="inlineStr"/>
      <c r="N525" s="5" t="inlineStr"/>
      <c r="O525" s="5" t="inlineStr"/>
      <c r="P525" s="5" t="n">
        <v>100</v>
      </c>
      <c r="Q525" s="5" t="inlineStr"/>
      <c r="R525" s="9" t="inlineStr"/>
    </row>
    <row r="526" ht="32" customHeight="1">
      <c r="A526" s="4" t="inlineStr">
        <is>
          <t>456</t>
        </is>
      </c>
      <c r="B526" s="5" t="inlineStr">
        <is>
          <t>CL</t>
        </is>
      </c>
      <c r="D526" s="12" t="n"/>
      <c r="E526" s="8" t="inlineStr">
        <is>
          <t>Open Retail PO Qty</t>
        </is>
      </c>
      <c r="F526" s="5" t="n">
        <v>0</v>
      </c>
      <c r="G526" s="5" t="n">
        <v>0</v>
      </c>
      <c r="H526" s="5" t="n">
        <v>0</v>
      </c>
      <c r="I526" s="5" t="n">
        <v>0</v>
      </c>
      <c r="J526" s="5" t="n">
        <v>0</v>
      </c>
      <c r="K526" s="5" t="n">
        <v>0</v>
      </c>
      <c r="L526" s="5" t="n">
        <v>0</v>
      </c>
      <c r="M526" s="5" t="n">
        <v>0</v>
      </c>
      <c r="N526" s="5" t="n">
        <v>0</v>
      </c>
      <c r="O526" s="5" t="n">
        <v>0</v>
      </c>
      <c r="P526" s="5" t="n">
        <v>0</v>
      </c>
      <c r="Q526" s="5" t="n">
        <v>0</v>
      </c>
      <c r="R526" s="9" t="n">
        <v>0</v>
      </c>
    </row>
    <row r="527" ht="32" customHeight="1">
      <c r="A527" s="4" t="inlineStr">
        <is>
          <t>456</t>
        </is>
      </c>
      <c r="B527" s="5" t="inlineStr">
        <is>
          <t>CL</t>
        </is>
      </c>
      <c r="D527" s="12" t="n"/>
      <c r="E527" s="8" t="inlineStr">
        <is>
          <t>Bal. Fcst Qty</t>
        </is>
      </c>
      <c r="F527" s="5" t="inlineStr"/>
      <c r="G527" s="5" t="n">
        <v>41</v>
      </c>
      <c r="H527" s="5" t="n">
        <v>55</v>
      </c>
      <c r="I527" s="5" t="n">
        <v>89</v>
      </c>
      <c r="J527" s="5" t="n">
        <v>86</v>
      </c>
      <c r="K527" s="5" t="n">
        <v>27</v>
      </c>
      <c r="L527" s="5" t="n">
        <v>90</v>
      </c>
      <c r="M527" s="5" t="n">
        <v>25</v>
      </c>
      <c r="N527" s="5" t="n">
        <v>31</v>
      </c>
      <c r="O527" s="5" t="n">
        <v>33</v>
      </c>
      <c r="P527" s="5" t="n">
        <v>47</v>
      </c>
      <c r="Q527" s="5" t="n">
        <v>37</v>
      </c>
      <c r="R527" s="9" t="n">
        <v>33</v>
      </c>
    </row>
    <row r="528" ht="32" customHeight="1">
      <c r="A528" s="4" t="inlineStr">
        <is>
          <t>456</t>
        </is>
      </c>
      <c r="B528" s="5" t="inlineStr">
        <is>
          <t>CL</t>
        </is>
      </c>
      <c r="D528" s="12" t="n"/>
      <c r="E528" s="13" t="inlineStr">
        <is>
          <t>Month end inventory
(Deduct PO,FCST, SS)</t>
        </is>
      </c>
      <c r="F528" s="5" t="inlineStr"/>
      <c r="G528" s="5">
        <f>IF(C524+G524+F524+G525-F526-G526-G527-D524&lt;0,0,C524+G524+F524+G525-F526-G526-G527-D524)</f>
        <v/>
      </c>
      <c r="H528" s="5">
        <f>IF(G528+H524+H525-H526-H527&lt;0,0,G528+H524+H525-H526-H527)</f>
        <v/>
      </c>
      <c r="I528" s="5">
        <f>IF(H528+I524+I525-I526-I527&lt;0,0,H528+I524+I525-I526-I527)</f>
        <v/>
      </c>
      <c r="J528" s="5">
        <f>I528+J524+J525-J526-J527</f>
        <v/>
      </c>
      <c r="K528" s="5">
        <f>J528+K524+K525-K526-K527</f>
        <v/>
      </c>
      <c r="L528" s="5">
        <f>K528+L524+L525-L526-L527</f>
        <v/>
      </c>
      <c r="M528" s="5">
        <f>L528+M524+M525-M526-M527</f>
        <v/>
      </c>
      <c r="N528" s="5">
        <f>M528+N524+N525-N526-N527</f>
        <v/>
      </c>
      <c r="O528" s="5">
        <f>N528+O524+O525-O526-O527</f>
        <v/>
      </c>
      <c r="P528" s="5">
        <f>O528+P524+P525-P526-P527</f>
        <v/>
      </c>
      <c r="Q528" s="5">
        <f>P528+Q524+Q525-Q526-Q527</f>
        <v/>
      </c>
      <c r="R528" s="9">
        <f>Q528+R524+R525-R526-R527</f>
        <v/>
      </c>
    </row>
    <row r="529" ht="32" customHeight="1">
      <c r="A529" s="14" t="inlineStr">
        <is>
          <t>456</t>
        </is>
      </c>
      <c r="B529" s="15" t="inlineStr">
        <is>
          <t>CL</t>
        </is>
      </c>
      <c r="C529" s="16" t="n"/>
      <c r="D529" s="17" t="n"/>
      <c r="E529" s="18" t="inlineStr">
        <is>
          <t>Upload JDE Forecast
(Confirmed OP+Planned OP)</t>
        </is>
      </c>
      <c r="F529" s="15">
        <f>G524+G525</f>
        <v/>
      </c>
      <c r="G529" s="15">
        <f>H524+H525</f>
        <v/>
      </c>
      <c r="H529" s="15">
        <f>I524+I525</f>
        <v/>
      </c>
      <c r="I529" s="15">
        <f>J524+J525</f>
        <v/>
      </c>
      <c r="J529" s="15">
        <f>K524+K525</f>
        <v/>
      </c>
      <c r="K529" s="15">
        <f>L524+L525</f>
        <v/>
      </c>
      <c r="L529" s="15">
        <f>M524+M525</f>
        <v/>
      </c>
      <c r="M529" s="15">
        <f>N524+N525</f>
        <v/>
      </c>
      <c r="N529" s="15">
        <f>O524+O525</f>
        <v/>
      </c>
      <c r="O529" s="15">
        <f>P524+P525</f>
        <v/>
      </c>
      <c r="P529" s="15">
        <f>Q524+Q525</f>
        <v/>
      </c>
      <c r="Q529" s="15">
        <f>R524+R525</f>
        <v/>
      </c>
      <c r="R529" s="7" t="n">
        <v>0</v>
      </c>
      <c r="S529" s="16" t="n"/>
      <c r="T529" s="16" t="n"/>
      <c r="U529" s="16" t="n"/>
      <c r="V529" s="16" t="n"/>
      <c r="W529" s="16" t="n"/>
    </row>
    <row r="530" ht="32" customHeight="1">
      <c r="A530" s="4" t="inlineStr">
        <is>
          <t>456P</t>
        </is>
      </c>
      <c r="B530" s="5" t="inlineStr">
        <is>
          <t>CL</t>
        </is>
      </c>
      <c r="C530" s="6" t="n">
        <v>7</v>
      </c>
      <c r="D530" s="7" t="n">
        <v>0</v>
      </c>
      <c r="E530" s="8" t="inlineStr">
        <is>
          <t>Confirmed OP</t>
        </is>
      </c>
      <c r="F530" s="5" t="n">
        <v>0</v>
      </c>
      <c r="G530" s="5" t="n">
        <v>0</v>
      </c>
      <c r="H530" s="5" t="n">
        <v>0</v>
      </c>
      <c r="I530" s="5" t="n">
        <v>0</v>
      </c>
      <c r="J530" s="5" t="n">
        <v>0</v>
      </c>
      <c r="K530" s="5" t="n">
        <v>0</v>
      </c>
      <c r="L530" s="5" t="n">
        <v>0</v>
      </c>
      <c r="M530" s="5" t="n">
        <v>0</v>
      </c>
      <c r="N530" s="5" t="n">
        <v>0</v>
      </c>
      <c r="O530" s="5" t="n">
        <v>0</v>
      </c>
      <c r="P530" s="5" t="n">
        <v>0</v>
      </c>
      <c r="Q530" s="5" t="n">
        <v>0</v>
      </c>
      <c r="R530" s="9" t="n">
        <v>0</v>
      </c>
      <c r="S530" s="6" t="n">
        <v>1</v>
      </c>
      <c r="T530" s="10" t="inlineStr">
        <is>
          <t>Discontinued 2023</t>
        </is>
      </c>
      <c r="U530" s="6" t="n">
        <v>45</v>
      </c>
      <c r="V530" s="6" t="n">
        <v>487</v>
      </c>
      <c r="W530" s="11" t="inlineStr">
        <is>
          <t>8/26: OK to ship 456PZ for WMT.COM</t>
        </is>
      </c>
    </row>
    <row r="531" ht="32" customHeight="1">
      <c r="A531" s="4" t="inlineStr">
        <is>
          <t>456P</t>
        </is>
      </c>
      <c r="B531" s="5" t="inlineStr">
        <is>
          <t>CL</t>
        </is>
      </c>
      <c r="D531" s="12" t="n"/>
      <c r="E531" s="13" t="inlineStr">
        <is>
          <t>Planned OP (due date)</t>
        </is>
      </c>
      <c r="F531" s="5" t="inlineStr"/>
      <c r="G531" s="22" t="inlineStr"/>
      <c r="H531" s="22" t="inlineStr"/>
      <c r="I531" s="22" t="inlineStr"/>
      <c r="J531" s="22" t="inlineStr"/>
      <c r="K531" s="22" t="inlineStr"/>
      <c r="L531" s="22" t="inlineStr"/>
      <c r="M531" s="22" t="inlineStr"/>
      <c r="N531" s="22" t="inlineStr"/>
      <c r="O531" s="22" t="inlineStr"/>
      <c r="P531" s="22" t="inlineStr"/>
      <c r="Q531" s="22" t="inlineStr"/>
      <c r="R531" s="23" t="inlineStr"/>
    </row>
    <row r="532" ht="32" customHeight="1">
      <c r="A532" s="4" t="inlineStr">
        <is>
          <t>456P</t>
        </is>
      </c>
      <c r="B532" s="5" t="inlineStr">
        <is>
          <t>CL</t>
        </is>
      </c>
      <c r="D532" s="12" t="n"/>
      <c r="E532" s="8" t="inlineStr">
        <is>
          <t>Open Retail PO Qty</t>
        </is>
      </c>
      <c r="F532" s="5" t="n">
        <v>0</v>
      </c>
      <c r="G532" s="5" t="n">
        <v>0</v>
      </c>
      <c r="H532" s="5" t="n">
        <v>0</v>
      </c>
      <c r="I532" s="5" t="n">
        <v>0</v>
      </c>
      <c r="J532" s="5" t="n">
        <v>0</v>
      </c>
      <c r="K532" s="5" t="n">
        <v>0</v>
      </c>
      <c r="L532" s="5" t="n">
        <v>0</v>
      </c>
      <c r="M532" s="5" t="n">
        <v>0</v>
      </c>
      <c r="N532" s="5" t="n">
        <v>0</v>
      </c>
      <c r="O532" s="5" t="n">
        <v>0</v>
      </c>
      <c r="P532" s="5" t="n">
        <v>0</v>
      </c>
      <c r="Q532" s="5" t="n">
        <v>0</v>
      </c>
      <c r="R532" s="9" t="n">
        <v>0</v>
      </c>
    </row>
    <row r="533" ht="32" customHeight="1">
      <c r="A533" s="4" t="inlineStr">
        <is>
          <t>456P</t>
        </is>
      </c>
      <c r="B533" s="5" t="inlineStr">
        <is>
          <t>CL</t>
        </is>
      </c>
      <c r="D533" s="12" t="n"/>
      <c r="E533" s="8" t="inlineStr">
        <is>
          <t>Bal. Fcst Qty</t>
        </is>
      </c>
      <c r="F533" s="5" t="inlineStr"/>
      <c r="G533" s="5" t="n">
        <v>0</v>
      </c>
      <c r="H533" s="5" t="n">
        <v>0</v>
      </c>
      <c r="I533" s="5" t="n">
        <v>0</v>
      </c>
      <c r="J533" s="5" t="n">
        <v>0</v>
      </c>
      <c r="K533" s="5" t="n">
        <v>0</v>
      </c>
      <c r="L533" s="5" t="n">
        <v>0</v>
      </c>
      <c r="M533" s="5" t="n">
        <v>0</v>
      </c>
      <c r="N533" s="5" t="n">
        <v>0</v>
      </c>
      <c r="O533" s="5" t="n">
        <v>0</v>
      </c>
      <c r="P533" s="5" t="n">
        <v>0</v>
      </c>
      <c r="Q533" s="5" t="n">
        <v>0</v>
      </c>
      <c r="R533" s="9" t="n">
        <v>0</v>
      </c>
    </row>
    <row r="534" ht="32" customHeight="1">
      <c r="A534" s="4" t="inlineStr">
        <is>
          <t>456P</t>
        </is>
      </c>
      <c r="B534" s="5" t="inlineStr">
        <is>
          <t>CL</t>
        </is>
      </c>
      <c r="D534" s="12" t="n"/>
      <c r="E534" s="13" t="inlineStr">
        <is>
          <t>Month end inventory
(Deduct PO,FCST, SS)</t>
        </is>
      </c>
      <c r="F534" s="5" t="inlineStr"/>
      <c r="G534" s="5">
        <f>IF(C530+G530+F530+G531-F532-G532-G533-D530&lt;0,0,C530+G530+F530+G531-F532-G532-G533-D530)</f>
        <v/>
      </c>
      <c r="H534" s="5">
        <f>IF(G534+H530+H531-H532-H533&lt;0,0,G534+H530+H531-H532-H533)</f>
        <v/>
      </c>
      <c r="I534" s="5">
        <f>IF(H534+I530+I531-I532-I533&lt;0,0,H534+I530+I531-I532-I533)</f>
        <v/>
      </c>
      <c r="J534" s="5">
        <f>I534+J530+J531-J532-J533</f>
        <v/>
      </c>
      <c r="K534" s="5">
        <f>J534+K530+K531-K532-K533</f>
        <v/>
      </c>
      <c r="L534" s="5">
        <f>K534+L530+L531-L532-L533</f>
        <v/>
      </c>
      <c r="M534" s="5">
        <f>L534+M530+M531-M532-M533</f>
        <v/>
      </c>
      <c r="N534" s="5">
        <f>M534+N530+N531-N532-N533</f>
        <v/>
      </c>
      <c r="O534" s="5">
        <f>N534+O530+O531-O532-O533</f>
        <v/>
      </c>
      <c r="P534" s="5">
        <f>O534+P530+P531-P532-P533</f>
        <v/>
      </c>
      <c r="Q534" s="5">
        <f>P534+Q530+Q531-Q532-Q533</f>
        <v/>
      </c>
      <c r="R534" s="9">
        <f>Q534+R530+R531-R532-R533</f>
        <v/>
      </c>
    </row>
    <row r="535" ht="32" customHeight="1">
      <c r="A535" s="14" t="inlineStr">
        <is>
          <t>456P</t>
        </is>
      </c>
      <c r="B535" s="15" t="inlineStr">
        <is>
          <t>CL</t>
        </is>
      </c>
      <c r="C535" s="16" t="n"/>
      <c r="D535" s="17" t="n"/>
      <c r="E535" s="18" t="inlineStr">
        <is>
          <t>Upload JDE Forecast
(Confirmed OP+Planned OP)</t>
        </is>
      </c>
      <c r="F535" s="15">
        <f>G530+G531</f>
        <v/>
      </c>
      <c r="G535" s="15">
        <f>H530+H531</f>
        <v/>
      </c>
      <c r="H535" s="15">
        <f>I530+I531</f>
        <v/>
      </c>
      <c r="I535" s="15">
        <f>J530+J531</f>
        <v/>
      </c>
      <c r="J535" s="15">
        <f>K530+K531</f>
        <v/>
      </c>
      <c r="K535" s="15">
        <f>L530+L531</f>
        <v/>
      </c>
      <c r="L535" s="15">
        <f>M530+M531</f>
        <v/>
      </c>
      <c r="M535" s="15">
        <f>N530+N531</f>
        <v/>
      </c>
      <c r="N535" s="15">
        <f>O530+O531</f>
        <v/>
      </c>
      <c r="O535" s="15">
        <f>P530+P531</f>
        <v/>
      </c>
      <c r="P535" s="15">
        <f>Q530+Q531</f>
        <v/>
      </c>
      <c r="Q535" s="15">
        <f>R530+R531</f>
        <v/>
      </c>
      <c r="R535" s="7" t="n">
        <v>0</v>
      </c>
      <c r="S535" s="16" t="n"/>
      <c r="T535" s="16" t="n"/>
      <c r="U535" s="16" t="n"/>
      <c r="V535" s="16" t="n"/>
      <c r="W535" s="16" t="n"/>
    </row>
    <row r="536" ht="32" customHeight="1">
      <c r="A536" s="4" t="inlineStr">
        <is>
          <t>456PZ</t>
        </is>
      </c>
      <c r="B536" s="5" t="inlineStr">
        <is>
          <t>CL</t>
        </is>
      </c>
      <c r="C536" s="6" t="n">
        <v>19</v>
      </c>
      <c r="D536" s="7" t="n">
        <v>0</v>
      </c>
      <c r="E536" s="8" t="inlineStr">
        <is>
          <t>Confirmed OP</t>
        </is>
      </c>
      <c r="F536" s="5" t="n">
        <v>500</v>
      </c>
      <c r="G536" s="5" t="n">
        <v>0</v>
      </c>
      <c r="H536" s="5" t="n">
        <v>0</v>
      </c>
      <c r="I536" s="5" t="n">
        <v>300</v>
      </c>
      <c r="J536" s="5" t="n">
        <v>0</v>
      </c>
      <c r="K536" s="5" t="n">
        <v>0</v>
      </c>
      <c r="L536" s="5" t="n">
        <v>0</v>
      </c>
      <c r="M536" s="5" t="n">
        <v>0</v>
      </c>
      <c r="N536" s="5" t="n">
        <v>0</v>
      </c>
      <c r="O536" s="5" t="n">
        <v>0</v>
      </c>
      <c r="P536" s="5" t="n">
        <v>0</v>
      </c>
      <c r="Q536" s="5" t="n">
        <v>0</v>
      </c>
      <c r="R536" s="9" t="n">
        <v>0</v>
      </c>
      <c r="S536" s="6" t="n">
        <v>1</v>
      </c>
      <c r="T536" s="10" t="inlineStr">
        <is>
          <t>Active</t>
        </is>
      </c>
      <c r="U536" s="6" t="n">
        <v>45</v>
      </c>
      <c r="V536" s="6" t="n">
        <v>1424</v>
      </c>
      <c r="W536" s="11" t="inlineStr">
        <is>
          <t>8/26: Review 456P/456PZ together</t>
        </is>
      </c>
    </row>
    <row r="537" ht="32" customHeight="1">
      <c r="A537" s="4" t="inlineStr">
        <is>
          <t>456PZ</t>
        </is>
      </c>
      <c r="B537" s="5" t="inlineStr">
        <is>
          <t>CL</t>
        </is>
      </c>
      <c r="D537" s="12" t="n"/>
      <c r="E537" s="13" t="inlineStr">
        <is>
          <t>Planned OP (due date)</t>
        </is>
      </c>
      <c r="F537" s="5" t="inlineStr"/>
      <c r="G537" s="5" t="inlineStr"/>
      <c r="H537" s="5" t="inlineStr"/>
      <c r="I537" s="5" t="inlineStr"/>
      <c r="J537" s="5" t="n">
        <v>550</v>
      </c>
      <c r="K537" s="5" t="inlineStr"/>
      <c r="L537" s="5" t="inlineStr"/>
      <c r="M537" s="5" t="n">
        <v>500</v>
      </c>
      <c r="N537" s="5" t="inlineStr"/>
      <c r="O537" s="5" t="inlineStr"/>
      <c r="P537" s="5" t="n">
        <v>450</v>
      </c>
      <c r="Q537" s="5" t="inlineStr"/>
      <c r="R537" s="9" t="inlineStr"/>
    </row>
    <row r="538" ht="32" customHeight="1">
      <c r="A538" s="4" t="inlineStr">
        <is>
          <t>456PZ</t>
        </is>
      </c>
      <c r="B538" s="5" t="inlineStr">
        <is>
          <t>CL</t>
        </is>
      </c>
      <c r="D538" s="12" t="n"/>
      <c r="E538" s="8" t="inlineStr">
        <is>
          <t>Open Retail PO Qty</t>
        </is>
      </c>
      <c r="F538" s="5" t="n">
        <v>10</v>
      </c>
      <c r="G538" s="5" t="n">
        <v>0</v>
      </c>
      <c r="H538" s="5" t="n">
        <v>0</v>
      </c>
      <c r="I538" s="5" t="n">
        <v>0</v>
      </c>
      <c r="J538" s="5" t="n">
        <v>0</v>
      </c>
      <c r="K538" s="5" t="n">
        <v>0</v>
      </c>
      <c r="L538" s="5" t="n">
        <v>0</v>
      </c>
      <c r="M538" s="5" t="n">
        <v>0</v>
      </c>
      <c r="N538" s="5" t="n">
        <v>0</v>
      </c>
      <c r="O538" s="5" t="n">
        <v>0</v>
      </c>
      <c r="P538" s="5" t="n">
        <v>0</v>
      </c>
      <c r="Q538" s="5" t="n">
        <v>0</v>
      </c>
      <c r="R538" s="9" t="n">
        <v>0</v>
      </c>
    </row>
    <row r="539" ht="32" customHeight="1">
      <c r="A539" s="4" t="inlineStr">
        <is>
          <t>456PZ</t>
        </is>
      </c>
      <c r="B539" s="5" t="inlineStr">
        <is>
          <t>CL</t>
        </is>
      </c>
      <c r="D539" s="12" t="n"/>
      <c r="E539" s="8" t="inlineStr">
        <is>
          <t>Bal. Fcst Qty</t>
        </is>
      </c>
      <c r="F539" s="5" t="inlineStr"/>
      <c r="G539" s="5" t="n">
        <v>91</v>
      </c>
      <c r="H539" s="5" t="n">
        <v>83</v>
      </c>
      <c r="I539" s="5" t="n">
        <v>216</v>
      </c>
      <c r="J539" s="5" t="n">
        <v>274</v>
      </c>
      <c r="K539" s="5" t="n">
        <v>185</v>
      </c>
      <c r="L539" s="5" t="n">
        <v>171</v>
      </c>
      <c r="M539" s="5" t="n">
        <v>163</v>
      </c>
      <c r="N539" s="5" t="n">
        <v>180</v>
      </c>
      <c r="O539" s="5" t="n">
        <v>116</v>
      </c>
      <c r="P539" s="5" t="n">
        <v>177</v>
      </c>
      <c r="Q539" s="5" t="n">
        <v>279</v>
      </c>
      <c r="R539" s="9" t="n">
        <v>299</v>
      </c>
    </row>
    <row r="540" ht="32" customHeight="1">
      <c r="A540" s="4" t="inlineStr">
        <is>
          <t>456PZ</t>
        </is>
      </c>
      <c r="B540" s="5" t="inlineStr">
        <is>
          <t>CL</t>
        </is>
      </c>
      <c r="D540" s="12" t="n"/>
      <c r="E540" s="13" t="inlineStr">
        <is>
          <t>Month end inventory
(Deduct PO,FCST, SS)</t>
        </is>
      </c>
      <c r="F540" s="5" t="inlineStr"/>
      <c r="G540" s="5">
        <f>IF(C536+G536+F536+G537-F538-G538-G539-D536&lt;0,0,C536+G536+F536+G537-F538-G538-G539-D536)</f>
        <v/>
      </c>
      <c r="H540" s="5">
        <f>IF(G540+H536+H537-H538-H539&lt;0,0,G540+H536+H537-H538-H539)</f>
        <v/>
      </c>
      <c r="I540" s="5">
        <f>IF(H540+I536+I537-I538-I539&lt;0,0,H540+I536+I537-I538-I539)</f>
        <v/>
      </c>
      <c r="J540" s="5">
        <f>I540+J536+J537-J538-J539</f>
        <v/>
      </c>
      <c r="K540" s="5">
        <f>J540+K536+K537-K538-K539</f>
        <v/>
      </c>
      <c r="L540" s="5">
        <f>K540+L536+L537-L538-L539</f>
        <v/>
      </c>
      <c r="M540" s="5">
        <f>L540+M536+M537-M538-M539</f>
        <v/>
      </c>
      <c r="N540" s="5">
        <f>M540+N536+N537-N538-N539</f>
        <v/>
      </c>
      <c r="O540" s="5">
        <f>N540+O536+O537-O538-O539</f>
        <v/>
      </c>
      <c r="P540" s="5">
        <f>O540+P536+P537-P538-P539</f>
        <v/>
      </c>
      <c r="Q540" s="5">
        <f>P540+Q536+Q537-Q538-Q539</f>
        <v/>
      </c>
      <c r="R540" s="9">
        <f>Q540+R536+R537-R538-R539</f>
        <v/>
      </c>
    </row>
    <row r="541" ht="32" customHeight="1">
      <c r="A541" s="14" t="inlineStr">
        <is>
          <t>456PZ</t>
        </is>
      </c>
      <c r="B541" s="15" t="inlineStr">
        <is>
          <t>CL</t>
        </is>
      </c>
      <c r="C541" s="16" t="n"/>
      <c r="D541" s="17" t="n"/>
      <c r="E541" s="18" t="inlineStr">
        <is>
          <t>Upload JDE Forecast
(Confirmed OP+Planned OP)</t>
        </is>
      </c>
      <c r="F541" s="15">
        <f>G536+G537</f>
        <v/>
      </c>
      <c r="G541" s="15">
        <f>H536+H537</f>
        <v/>
      </c>
      <c r="H541" s="15">
        <f>I536+I537</f>
        <v/>
      </c>
      <c r="I541" s="15">
        <f>J536+J537</f>
        <v/>
      </c>
      <c r="J541" s="15">
        <f>K536+K537</f>
        <v/>
      </c>
      <c r="K541" s="15">
        <f>L536+L537</f>
        <v/>
      </c>
      <c r="L541" s="15">
        <f>M536+M537</f>
        <v/>
      </c>
      <c r="M541" s="15">
        <f>N536+N537</f>
        <v/>
      </c>
      <c r="N541" s="15">
        <f>O536+O537</f>
        <v/>
      </c>
      <c r="O541" s="15">
        <f>P536+P537</f>
        <v/>
      </c>
      <c r="P541" s="15">
        <f>Q536+Q537</f>
        <v/>
      </c>
      <c r="Q541" s="15">
        <f>R536+R537</f>
        <v/>
      </c>
      <c r="R541" s="7" t="n">
        <v>0</v>
      </c>
      <c r="S541" s="16" t="n"/>
      <c r="T541" s="16" t="n"/>
      <c r="U541" s="16" t="n"/>
      <c r="V541" s="16" t="n"/>
      <c r="W541" s="16" t="n"/>
    </row>
    <row r="542" ht="32" customHeight="1">
      <c r="A542" s="4" t="inlineStr">
        <is>
          <t>3958Z</t>
        </is>
      </c>
      <c r="B542" s="5" t="inlineStr">
        <is>
          <t>CW</t>
        </is>
      </c>
      <c r="C542" s="6" t="n">
        <v>195</v>
      </c>
      <c r="D542" s="7" t="n">
        <v>0</v>
      </c>
      <c r="E542" s="8" t="inlineStr">
        <is>
          <t>Confirmed OP</t>
        </is>
      </c>
      <c r="F542" s="5" t="n">
        <v>0</v>
      </c>
      <c r="G542" s="5" t="n">
        <v>0</v>
      </c>
      <c r="H542" s="5" t="n">
        <v>200</v>
      </c>
      <c r="I542" s="5" t="n">
        <v>0</v>
      </c>
      <c r="J542" s="5" t="n">
        <v>0</v>
      </c>
      <c r="K542" s="5" t="n">
        <v>0</v>
      </c>
      <c r="L542" s="5" t="n">
        <v>0</v>
      </c>
      <c r="M542" s="5" t="n">
        <v>0</v>
      </c>
      <c r="N542" s="5" t="n">
        <v>0</v>
      </c>
      <c r="O542" s="5" t="n">
        <v>0</v>
      </c>
      <c r="P542" s="5" t="n">
        <v>0</v>
      </c>
      <c r="Q542" s="5" t="n">
        <v>0</v>
      </c>
      <c r="R542" s="9" t="n">
        <v>0</v>
      </c>
      <c r="S542" s="6" t="n">
        <v>1</v>
      </c>
      <c r="T542" s="10" t="inlineStr">
        <is>
          <t>Active</t>
        </is>
      </c>
      <c r="U542" s="6" t="n">
        <v>45</v>
      </c>
      <c r="V542" s="6" t="n">
        <v>360</v>
      </c>
      <c r="W542" s="11" t="inlineStr"/>
    </row>
    <row r="543" ht="32" customHeight="1">
      <c r="A543" s="4" t="inlineStr">
        <is>
          <t>3958Z</t>
        </is>
      </c>
      <c r="B543" s="5" t="inlineStr">
        <is>
          <t>CW</t>
        </is>
      </c>
      <c r="D543" s="12" t="n"/>
      <c r="E543" s="13" t="inlineStr">
        <is>
          <t>Planned OP (due date)</t>
        </is>
      </c>
      <c r="F543" s="5" t="inlineStr"/>
      <c r="G543" s="5" t="inlineStr"/>
      <c r="H543" s="5" t="inlineStr"/>
      <c r="I543" s="5" t="inlineStr"/>
      <c r="J543" s="5" t="inlineStr"/>
      <c r="K543" s="5" t="inlineStr"/>
      <c r="L543" s="5" t="n">
        <v>550</v>
      </c>
      <c r="M543" s="5" t="inlineStr"/>
      <c r="N543" s="5" t="n">
        <v>350</v>
      </c>
      <c r="O543" s="5" t="inlineStr"/>
      <c r="P543" s="5" t="n">
        <v>150</v>
      </c>
      <c r="Q543" s="5" t="inlineStr"/>
      <c r="R543" s="9" t="inlineStr"/>
    </row>
    <row r="544" ht="32" customHeight="1">
      <c r="A544" s="4" t="inlineStr">
        <is>
          <t>3958Z</t>
        </is>
      </c>
      <c r="B544" s="5" t="inlineStr">
        <is>
          <t>CW</t>
        </is>
      </c>
      <c r="D544" s="12" t="n"/>
      <c r="E544" s="8" t="inlineStr">
        <is>
          <t>Open Retail PO Qty</t>
        </is>
      </c>
      <c r="F544" s="5" t="n">
        <v>0</v>
      </c>
      <c r="G544" s="5" t="n">
        <v>0</v>
      </c>
      <c r="H544" s="5" t="n">
        <v>0</v>
      </c>
      <c r="I544" s="5" t="n">
        <v>0</v>
      </c>
      <c r="J544" s="5" t="n">
        <v>0</v>
      </c>
      <c r="K544" s="5" t="n">
        <v>0</v>
      </c>
      <c r="L544" s="5" t="n">
        <v>0</v>
      </c>
      <c r="M544" s="5" t="n">
        <v>0</v>
      </c>
      <c r="N544" s="5" t="n">
        <v>0</v>
      </c>
      <c r="O544" s="5" t="n">
        <v>0</v>
      </c>
      <c r="P544" s="5" t="n">
        <v>0</v>
      </c>
      <c r="Q544" s="5" t="n">
        <v>0</v>
      </c>
      <c r="R544" s="9" t="n">
        <v>0</v>
      </c>
    </row>
    <row r="545" ht="32" customHeight="1">
      <c r="A545" s="4" t="inlineStr">
        <is>
          <t>3958Z</t>
        </is>
      </c>
      <c r="B545" s="5" t="inlineStr">
        <is>
          <t>CW</t>
        </is>
      </c>
      <c r="D545" s="12" t="n"/>
      <c r="E545" s="8" t="inlineStr">
        <is>
          <t>Bal. Fcst Qty</t>
        </is>
      </c>
      <c r="F545" s="5" t="inlineStr"/>
      <c r="G545" s="5" t="n">
        <v>13</v>
      </c>
      <c r="H545" s="5" t="n">
        <v>15</v>
      </c>
      <c r="I545" s="5" t="n">
        <v>53</v>
      </c>
      <c r="J545" s="5" t="n">
        <v>89</v>
      </c>
      <c r="K545" s="5" t="n">
        <v>136</v>
      </c>
      <c r="L545" s="5" t="n">
        <v>52</v>
      </c>
      <c r="M545" s="5" t="n">
        <v>239</v>
      </c>
      <c r="N545" s="5" t="n">
        <v>308</v>
      </c>
      <c r="O545" s="5" t="n">
        <v>151</v>
      </c>
      <c r="P545" s="5" t="n">
        <v>174</v>
      </c>
      <c r="Q545" s="5" t="n">
        <v>71</v>
      </c>
      <c r="R545" s="9" t="n">
        <v>60</v>
      </c>
    </row>
    <row r="546" ht="32" customHeight="1">
      <c r="A546" s="4" t="inlineStr">
        <is>
          <t>3958Z</t>
        </is>
      </c>
      <c r="B546" s="5" t="inlineStr">
        <is>
          <t>CW</t>
        </is>
      </c>
      <c r="D546" s="12" t="n"/>
      <c r="E546" s="13" t="inlineStr">
        <is>
          <t>Month end inventory
(Deduct PO,FCST, SS)</t>
        </is>
      </c>
      <c r="F546" s="5" t="inlineStr"/>
      <c r="G546" s="5">
        <f>IF(C542+G542+F542+G543-F544-G544-G545-D542&lt;0,0,C542+G542+F542+G543-F544-G544-G545-D542)</f>
        <v/>
      </c>
      <c r="H546" s="5">
        <f>IF(G546+H542+H543-H544-H545&lt;0,0,G546+H542+H543-H544-H545)</f>
        <v/>
      </c>
      <c r="I546" s="5">
        <f>IF(H546+I542+I543-I544-I545&lt;0,0,H546+I542+I543-I544-I545)</f>
        <v/>
      </c>
      <c r="J546" s="5">
        <f>I546+J542+J543-J544-J545</f>
        <v/>
      </c>
      <c r="K546" s="5">
        <f>J546+K542+K543-K544-K545</f>
        <v/>
      </c>
      <c r="L546" s="5">
        <f>K546+L542+L543-L544-L545</f>
        <v/>
      </c>
      <c r="M546" s="5">
        <f>L546+M542+M543-M544-M545</f>
        <v/>
      </c>
      <c r="N546" s="5">
        <f>M546+N542+N543-N544-N545</f>
        <v/>
      </c>
      <c r="O546" s="5">
        <f>N546+O542+O543-O544-O545</f>
        <v/>
      </c>
      <c r="P546" s="5">
        <f>O546+P542+P543-P544-P545</f>
        <v/>
      </c>
      <c r="Q546" s="5">
        <f>P546+Q542+Q543-Q544-Q545</f>
        <v/>
      </c>
      <c r="R546" s="9">
        <f>Q546+R542+R543-R544-R545</f>
        <v/>
      </c>
    </row>
    <row r="547" ht="32" customHeight="1">
      <c r="A547" s="14" t="inlineStr">
        <is>
          <t>3958Z</t>
        </is>
      </c>
      <c r="B547" s="15" t="inlineStr">
        <is>
          <t>CW</t>
        </is>
      </c>
      <c r="C547" s="16" t="n"/>
      <c r="D547" s="17" t="n"/>
      <c r="E547" s="18" t="inlineStr">
        <is>
          <t>Upload JDE Forecast
(Confirmed OP+Planned OP)</t>
        </is>
      </c>
      <c r="F547" s="15">
        <f>G542+G543</f>
        <v/>
      </c>
      <c r="G547" s="15">
        <f>H542+H543</f>
        <v/>
      </c>
      <c r="H547" s="15">
        <f>I542+I543</f>
        <v/>
      </c>
      <c r="I547" s="15">
        <f>J542+J543</f>
        <v/>
      </c>
      <c r="J547" s="15">
        <f>K542+K543</f>
        <v/>
      </c>
      <c r="K547" s="15">
        <f>L542+L543</f>
        <v/>
      </c>
      <c r="L547" s="15">
        <f>M542+M543</f>
        <v/>
      </c>
      <c r="M547" s="15">
        <f>N542+N543</f>
        <v/>
      </c>
      <c r="N547" s="15">
        <f>O542+O543</f>
        <v/>
      </c>
      <c r="O547" s="15">
        <f>P542+P543</f>
        <v/>
      </c>
      <c r="P547" s="15">
        <f>Q542+Q543</f>
        <v/>
      </c>
      <c r="Q547" s="15">
        <f>R542+R543</f>
        <v/>
      </c>
      <c r="R547" s="7" t="n">
        <v>0</v>
      </c>
      <c r="S547" s="16" t="n"/>
      <c r="T547" s="16" t="n"/>
      <c r="U547" s="16" t="n"/>
      <c r="V547" s="16" t="n"/>
      <c r="W547" s="16" t="n"/>
    </row>
    <row r="548" ht="32" customHeight="1">
      <c r="A548" s="4" t="inlineStr">
        <is>
          <t>808Z</t>
        </is>
      </c>
      <c r="B548" s="5" t="inlineStr">
        <is>
          <t>CL</t>
        </is>
      </c>
      <c r="C548" s="6" t="n">
        <v>118</v>
      </c>
      <c r="D548" s="7" t="n">
        <v>0</v>
      </c>
      <c r="E548" s="8" t="inlineStr">
        <is>
          <t>Confirmed OP</t>
        </is>
      </c>
      <c r="F548" s="5" t="n">
        <v>0</v>
      </c>
      <c r="G548" s="5" t="n">
        <v>0</v>
      </c>
      <c r="H548" s="5" t="n">
        <v>200</v>
      </c>
      <c r="I548" s="5" t="n">
        <v>0</v>
      </c>
      <c r="J548" s="5" t="n">
        <v>0</v>
      </c>
      <c r="K548" s="5" t="n">
        <v>0</v>
      </c>
      <c r="L548" s="5" t="n">
        <v>0</v>
      </c>
      <c r="M548" s="5" t="n">
        <v>0</v>
      </c>
      <c r="N548" s="5" t="n">
        <v>0</v>
      </c>
      <c r="O548" s="5" t="n">
        <v>0</v>
      </c>
      <c r="P548" s="5" t="n">
        <v>0</v>
      </c>
      <c r="Q548" s="5" t="n">
        <v>0</v>
      </c>
      <c r="R548" s="9" t="n">
        <v>0</v>
      </c>
      <c r="S548" s="6" t="n">
        <v>1</v>
      </c>
      <c r="T548" s="10" t="inlineStr">
        <is>
          <t>Discontinued 2024 Fall</t>
        </is>
      </c>
      <c r="U548" s="6" t="n">
        <v>45</v>
      </c>
      <c r="V548" s="6" t="n">
        <v>173</v>
      </c>
      <c r="W548" s="11" t="inlineStr">
        <is>
          <t>1/6: use REG stock 34pcs</t>
        </is>
      </c>
    </row>
    <row r="549" ht="32" customHeight="1">
      <c r="A549" s="4" t="inlineStr">
        <is>
          <t>808Z</t>
        </is>
      </c>
      <c r="B549" s="5" t="inlineStr">
        <is>
          <t>CL</t>
        </is>
      </c>
      <c r="D549" s="12" t="n"/>
      <c r="E549" s="13" t="inlineStr">
        <is>
          <t>Planned OP (due date)</t>
        </is>
      </c>
      <c r="F549" s="5" t="inlineStr"/>
      <c r="G549" s="5" t="n">
        <v>34</v>
      </c>
      <c r="H549" s="5" t="inlineStr"/>
      <c r="I549" s="5" t="inlineStr"/>
      <c r="J549" s="5" t="n">
        <v>250</v>
      </c>
      <c r="K549" s="5" t="inlineStr"/>
      <c r="L549" s="5" t="inlineStr"/>
      <c r="M549" s="5" t="inlineStr"/>
      <c r="N549" s="5" t="inlineStr"/>
      <c r="O549" s="5" t="inlineStr"/>
      <c r="P549" s="5" t="inlineStr"/>
      <c r="Q549" s="5" t="inlineStr"/>
      <c r="R549" s="9" t="n">
        <v>50</v>
      </c>
    </row>
    <row r="550" ht="32" customHeight="1">
      <c r="A550" s="4" t="inlineStr">
        <is>
          <t>808Z</t>
        </is>
      </c>
      <c r="B550" s="5" t="inlineStr">
        <is>
          <t>CL</t>
        </is>
      </c>
      <c r="D550" s="12" t="n"/>
      <c r="E550" s="8" t="inlineStr">
        <is>
          <t>Open Retail PO Qty</t>
        </is>
      </c>
      <c r="F550" s="5" t="n">
        <v>0</v>
      </c>
      <c r="G550" s="5" t="n">
        <v>0</v>
      </c>
      <c r="H550" s="5" t="n">
        <v>0</v>
      </c>
      <c r="I550" s="5" t="n">
        <v>0</v>
      </c>
      <c r="J550" s="5" t="n">
        <v>0</v>
      </c>
      <c r="K550" s="5" t="n">
        <v>0</v>
      </c>
      <c r="L550" s="5" t="n">
        <v>0</v>
      </c>
      <c r="M550" s="5" t="n">
        <v>0</v>
      </c>
      <c r="N550" s="5" t="n">
        <v>0</v>
      </c>
      <c r="O550" s="5" t="n">
        <v>0</v>
      </c>
      <c r="P550" s="5" t="n">
        <v>0</v>
      </c>
      <c r="Q550" s="5" t="n">
        <v>0</v>
      </c>
      <c r="R550" s="9" t="n">
        <v>0</v>
      </c>
    </row>
    <row r="551" ht="32" customHeight="1">
      <c r="A551" s="4" t="inlineStr">
        <is>
          <t>808Z</t>
        </is>
      </c>
      <c r="B551" s="5" t="inlineStr">
        <is>
          <t>CL</t>
        </is>
      </c>
      <c r="D551" s="12" t="n"/>
      <c r="E551" s="8" t="inlineStr">
        <is>
          <t>Bal. Fcst Qty</t>
        </is>
      </c>
      <c r="F551" s="5" t="inlineStr"/>
      <c r="G551" s="5" t="n">
        <v>5</v>
      </c>
      <c r="H551" s="5" t="n">
        <v>12</v>
      </c>
      <c r="I551" s="5" t="n">
        <v>116</v>
      </c>
      <c r="J551" s="5" t="n">
        <v>125</v>
      </c>
      <c r="K551" s="5" t="n">
        <v>121</v>
      </c>
      <c r="L551" s="5" t="n">
        <v>60</v>
      </c>
      <c r="M551" s="5" t="n">
        <v>17</v>
      </c>
      <c r="N551" s="5" t="n">
        <v>19</v>
      </c>
      <c r="O551" s="5" t="n">
        <v>14</v>
      </c>
      <c r="P551" s="5" t="n">
        <v>20</v>
      </c>
      <c r="Q551" s="5" t="n">
        <v>25</v>
      </c>
      <c r="R551" s="9" t="n">
        <v>38</v>
      </c>
    </row>
    <row r="552" ht="32" customHeight="1">
      <c r="A552" s="4" t="inlineStr">
        <is>
          <t>808Z</t>
        </is>
      </c>
      <c r="B552" s="5" t="inlineStr">
        <is>
          <t>CL</t>
        </is>
      </c>
      <c r="D552" s="12" t="n"/>
      <c r="E552" s="13" t="inlineStr">
        <is>
          <t>Month end inventory
(Deduct PO,FCST, SS)</t>
        </is>
      </c>
      <c r="F552" s="5" t="inlineStr"/>
      <c r="G552" s="5">
        <f>IF(C548+G548+F548+G549-F550-G550-G551-D548&lt;0,0,C548+G548+F548+G549-F550-G550-G551-D548)</f>
        <v/>
      </c>
      <c r="H552" s="5">
        <f>IF(G552+H548+H549-H550-H551&lt;0,0,G552+H548+H549-H550-H551)</f>
        <v/>
      </c>
      <c r="I552" s="5">
        <f>IF(H552+I548+I549-I550-I551&lt;0,0,H552+I548+I549-I550-I551)</f>
        <v/>
      </c>
      <c r="J552" s="5">
        <f>I552+J548+J549-J550-J551</f>
        <v/>
      </c>
      <c r="K552" s="5">
        <f>J552+K548+K549-K550-K551</f>
        <v/>
      </c>
      <c r="L552" s="5">
        <f>K552+L548+L549-L550-L551</f>
        <v/>
      </c>
      <c r="M552" s="5">
        <f>L552+M548+M549-M550-M551</f>
        <v/>
      </c>
      <c r="N552" s="5">
        <f>M552+N548+N549-N550-N551</f>
        <v/>
      </c>
      <c r="O552" s="5">
        <f>N552+O548+O549-O550-O551</f>
        <v/>
      </c>
      <c r="P552" s="5">
        <f>O552+P548+P549-P550-P551</f>
        <v/>
      </c>
      <c r="Q552" s="5">
        <f>P552+Q548+Q549-Q550-Q551</f>
        <v/>
      </c>
      <c r="R552" s="9">
        <f>Q552+R548+R549-R550-R551</f>
        <v/>
      </c>
    </row>
    <row r="553" ht="32" customHeight="1">
      <c r="A553" s="14" t="inlineStr">
        <is>
          <t>808Z</t>
        </is>
      </c>
      <c r="B553" s="15" t="inlineStr">
        <is>
          <t>CL</t>
        </is>
      </c>
      <c r="C553" s="16" t="n"/>
      <c r="D553" s="17" t="n"/>
      <c r="E553" s="18" t="inlineStr">
        <is>
          <t>Upload JDE Forecast
(Confirmed OP+Planned OP)</t>
        </is>
      </c>
      <c r="F553" s="15">
        <f>G548+G549</f>
        <v/>
      </c>
      <c r="G553" s="15">
        <f>H548+H549</f>
        <v/>
      </c>
      <c r="H553" s="15">
        <f>I548+I549</f>
        <v/>
      </c>
      <c r="I553" s="15">
        <f>J548+J549</f>
        <v/>
      </c>
      <c r="J553" s="15">
        <f>K548+K549</f>
        <v/>
      </c>
      <c r="K553" s="15">
        <f>L548+L549</f>
        <v/>
      </c>
      <c r="L553" s="15">
        <f>M548+M549</f>
        <v/>
      </c>
      <c r="M553" s="15">
        <f>N548+N549</f>
        <v/>
      </c>
      <c r="N553" s="15">
        <f>O548+O549</f>
        <v/>
      </c>
      <c r="O553" s="15">
        <f>P548+P549</f>
        <v/>
      </c>
      <c r="P553" s="15">
        <f>Q548+Q549</f>
        <v/>
      </c>
      <c r="Q553" s="15">
        <f>R548+R549</f>
        <v/>
      </c>
      <c r="R553" s="7" t="n">
        <v>0</v>
      </c>
      <c r="S553" s="16" t="n"/>
      <c r="T553" s="16" t="n"/>
      <c r="U553" s="16" t="n"/>
      <c r="V553" s="16" t="n"/>
      <c r="W553" s="16" t="n"/>
    </row>
    <row r="554" ht="32" customHeight="1">
      <c r="A554" s="4" t="inlineStr">
        <is>
          <t>740Z</t>
        </is>
      </c>
      <c r="B554" s="5" t="inlineStr">
        <is>
          <t>TSL</t>
        </is>
      </c>
      <c r="C554" s="6" t="n">
        <v>42</v>
      </c>
      <c r="D554" s="7" t="n">
        <v>0</v>
      </c>
      <c r="E554" s="8" t="inlineStr">
        <is>
          <t>Confirmed OP</t>
        </is>
      </c>
      <c r="F554" s="5" t="n">
        <v>0</v>
      </c>
      <c r="G554" s="5" t="n">
        <v>0</v>
      </c>
      <c r="H554" s="5" t="n">
        <v>0</v>
      </c>
      <c r="I554" s="5" t="n">
        <v>0</v>
      </c>
      <c r="J554" s="5" t="n">
        <v>0</v>
      </c>
      <c r="K554" s="5" t="n">
        <v>0</v>
      </c>
      <c r="L554" s="5" t="n">
        <v>0</v>
      </c>
      <c r="M554" s="5" t="n">
        <v>0</v>
      </c>
      <c r="N554" s="5" t="n">
        <v>0</v>
      </c>
      <c r="O554" s="5" t="n">
        <v>0</v>
      </c>
      <c r="P554" s="5" t="n">
        <v>0</v>
      </c>
      <c r="Q554" s="5" t="n">
        <v>0</v>
      </c>
      <c r="R554" s="9" t="n">
        <v>0</v>
      </c>
      <c r="S554" s="6" t="n">
        <v>1</v>
      </c>
      <c r="T554" s="10" t="inlineStr">
        <is>
          <t>Discontinued 2023</t>
        </is>
      </c>
      <c r="U554" s="6" t="n">
        <v>45</v>
      </c>
      <c r="V554" s="6" t="n">
        <v>53</v>
      </c>
      <c r="W554" s="11" t="inlineStr">
        <is>
          <t>12/24: don't plan under RF since REG high inventory 229pcs</t>
        </is>
      </c>
    </row>
    <row r="555" ht="32" customHeight="1">
      <c r="A555" s="4" t="inlineStr">
        <is>
          <t>740Z</t>
        </is>
      </c>
      <c r="B555" s="5" t="inlineStr">
        <is>
          <t>TSL</t>
        </is>
      </c>
      <c r="D555" s="12" t="n"/>
      <c r="E555" s="13" t="inlineStr">
        <is>
          <t>Planned OP (due date)</t>
        </is>
      </c>
      <c r="F555" s="5" t="inlineStr"/>
      <c r="G555" s="22" t="inlineStr"/>
      <c r="H555" s="22" t="inlineStr"/>
      <c r="I555" s="22" t="inlineStr"/>
      <c r="J555" s="22" t="inlineStr"/>
      <c r="K555" s="22" t="inlineStr"/>
      <c r="L555" s="22" t="inlineStr"/>
      <c r="M555" s="22" t="inlineStr"/>
      <c r="N555" s="22" t="inlineStr"/>
      <c r="O555" s="22" t="inlineStr"/>
      <c r="P555" s="22" t="inlineStr"/>
      <c r="Q555" s="22" t="inlineStr"/>
      <c r="R555" s="23" t="inlineStr"/>
    </row>
    <row r="556" ht="32" customHeight="1">
      <c r="A556" s="4" t="inlineStr">
        <is>
          <t>740Z</t>
        </is>
      </c>
      <c r="B556" s="5" t="inlineStr">
        <is>
          <t>TSL</t>
        </is>
      </c>
      <c r="D556" s="12" t="n"/>
      <c r="E556" s="8" t="inlineStr">
        <is>
          <t>Open Retail PO Qty</t>
        </is>
      </c>
      <c r="F556" s="5" t="n">
        <v>0</v>
      </c>
      <c r="G556" s="5" t="n">
        <v>0</v>
      </c>
      <c r="H556" s="5" t="n">
        <v>0</v>
      </c>
      <c r="I556" s="5" t="n">
        <v>0</v>
      </c>
      <c r="J556" s="5" t="n">
        <v>0</v>
      </c>
      <c r="K556" s="5" t="n">
        <v>0</v>
      </c>
      <c r="L556" s="5" t="n">
        <v>0</v>
      </c>
      <c r="M556" s="5" t="n">
        <v>0</v>
      </c>
      <c r="N556" s="5" t="n">
        <v>0</v>
      </c>
      <c r="O556" s="5" t="n">
        <v>0</v>
      </c>
      <c r="P556" s="5" t="n">
        <v>0</v>
      </c>
      <c r="Q556" s="5" t="n">
        <v>0</v>
      </c>
      <c r="R556" s="9" t="n">
        <v>0</v>
      </c>
    </row>
    <row r="557" ht="32" customHeight="1">
      <c r="A557" s="4" t="inlineStr">
        <is>
          <t>740Z</t>
        </is>
      </c>
      <c r="B557" s="5" t="inlineStr">
        <is>
          <t>TSL</t>
        </is>
      </c>
      <c r="D557" s="12" t="n"/>
      <c r="E557" s="8" t="inlineStr">
        <is>
          <t>Bal. Fcst Qty</t>
        </is>
      </c>
      <c r="F557" s="5" t="inlineStr"/>
      <c r="G557" s="5" t="n">
        <v>0</v>
      </c>
      <c r="H557" s="5" t="n">
        <v>0</v>
      </c>
      <c r="I557" s="5" t="n">
        <v>0</v>
      </c>
      <c r="J557" s="5" t="n">
        <v>0</v>
      </c>
      <c r="K557" s="5" t="n">
        <v>0</v>
      </c>
      <c r="L557" s="5" t="n">
        <v>0</v>
      </c>
      <c r="M557" s="5" t="n">
        <v>0</v>
      </c>
      <c r="N557" s="5" t="n">
        <v>0</v>
      </c>
      <c r="O557" s="5" t="n">
        <v>0</v>
      </c>
      <c r="P557" s="5" t="n">
        <v>0</v>
      </c>
      <c r="Q557" s="5" t="n">
        <v>0</v>
      </c>
      <c r="R557" s="9" t="n">
        <v>0</v>
      </c>
    </row>
    <row r="558" ht="32" customHeight="1">
      <c r="A558" s="4" t="inlineStr">
        <is>
          <t>740Z</t>
        </is>
      </c>
      <c r="B558" s="5" t="inlineStr">
        <is>
          <t>TSL</t>
        </is>
      </c>
      <c r="D558" s="12" t="n"/>
      <c r="E558" s="13" t="inlineStr">
        <is>
          <t>Month end inventory
(Deduct PO,FCST, SS)</t>
        </is>
      </c>
      <c r="F558" s="5" t="inlineStr"/>
      <c r="G558" s="5">
        <f>IF(C554+G554+F554+G555-F556-G556-G557-D554&lt;0,0,C554+G554+F554+G555-F556-G556-G557-D554)</f>
        <v/>
      </c>
      <c r="H558" s="5">
        <f>IF(G558+H554+H555-H556-H557&lt;0,0,G558+H554+H555-H556-H557)</f>
        <v/>
      </c>
      <c r="I558" s="5">
        <f>IF(H558+I554+I555-I556-I557&lt;0,0,H558+I554+I555-I556-I557)</f>
        <v/>
      </c>
      <c r="J558" s="5">
        <f>I558+J554+J555-J556-J557</f>
        <v/>
      </c>
      <c r="K558" s="5">
        <f>J558+K554+K555-K556-K557</f>
        <v/>
      </c>
      <c r="L558" s="5">
        <f>K558+L554+L555-L556-L557</f>
        <v/>
      </c>
      <c r="M558" s="5">
        <f>L558+M554+M555-M556-M557</f>
        <v/>
      </c>
      <c r="N558" s="5">
        <f>M558+N554+N555-N556-N557</f>
        <v/>
      </c>
      <c r="O558" s="5">
        <f>N558+O554+O555-O556-O557</f>
        <v/>
      </c>
      <c r="P558" s="5">
        <f>O558+P554+P555-P556-P557</f>
        <v/>
      </c>
      <c r="Q558" s="5">
        <f>P558+Q554+Q555-Q556-Q557</f>
        <v/>
      </c>
      <c r="R558" s="9">
        <f>Q558+R554+R555-R556-R557</f>
        <v/>
      </c>
    </row>
    <row r="559" ht="32" customHeight="1">
      <c r="A559" s="14" t="inlineStr">
        <is>
          <t>740Z</t>
        </is>
      </c>
      <c r="B559" s="15" t="inlineStr">
        <is>
          <t>TSL</t>
        </is>
      </c>
      <c r="C559" s="16" t="n"/>
      <c r="D559" s="17" t="n"/>
      <c r="E559" s="18" t="inlineStr">
        <is>
          <t>Upload JDE Forecast
(Confirmed OP+Planned OP)</t>
        </is>
      </c>
      <c r="F559" s="15">
        <f>G554+G555</f>
        <v/>
      </c>
      <c r="G559" s="15">
        <f>H554+H555</f>
        <v/>
      </c>
      <c r="H559" s="15">
        <f>I554+I555</f>
        <v/>
      </c>
      <c r="I559" s="15">
        <f>J554+J555</f>
        <v/>
      </c>
      <c r="J559" s="15">
        <f>K554+K555</f>
        <v/>
      </c>
      <c r="K559" s="15">
        <f>L554+L555</f>
        <v/>
      </c>
      <c r="L559" s="15">
        <f>M554+M555</f>
        <v/>
      </c>
      <c r="M559" s="15">
        <f>N554+N555</f>
        <v/>
      </c>
      <c r="N559" s="15">
        <f>O554+O555</f>
        <v/>
      </c>
      <c r="O559" s="15">
        <f>P554+P555</f>
        <v/>
      </c>
      <c r="P559" s="15">
        <f>Q554+Q555</f>
        <v/>
      </c>
      <c r="Q559" s="15">
        <f>R554+R555</f>
        <v/>
      </c>
      <c r="R559" s="7" t="n">
        <v>0</v>
      </c>
      <c r="S559" s="16" t="n"/>
      <c r="T559" s="16" t="n"/>
      <c r="U559" s="16" t="n"/>
      <c r="V559" s="16" t="n"/>
      <c r="W559" s="16" t="n"/>
    </row>
    <row r="560" ht="32" customHeight="1">
      <c r="A560" s="4" t="inlineStr">
        <is>
          <t>AC484</t>
        </is>
      </c>
      <c r="B560" s="5" t="inlineStr">
        <is>
          <t>CL</t>
        </is>
      </c>
      <c r="C560" s="6" t="n">
        <v>281</v>
      </c>
      <c r="D560" s="7" t="n">
        <v>0</v>
      </c>
      <c r="E560" s="8" t="inlineStr">
        <is>
          <t>Confirmed OP</t>
        </is>
      </c>
      <c r="F560" s="5" t="n">
        <v>0</v>
      </c>
      <c r="G560" s="5" t="n">
        <v>0</v>
      </c>
      <c r="H560" s="5" t="n">
        <v>300</v>
      </c>
      <c r="I560" s="5" t="n">
        <v>0</v>
      </c>
      <c r="J560" s="5" t="n">
        <v>0</v>
      </c>
      <c r="K560" s="5" t="n">
        <v>0</v>
      </c>
      <c r="L560" s="5" t="n">
        <v>0</v>
      </c>
      <c r="M560" s="5" t="n">
        <v>0</v>
      </c>
      <c r="N560" s="5" t="n">
        <v>0</v>
      </c>
      <c r="O560" s="5" t="n">
        <v>0</v>
      </c>
      <c r="P560" s="5" t="n">
        <v>0</v>
      </c>
      <c r="Q560" s="5" t="n">
        <v>0</v>
      </c>
      <c r="R560" s="9" t="n">
        <v>0</v>
      </c>
      <c r="S560" s="6" t="n">
        <v>1</v>
      </c>
      <c r="T560" s="10" t="inlineStr">
        <is>
          <t>Active</t>
        </is>
      </c>
      <c r="U560" s="6" t="n">
        <v>45</v>
      </c>
      <c r="V560" s="6" t="n">
        <v>1989</v>
      </c>
      <c r="W560" s="11" t="inlineStr"/>
    </row>
    <row r="561" ht="32" customHeight="1">
      <c r="A561" s="4" t="inlineStr">
        <is>
          <t>AC484</t>
        </is>
      </c>
      <c r="B561" s="5" t="inlineStr">
        <is>
          <t>CL</t>
        </is>
      </c>
      <c r="D561" s="12" t="n"/>
      <c r="E561" s="13" t="inlineStr">
        <is>
          <t>Planned OP (due date)</t>
        </is>
      </c>
      <c r="F561" s="5" t="inlineStr"/>
      <c r="G561" s="5" t="inlineStr"/>
      <c r="H561" s="5" t="inlineStr"/>
      <c r="I561" s="5" t="n">
        <v>500</v>
      </c>
      <c r="J561" s="5" t="inlineStr"/>
      <c r="K561" s="5" t="n">
        <v>500</v>
      </c>
      <c r="L561" s="5" t="inlineStr"/>
      <c r="M561" s="5" t="inlineStr"/>
      <c r="N561" s="5" t="inlineStr"/>
      <c r="O561" s="5" t="inlineStr"/>
      <c r="P561" s="5" t="inlineStr"/>
      <c r="Q561" s="5" t="inlineStr"/>
      <c r="R561" s="9" t="inlineStr"/>
    </row>
    <row r="562" ht="32" customHeight="1">
      <c r="A562" s="4" t="inlineStr">
        <is>
          <t>AC484</t>
        </is>
      </c>
      <c r="B562" s="5" t="inlineStr">
        <is>
          <t>CL</t>
        </is>
      </c>
      <c r="D562" s="12" t="n"/>
      <c r="E562" s="8" t="inlineStr">
        <is>
          <t>Open Retail PO Qty</t>
        </is>
      </c>
      <c r="F562" s="5" t="n">
        <v>0</v>
      </c>
      <c r="G562" s="5" t="n">
        <v>13</v>
      </c>
      <c r="H562" s="5" t="n">
        <v>0</v>
      </c>
      <c r="I562" s="5" t="n">
        <v>0</v>
      </c>
      <c r="J562" s="5" t="n">
        <v>0</v>
      </c>
      <c r="K562" s="5" t="n">
        <v>0</v>
      </c>
      <c r="L562" s="5" t="n">
        <v>0</v>
      </c>
      <c r="M562" s="5" t="n">
        <v>0</v>
      </c>
      <c r="N562" s="5" t="n">
        <v>0</v>
      </c>
      <c r="O562" s="5" t="n">
        <v>0</v>
      </c>
      <c r="P562" s="5" t="n">
        <v>0</v>
      </c>
      <c r="Q562" s="5" t="n">
        <v>0</v>
      </c>
      <c r="R562" s="9" t="n">
        <v>0</v>
      </c>
    </row>
    <row r="563" ht="32" customHeight="1">
      <c r="A563" s="4" t="inlineStr">
        <is>
          <t>AC484</t>
        </is>
      </c>
      <c r="B563" s="5" t="inlineStr">
        <is>
          <t>CL</t>
        </is>
      </c>
      <c r="D563" s="12" t="n"/>
      <c r="E563" s="8" t="inlineStr">
        <is>
          <t>Bal. Fcst Qty</t>
        </is>
      </c>
      <c r="F563" s="5" t="inlineStr"/>
      <c r="G563" s="5" t="n">
        <v>57</v>
      </c>
      <c r="H563" s="5" t="n">
        <v>172</v>
      </c>
      <c r="I563" s="5" t="n">
        <v>163</v>
      </c>
      <c r="J563" s="5" t="n">
        <v>189</v>
      </c>
      <c r="K563" s="5" t="n">
        <v>65</v>
      </c>
      <c r="L563" s="5" t="n">
        <v>477</v>
      </c>
      <c r="M563" s="5" t="n">
        <v>66</v>
      </c>
      <c r="N563" s="5" t="n">
        <v>54</v>
      </c>
      <c r="O563" s="5" t="n">
        <v>49</v>
      </c>
      <c r="P563" s="5" t="n">
        <v>11</v>
      </c>
      <c r="Q563" s="5" t="n">
        <v>4</v>
      </c>
      <c r="R563" s="9" t="n">
        <v>98</v>
      </c>
    </row>
    <row r="564" ht="32" customHeight="1">
      <c r="A564" s="4" t="inlineStr">
        <is>
          <t>AC484</t>
        </is>
      </c>
      <c r="B564" s="5" t="inlineStr">
        <is>
          <t>CL</t>
        </is>
      </c>
      <c r="D564" s="12" t="n"/>
      <c r="E564" s="13" t="inlineStr">
        <is>
          <t>Month end inventory
(Deduct PO,FCST, SS)</t>
        </is>
      </c>
      <c r="F564" s="5" t="inlineStr"/>
      <c r="G564" s="5">
        <f>IF(C560+G560+F560+G561-F562-G562-G563-D560&lt;0,0,C560+G560+F560+G561-F562-G562-G563-D560)</f>
        <v/>
      </c>
      <c r="H564" s="5">
        <f>IF(G564+H560+H561-H562-H563&lt;0,0,G564+H560+H561-H562-H563)</f>
        <v/>
      </c>
      <c r="I564" s="5">
        <f>IF(H564+I560+I561-I562-I563&lt;0,0,H564+I560+I561-I562-I563)</f>
        <v/>
      </c>
      <c r="J564" s="5">
        <f>I564+J560+J561-J562-J563</f>
        <v/>
      </c>
      <c r="K564" s="5">
        <f>J564+K560+K561-K562-K563</f>
        <v/>
      </c>
      <c r="L564" s="5">
        <f>K564+L560+L561-L562-L563</f>
        <v/>
      </c>
      <c r="M564" s="5">
        <f>L564+M560+M561-M562-M563</f>
        <v/>
      </c>
      <c r="N564" s="5">
        <f>M564+N560+N561-N562-N563</f>
        <v/>
      </c>
      <c r="O564" s="5">
        <f>N564+O560+O561-O562-O563</f>
        <v/>
      </c>
      <c r="P564" s="5">
        <f>O564+P560+P561-P562-P563</f>
        <v/>
      </c>
      <c r="Q564" s="5">
        <f>P564+Q560+Q561-Q562-Q563</f>
        <v/>
      </c>
      <c r="R564" s="9">
        <f>Q564+R560+R561-R562-R563</f>
        <v/>
      </c>
    </row>
    <row r="565" ht="32" customHeight="1">
      <c r="A565" s="14" t="inlineStr">
        <is>
          <t>AC484</t>
        </is>
      </c>
      <c r="B565" s="15" t="inlineStr">
        <is>
          <t>CL</t>
        </is>
      </c>
      <c r="C565" s="16" t="n"/>
      <c r="D565" s="17" t="n"/>
      <c r="E565" s="18" t="inlineStr">
        <is>
          <t>Upload JDE Forecast
(Confirmed OP+Planned OP)</t>
        </is>
      </c>
      <c r="F565" s="15">
        <f>G560+G561</f>
        <v/>
      </c>
      <c r="G565" s="15">
        <f>H560+H561</f>
        <v/>
      </c>
      <c r="H565" s="15">
        <f>I560+I561</f>
        <v/>
      </c>
      <c r="I565" s="15">
        <f>J560+J561</f>
        <v/>
      </c>
      <c r="J565" s="15">
        <f>K560+K561</f>
        <v/>
      </c>
      <c r="K565" s="15">
        <f>L560+L561</f>
        <v/>
      </c>
      <c r="L565" s="15">
        <f>M560+M561</f>
        <v/>
      </c>
      <c r="M565" s="15">
        <f>N560+N561</f>
        <v/>
      </c>
      <c r="N565" s="15">
        <f>O560+O561</f>
        <v/>
      </c>
      <c r="O565" s="15">
        <f>P560+P561</f>
        <v/>
      </c>
      <c r="P565" s="15">
        <f>Q560+Q561</f>
        <v/>
      </c>
      <c r="Q565" s="15">
        <f>R560+R561</f>
        <v/>
      </c>
      <c r="R565" s="7" t="n">
        <v>0</v>
      </c>
      <c r="S565" s="16" t="n"/>
      <c r="T565" s="16" t="n"/>
      <c r="U565" s="16" t="n"/>
      <c r="V565" s="16" t="n"/>
      <c r="W565" s="16" t="n"/>
    </row>
    <row r="566" ht="32" customHeight="1">
      <c r="A566" s="4" t="inlineStr">
        <is>
          <t>BOW9</t>
        </is>
      </c>
      <c r="B566" s="5" t="inlineStr">
        <is>
          <t>Nanmei</t>
        </is>
      </c>
      <c r="C566" s="6" t="n">
        <v>353</v>
      </c>
      <c r="D566" s="7" t="n">
        <v>0</v>
      </c>
      <c r="E566" s="8" t="inlineStr">
        <is>
          <t>Confirmed OP</t>
        </is>
      </c>
      <c r="F566" s="5" t="n">
        <v>0</v>
      </c>
      <c r="G566" s="5" t="n">
        <v>0</v>
      </c>
      <c r="H566" s="5" t="n">
        <v>0</v>
      </c>
      <c r="I566" s="5" t="n">
        <v>0</v>
      </c>
      <c r="J566" s="5" t="n">
        <v>0</v>
      </c>
      <c r="K566" s="5" t="n">
        <v>0</v>
      </c>
      <c r="L566" s="5" t="n">
        <v>0</v>
      </c>
      <c r="M566" s="5" t="n">
        <v>0</v>
      </c>
      <c r="N566" s="5" t="n">
        <v>0</v>
      </c>
      <c r="O566" s="5" t="n">
        <v>0</v>
      </c>
      <c r="P566" s="5" t="n">
        <v>0</v>
      </c>
      <c r="Q566" s="5" t="n">
        <v>0</v>
      </c>
      <c r="R566" s="9" t="n">
        <v>0</v>
      </c>
      <c r="S566" s="6" t="n">
        <v>1</v>
      </c>
      <c r="T566" s="10" t="inlineStr">
        <is>
          <t>Active</t>
        </is>
      </c>
      <c r="U566" s="6" t="n">
        <v>45</v>
      </c>
      <c r="V566" s="6" t="n">
        <v>265</v>
      </c>
      <c r="W566" s="11" t="inlineStr"/>
    </row>
    <row r="567" ht="32" customHeight="1">
      <c r="A567" s="4" t="inlineStr">
        <is>
          <t>BOW9</t>
        </is>
      </c>
      <c r="B567" s="5" t="inlineStr">
        <is>
          <t>Nanmei</t>
        </is>
      </c>
      <c r="D567" s="12" t="n"/>
      <c r="E567" s="13" t="inlineStr">
        <is>
          <t>Planned OP (due date)</t>
        </is>
      </c>
      <c r="F567" s="5" t="inlineStr"/>
      <c r="G567" s="5" t="inlineStr"/>
      <c r="H567" s="5" t="inlineStr"/>
      <c r="I567" s="5" t="inlineStr"/>
      <c r="J567" s="5" t="inlineStr"/>
      <c r="K567" s="5" t="inlineStr"/>
      <c r="L567" s="5" t="inlineStr"/>
      <c r="M567" s="5" t="inlineStr"/>
      <c r="N567" s="5" t="inlineStr"/>
      <c r="O567" s="5" t="inlineStr"/>
      <c r="P567" s="5" t="inlineStr"/>
      <c r="Q567" s="5" t="n">
        <v>100</v>
      </c>
      <c r="R567" s="9" t="inlineStr"/>
    </row>
    <row r="568" ht="32" customHeight="1">
      <c r="A568" s="4" t="inlineStr">
        <is>
          <t>BOW9</t>
        </is>
      </c>
      <c r="B568" s="5" t="inlineStr">
        <is>
          <t>Nanmei</t>
        </is>
      </c>
      <c r="D568" s="12" t="n"/>
      <c r="E568" s="8" t="inlineStr">
        <is>
          <t>Open Retail PO Qty</t>
        </is>
      </c>
      <c r="F568" s="5" t="n">
        <v>0</v>
      </c>
      <c r="G568" s="5" t="n">
        <v>0</v>
      </c>
      <c r="H568" s="5" t="n">
        <v>0</v>
      </c>
      <c r="I568" s="5" t="n">
        <v>0</v>
      </c>
      <c r="J568" s="5" t="n">
        <v>0</v>
      </c>
      <c r="K568" s="5" t="n">
        <v>0</v>
      </c>
      <c r="L568" s="5" t="n">
        <v>0</v>
      </c>
      <c r="M568" s="5" t="n">
        <v>0</v>
      </c>
      <c r="N568" s="5" t="n">
        <v>0</v>
      </c>
      <c r="O568" s="5" t="n">
        <v>0</v>
      </c>
      <c r="P568" s="5" t="n">
        <v>0</v>
      </c>
      <c r="Q568" s="5" t="n">
        <v>0</v>
      </c>
      <c r="R568" s="9" t="n">
        <v>0</v>
      </c>
    </row>
    <row r="569" ht="32" customHeight="1">
      <c r="A569" s="4" t="inlineStr">
        <is>
          <t>BOW9</t>
        </is>
      </c>
      <c r="B569" s="5" t="inlineStr">
        <is>
          <t>Nanmei</t>
        </is>
      </c>
      <c r="D569" s="12" t="n"/>
      <c r="E569" s="8" t="inlineStr">
        <is>
          <t>Bal. Fcst Qty</t>
        </is>
      </c>
      <c r="F569" s="5" t="inlineStr"/>
      <c r="G569" s="5" t="n">
        <v>4</v>
      </c>
      <c r="H569" s="5" t="n">
        <v>14</v>
      </c>
      <c r="I569" s="5" t="n">
        <v>17</v>
      </c>
      <c r="J569" s="5" t="n">
        <v>7</v>
      </c>
      <c r="K569" s="5" t="n">
        <v>10</v>
      </c>
      <c r="L569" s="5" t="n">
        <v>11</v>
      </c>
      <c r="M569" s="5" t="n">
        <v>5</v>
      </c>
      <c r="N569" s="5" t="n">
        <v>6</v>
      </c>
      <c r="O569" s="5" t="n">
        <v>12</v>
      </c>
      <c r="P569" s="5" t="n">
        <v>14</v>
      </c>
      <c r="Q569" s="5" t="n">
        <v>67</v>
      </c>
      <c r="R569" s="9" t="n">
        <v>202</v>
      </c>
    </row>
    <row r="570" ht="32" customHeight="1">
      <c r="A570" s="4" t="inlineStr">
        <is>
          <t>BOW9</t>
        </is>
      </c>
      <c r="B570" s="5" t="inlineStr">
        <is>
          <t>Nanmei</t>
        </is>
      </c>
      <c r="D570" s="12" t="n"/>
      <c r="E570" s="13" t="inlineStr">
        <is>
          <t>Month end inventory
(Deduct PO,FCST, SS)</t>
        </is>
      </c>
      <c r="F570" s="5" t="inlineStr"/>
      <c r="G570" s="5">
        <f>IF(C566+G566+F566+G567-F568-G568-G569-D566&lt;0,0,C566+G566+F566+G567-F568-G568-G569-D566)</f>
        <v/>
      </c>
      <c r="H570" s="5">
        <f>IF(G570+H566+H567-H568-H569&lt;0,0,G570+H566+H567-H568-H569)</f>
        <v/>
      </c>
      <c r="I570" s="5">
        <f>IF(H570+I566+I567-I568-I569&lt;0,0,H570+I566+I567-I568-I569)</f>
        <v/>
      </c>
      <c r="J570" s="5">
        <f>I570+J566+J567-J568-J569</f>
        <v/>
      </c>
      <c r="K570" s="5">
        <f>J570+K566+K567-K568-K569</f>
        <v/>
      </c>
      <c r="L570" s="5">
        <f>K570+L566+L567-L568-L569</f>
        <v/>
      </c>
      <c r="M570" s="5">
        <f>L570+M566+M567-M568-M569</f>
        <v/>
      </c>
      <c r="N570" s="5">
        <f>M570+N566+N567-N568-N569</f>
        <v/>
      </c>
      <c r="O570" s="5">
        <f>N570+O566+O567-O568-O569</f>
        <v/>
      </c>
      <c r="P570" s="5">
        <f>O570+P566+P567-P568-P569</f>
        <v/>
      </c>
      <c r="Q570" s="5">
        <f>P570+Q566+Q567-Q568-Q569</f>
        <v/>
      </c>
      <c r="R570" s="9">
        <f>Q570+R566+R567-R568-R569</f>
        <v/>
      </c>
    </row>
    <row r="571" ht="32" customHeight="1">
      <c r="A571" s="14" t="inlineStr">
        <is>
          <t>BOW9</t>
        </is>
      </c>
      <c r="B571" s="15" t="inlineStr">
        <is>
          <t>Nanmei</t>
        </is>
      </c>
      <c r="C571" s="16" t="n"/>
      <c r="D571" s="17" t="n"/>
      <c r="E571" s="18" t="inlineStr">
        <is>
          <t>Upload JDE Forecast
(Confirmed OP+Planned OP)</t>
        </is>
      </c>
      <c r="F571" s="15">
        <f>G566+G567</f>
        <v/>
      </c>
      <c r="G571" s="15">
        <f>H566+H567</f>
        <v/>
      </c>
      <c r="H571" s="15">
        <f>I566+I567</f>
        <v/>
      </c>
      <c r="I571" s="15">
        <f>J566+J567</f>
        <v/>
      </c>
      <c r="J571" s="15">
        <f>K566+K567</f>
        <v/>
      </c>
      <c r="K571" s="15">
        <f>L566+L567</f>
        <v/>
      </c>
      <c r="L571" s="15">
        <f>M566+M567</f>
        <v/>
      </c>
      <c r="M571" s="15">
        <f>N566+N567</f>
        <v/>
      </c>
      <c r="N571" s="15">
        <f>O566+O567</f>
        <v/>
      </c>
      <c r="O571" s="15">
        <f>P566+P567</f>
        <v/>
      </c>
      <c r="P571" s="15">
        <f>Q566+Q567</f>
        <v/>
      </c>
      <c r="Q571" s="15">
        <f>R566+R567</f>
        <v/>
      </c>
      <c r="R571" s="7" t="n">
        <v>0</v>
      </c>
      <c r="S571" s="16" t="n"/>
      <c r="T571" s="16" t="n"/>
      <c r="U571" s="16" t="n"/>
      <c r="V571" s="16" t="n"/>
      <c r="W571" s="16" t="n"/>
    </row>
    <row r="572" ht="32" customHeight="1">
      <c r="A572" s="4" t="inlineStr">
        <is>
          <t>BOW12</t>
        </is>
      </c>
      <c r="B572" s="5" t="inlineStr">
        <is>
          <t>Nanmei</t>
        </is>
      </c>
      <c r="C572" s="6" t="n">
        <v>981</v>
      </c>
      <c r="D572" s="7" t="n">
        <v>0</v>
      </c>
      <c r="E572" s="8" t="inlineStr">
        <is>
          <t>Confirmed OP</t>
        </is>
      </c>
      <c r="F572" s="5" t="n">
        <v>0</v>
      </c>
      <c r="G572" s="5" t="n">
        <v>0</v>
      </c>
      <c r="H572" s="5" t="n">
        <v>0</v>
      </c>
      <c r="I572" s="5" t="n">
        <v>0</v>
      </c>
      <c r="J572" s="5" t="n">
        <v>0</v>
      </c>
      <c r="K572" s="5" t="n">
        <v>0</v>
      </c>
      <c r="L572" s="5" t="n">
        <v>0</v>
      </c>
      <c r="M572" s="5" t="n">
        <v>0</v>
      </c>
      <c r="N572" s="5" t="n">
        <v>0</v>
      </c>
      <c r="O572" s="5" t="n">
        <v>0</v>
      </c>
      <c r="P572" s="5" t="n">
        <v>0</v>
      </c>
      <c r="Q572" s="5" t="n">
        <v>0</v>
      </c>
      <c r="R572" s="9" t="n">
        <v>0</v>
      </c>
      <c r="S572" s="6" t="n">
        <v>1</v>
      </c>
      <c r="T572" s="10" t="inlineStr">
        <is>
          <t>Active</t>
        </is>
      </c>
      <c r="U572" s="6" t="n">
        <v>45</v>
      </c>
      <c r="V572" s="6" t="n">
        <v>306</v>
      </c>
      <c r="W572" s="11" t="inlineStr"/>
    </row>
    <row r="573" ht="32" customHeight="1">
      <c r="A573" s="4" t="inlineStr">
        <is>
          <t>BOW12</t>
        </is>
      </c>
      <c r="B573" s="5" t="inlineStr">
        <is>
          <t>Nanmei</t>
        </is>
      </c>
      <c r="D573" s="12" t="n"/>
      <c r="E573" s="13" t="inlineStr">
        <is>
          <t>Planned OP (due date)</t>
        </is>
      </c>
      <c r="F573" s="5" t="inlineStr"/>
      <c r="G573" s="5" t="inlineStr"/>
      <c r="H573" s="5" t="inlineStr"/>
      <c r="I573" s="5" t="inlineStr"/>
      <c r="J573" s="5" t="inlineStr"/>
      <c r="K573" s="5" t="inlineStr"/>
      <c r="L573" s="5" t="inlineStr"/>
      <c r="M573" s="5" t="inlineStr"/>
      <c r="N573" s="5" t="inlineStr"/>
      <c r="O573" s="5" t="inlineStr"/>
      <c r="P573" s="5" t="inlineStr"/>
      <c r="Q573" s="5" t="inlineStr"/>
      <c r="R573" s="9" t="inlineStr"/>
    </row>
    <row r="574" ht="32" customHeight="1">
      <c r="A574" s="4" t="inlineStr">
        <is>
          <t>BOW12</t>
        </is>
      </c>
      <c r="B574" s="5" t="inlineStr">
        <is>
          <t>Nanmei</t>
        </is>
      </c>
      <c r="D574" s="12" t="n"/>
      <c r="E574" s="8" t="inlineStr">
        <is>
          <t>Open Retail PO Qty</t>
        </is>
      </c>
      <c r="F574" s="5" t="n">
        <v>0</v>
      </c>
      <c r="G574" s="5" t="n">
        <v>0</v>
      </c>
      <c r="H574" s="5" t="n">
        <v>0</v>
      </c>
      <c r="I574" s="5" t="n">
        <v>0</v>
      </c>
      <c r="J574" s="5" t="n">
        <v>0</v>
      </c>
      <c r="K574" s="5" t="n">
        <v>0</v>
      </c>
      <c r="L574" s="5" t="n">
        <v>0</v>
      </c>
      <c r="M574" s="5" t="n">
        <v>0</v>
      </c>
      <c r="N574" s="5" t="n">
        <v>0</v>
      </c>
      <c r="O574" s="5" t="n">
        <v>0</v>
      </c>
      <c r="P574" s="5" t="n">
        <v>0</v>
      </c>
      <c r="Q574" s="5" t="n">
        <v>0</v>
      </c>
      <c r="R574" s="9" t="n">
        <v>0</v>
      </c>
    </row>
    <row r="575" ht="32" customHeight="1">
      <c r="A575" s="4" t="inlineStr">
        <is>
          <t>BOW12</t>
        </is>
      </c>
      <c r="B575" s="5" t="inlineStr">
        <is>
          <t>Nanmei</t>
        </is>
      </c>
      <c r="D575" s="12" t="n"/>
      <c r="E575" s="8" t="inlineStr">
        <is>
          <t>Bal. Fcst Qty</t>
        </is>
      </c>
      <c r="F575" s="5" t="inlineStr"/>
      <c r="G575" s="5" t="n">
        <v>1</v>
      </c>
      <c r="H575" s="5" t="n">
        <v>10</v>
      </c>
      <c r="I575" s="5" t="n">
        <v>12</v>
      </c>
      <c r="J575" s="5" t="n">
        <v>8</v>
      </c>
      <c r="K575" s="5" t="n">
        <v>8</v>
      </c>
      <c r="L575" s="5" t="n">
        <v>8</v>
      </c>
      <c r="M575" s="5" t="n">
        <v>10</v>
      </c>
      <c r="N575" s="5" t="n">
        <v>4</v>
      </c>
      <c r="O575" s="5" t="n">
        <v>8</v>
      </c>
      <c r="P575" s="5" t="n">
        <v>15</v>
      </c>
      <c r="Q575" s="5" t="n">
        <v>72</v>
      </c>
      <c r="R575" s="9" t="n">
        <v>135</v>
      </c>
    </row>
    <row r="576" ht="32" customHeight="1">
      <c r="A576" s="4" t="inlineStr">
        <is>
          <t>BOW12</t>
        </is>
      </c>
      <c r="B576" s="5" t="inlineStr">
        <is>
          <t>Nanmei</t>
        </is>
      </c>
      <c r="D576" s="12" t="n"/>
      <c r="E576" s="13" t="inlineStr">
        <is>
          <t>Month end inventory
(Deduct PO,FCST, SS)</t>
        </is>
      </c>
      <c r="F576" s="5" t="inlineStr"/>
      <c r="G576" s="5">
        <f>IF(C572+G572+F572+G573-F574-G574-G575-D572&lt;0,0,C572+G572+F572+G573-F574-G574-G575-D572)</f>
        <v/>
      </c>
      <c r="H576" s="5">
        <f>IF(G576+H572+H573-H574-H575&lt;0,0,G576+H572+H573-H574-H575)</f>
        <v/>
      </c>
      <c r="I576" s="5">
        <f>IF(H576+I572+I573-I574-I575&lt;0,0,H576+I572+I573-I574-I575)</f>
        <v/>
      </c>
      <c r="J576" s="5">
        <f>I576+J572+J573-J574-J575</f>
        <v/>
      </c>
      <c r="K576" s="5">
        <f>J576+K572+K573-K574-K575</f>
        <v/>
      </c>
      <c r="L576" s="5">
        <f>K576+L572+L573-L574-L575</f>
        <v/>
      </c>
      <c r="M576" s="5">
        <f>L576+M572+M573-M574-M575</f>
        <v/>
      </c>
      <c r="N576" s="5">
        <f>M576+N572+N573-N574-N575</f>
        <v/>
      </c>
      <c r="O576" s="5">
        <f>N576+O572+O573-O574-O575</f>
        <v/>
      </c>
      <c r="P576" s="5">
        <f>O576+P572+P573-P574-P575</f>
        <v/>
      </c>
      <c r="Q576" s="5">
        <f>P576+Q572+Q573-Q574-Q575</f>
        <v/>
      </c>
      <c r="R576" s="9">
        <f>Q576+R572+R573-R574-R575</f>
        <v/>
      </c>
    </row>
    <row r="577" ht="32" customHeight="1">
      <c r="A577" s="14" t="inlineStr">
        <is>
          <t>BOW12</t>
        </is>
      </c>
      <c r="B577" s="15" t="inlineStr">
        <is>
          <t>Nanmei</t>
        </is>
      </c>
      <c r="C577" s="16" t="n"/>
      <c r="D577" s="17" t="n"/>
      <c r="E577" s="18" t="inlineStr">
        <is>
          <t>Upload JDE Forecast
(Confirmed OP+Planned OP)</t>
        </is>
      </c>
      <c r="F577" s="15">
        <f>G572+G573</f>
        <v/>
      </c>
      <c r="G577" s="15">
        <f>H572+H573</f>
        <v/>
      </c>
      <c r="H577" s="15">
        <f>I572+I573</f>
        <v/>
      </c>
      <c r="I577" s="15">
        <f>J572+J573</f>
        <v/>
      </c>
      <c r="J577" s="15">
        <f>K572+K573</f>
        <v/>
      </c>
      <c r="K577" s="15">
        <f>L572+L573</f>
        <v/>
      </c>
      <c r="L577" s="15">
        <f>M572+M573</f>
        <v/>
      </c>
      <c r="M577" s="15">
        <f>N572+N573</f>
        <v/>
      </c>
      <c r="N577" s="15">
        <f>O572+O573</f>
        <v/>
      </c>
      <c r="O577" s="15">
        <f>P572+P573</f>
        <v/>
      </c>
      <c r="P577" s="15">
        <f>Q572+Q573</f>
        <v/>
      </c>
      <c r="Q577" s="15">
        <f>R572+R573</f>
        <v/>
      </c>
      <c r="R577" s="7" t="n">
        <v>0</v>
      </c>
      <c r="S577" s="16" t="n"/>
      <c r="T577" s="16" t="n"/>
      <c r="U577" s="16" t="n"/>
      <c r="V577" s="16" t="n"/>
      <c r="W577" s="16" t="n"/>
    </row>
    <row r="578" ht="32" customHeight="1">
      <c r="A578" s="4" t="inlineStr">
        <is>
          <t>721Z</t>
        </is>
      </c>
      <c r="B578" s="5" t="inlineStr">
        <is>
          <t>Hou Nuo (Leading)</t>
        </is>
      </c>
      <c r="C578" s="6" t="n">
        <v>245</v>
      </c>
      <c r="D578" s="7" t="n">
        <v>0</v>
      </c>
      <c r="E578" s="8" t="inlineStr">
        <is>
          <t>Confirmed OP</t>
        </is>
      </c>
      <c r="F578" s="5" t="n">
        <v>0</v>
      </c>
      <c r="G578" s="5" t="n">
        <v>0</v>
      </c>
      <c r="H578" s="5" t="n">
        <v>0</v>
      </c>
      <c r="I578" s="5" t="n">
        <v>0</v>
      </c>
      <c r="J578" s="5" t="n">
        <v>0</v>
      </c>
      <c r="K578" s="5" t="n">
        <v>0</v>
      </c>
      <c r="L578" s="5" t="n">
        <v>0</v>
      </c>
      <c r="M578" s="5" t="n">
        <v>0</v>
      </c>
      <c r="N578" s="5" t="n">
        <v>0</v>
      </c>
      <c r="O578" s="5" t="n">
        <v>0</v>
      </c>
      <c r="P578" s="5" t="n">
        <v>0</v>
      </c>
      <c r="Q578" s="5" t="n">
        <v>0</v>
      </c>
      <c r="R578" s="9" t="n">
        <v>0</v>
      </c>
      <c r="S578" s="6" t="n">
        <v>1</v>
      </c>
      <c r="T578" s="10" t="inlineStr">
        <is>
          <t>Discontinued 2023</t>
        </is>
      </c>
      <c r="U578" s="6" t="n">
        <v>60</v>
      </c>
      <c r="V578" s="6" t="n">
        <v>37</v>
      </c>
      <c r="W578" s="11" t="inlineStr"/>
    </row>
    <row r="579" ht="32" customHeight="1">
      <c r="A579" s="4" t="inlineStr">
        <is>
          <t>721Z</t>
        </is>
      </c>
      <c r="B579" s="5" t="inlineStr">
        <is>
          <t>Hou Nuo (Leading)</t>
        </is>
      </c>
      <c r="D579" s="12" t="n"/>
      <c r="E579" s="13" t="inlineStr">
        <is>
          <t>Planned OP (due date)</t>
        </is>
      </c>
      <c r="F579" s="5" t="inlineStr"/>
      <c r="G579" s="5" t="inlineStr"/>
      <c r="H579" s="5" t="inlineStr"/>
      <c r="I579" s="5" t="inlineStr"/>
      <c r="J579" s="5" t="inlineStr"/>
      <c r="K579" s="5" t="inlineStr"/>
      <c r="L579" s="5" t="inlineStr"/>
      <c r="M579" s="5" t="inlineStr"/>
      <c r="N579" s="5" t="inlineStr"/>
      <c r="O579" s="5" t="inlineStr"/>
      <c r="P579" s="5" t="inlineStr"/>
      <c r="Q579" s="5" t="inlineStr"/>
      <c r="R579" s="9" t="inlineStr"/>
    </row>
    <row r="580" ht="32" customHeight="1">
      <c r="A580" s="4" t="inlineStr">
        <is>
          <t>721Z</t>
        </is>
      </c>
      <c r="B580" s="5" t="inlineStr">
        <is>
          <t>Hou Nuo (Leading)</t>
        </is>
      </c>
      <c r="D580" s="12" t="n"/>
      <c r="E580" s="8" t="inlineStr">
        <is>
          <t>Open Retail PO Qty</t>
        </is>
      </c>
      <c r="F580" s="5" t="n">
        <v>0</v>
      </c>
      <c r="G580" s="5" t="n">
        <v>0</v>
      </c>
      <c r="H580" s="5" t="n">
        <v>0</v>
      </c>
      <c r="I580" s="5" t="n">
        <v>0</v>
      </c>
      <c r="J580" s="5" t="n">
        <v>0</v>
      </c>
      <c r="K580" s="5" t="n">
        <v>0</v>
      </c>
      <c r="L580" s="5" t="n">
        <v>0</v>
      </c>
      <c r="M580" s="5" t="n">
        <v>0</v>
      </c>
      <c r="N580" s="5" t="n">
        <v>0</v>
      </c>
      <c r="O580" s="5" t="n">
        <v>0</v>
      </c>
      <c r="P580" s="5" t="n">
        <v>0</v>
      </c>
      <c r="Q580" s="5" t="n">
        <v>0</v>
      </c>
      <c r="R580" s="9" t="n">
        <v>0</v>
      </c>
    </row>
    <row r="581" ht="32" customHeight="1">
      <c r="A581" s="4" t="inlineStr">
        <is>
          <t>721Z</t>
        </is>
      </c>
      <c r="B581" s="5" t="inlineStr">
        <is>
          <t>Hou Nuo (Leading)</t>
        </is>
      </c>
      <c r="D581" s="12" t="n"/>
      <c r="E581" s="8" t="inlineStr">
        <is>
          <t>Bal. Fcst Qty</t>
        </is>
      </c>
      <c r="F581" s="5" t="inlineStr"/>
      <c r="G581" s="5" t="n">
        <v>3</v>
      </c>
      <c r="H581" s="5" t="n">
        <v>3</v>
      </c>
      <c r="I581" s="5" t="n">
        <v>15</v>
      </c>
      <c r="J581" s="5" t="n">
        <v>8</v>
      </c>
      <c r="K581" s="5" t="n">
        <v>13</v>
      </c>
      <c r="L581" s="5" t="n">
        <v>5</v>
      </c>
      <c r="M581" s="5" t="n">
        <v>5</v>
      </c>
      <c r="N581" s="5" t="n">
        <v>5</v>
      </c>
      <c r="O581" s="5" t="n">
        <v>4</v>
      </c>
      <c r="P581" s="5" t="n">
        <v>2</v>
      </c>
      <c r="Q581" s="5" t="n">
        <v>18</v>
      </c>
      <c r="R581" s="9" t="n">
        <v>10</v>
      </c>
    </row>
    <row r="582" ht="32" customHeight="1">
      <c r="A582" s="4" t="inlineStr">
        <is>
          <t>721Z</t>
        </is>
      </c>
      <c r="B582" s="5" t="inlineStr">
        <is>
          <t>Hou Nuo (Leading)</t>
        </is>
      </c>
      <c r="D582" s="12" t="n"/>
      <c r="E582" s="13" t="inlineStr">
        <is>
          <t>Month end inventory
(Deduct PO,FCST, SS)</t>
        </is>
      </c>
      <c r="F582" s="5" t="inlineStr"/>
      <c r="G582" s="5">
        <f>IF(C578+G578+F578+G579-F580-G580-G581-D578&lt;0,0,C578+G578+F578+G579-F580-G580-G581-D578)</f>
        <v/>
      </c>
      <c r="H582" s="5">
        <f>IF(G582+H578+H579-H580-H581&lt;0,0,G582+H578+H579-H580-H581)</f>
        <v/>
      </c>
      <c r="I582" s="5">
        <f>IF(H582+I578+I579-I580-I581&lt;0,0,H582+I578+I579-I580-I581)</f>
        <v/>
      </c>
      <c r="J582" s="5">
        <f>I582+J578+J579-J580-J581</f>
        <v/>
      </c>
      <c r="K582" s="5">
        <f>J582+K578+K579-K580-K581</f>
        <v/>
      </c>
      <c r="L582" s="5">
        <f>K582+L578+L579-L580-L581</f>
        <v/>
      </c>
      <c r="M582" s="5">
        <f>L582+M578+M579-M580-M581</f>
        <v/>
      </c>
      <c r="N582" s="5">
        <f>M582+N578+N579-N580-N581</f>
        <v/>
      </c>
      <c r="O582" s="5">
        <f>N582+O578+O579-O580-O581</f>
        <v/>
      </c>
      <c r="P582" s="5">
        <f>O582+P578+P579-P580-P581</f>
        <v/>
      </c>
      <c r="Q582" s="5">
        <f>P582+Q578+Q579-Q580-Q581</f>
        <v/>
      </c>
      <c r="R582" s="9">
        <f>Q582+R578+R579-R580-R581</f>
        <v/>
      </c>
    </row>
    <row r="583" ht="32" customHeight="1">
      <c r="A583" s="14" t="inlineStr">
        <is>
          <t>721Z</t>
        </is>
      </c>
      <c r="B583" s="15" t="inlineStr">
        <is>
          <t>Hou Nuo (Leading)</t>
        </is>
      </c>
      <c r="C583" s="16" t="n"/>
      <c r="D583" s="17" t="n"/>
      <c r="E583" s="18" t="inlineStr">
        <is>
          <t>Upload JDE Forecast
(Confirmed OP+Planned OP)</t>
        </is>
      </c>
      <c r="F583" s="15">
        <f>G578+G579</f>
        <v/>
      </c>
      <c r="G583" s="15">
        <f>H578+H579</f>
        <v/>
      </c>
      <c r="H583" s="15">
        <f>I578+I579</f>
        <v/>
      </c>
      <c r="I583" s="15">
        <f>J578+J579</f>
        <v/>
      </c>
      <c r="J583" s="15">
        <f>K578+K579</f>
        <v/>
      </c>
      <c r="K583" s="15">
        <f>L578+L579</f>
        <v/>
      </c>
      <c r="L583" s="15">
        <f>M578+M579</f>
        <v/>
      </c>
      <c r="M583" s="15">
        <f>N578+N579</f>
        <v/>
      </c>
      <c r="N583" s="15">
        <f>O578+O579</f>
        <v/>
      </c>
      <c r="O583" s="15">
        <f>P578+P579</f>
        <v/>
      </c>
      <c r="P583" s="15">
        <f>Q578+Q579</f>
        <v/>
      </c>
      <c r="Q583" s="15">
        <f>R578+R579</f>
        <v/>
      </c>
      <c r="R583" s="7" t="n">
        <v>0</v>
      </c>
      <c r="S583" s="16" t="n"/>
      <c r="T583" s="16" t="n"/>
      <c r="U583" s="16" t="n"/>
      <c r="V583" s="16" t="n"/>
      <c r="W583" s="16" t="n"/>
    </row>
    <row r="584" ht="32" customHeight="1">
      <c r="A584" s="4" t="inlineStr">
        <is>
          <t>722Z</t>
        </is>
      </c>
      <c r="B584" s="5" t="inlineStr">
        <is>
          <t>Hou Nuo (Leading)</t>
        </is>
      </c>
      <c r="C584" s="6" t="n">
        <v>139</v>
      </c>
      <c r="D584" s="7" t="n">
        <v>0</v>
      </c>
      <c r="E584" s="8" t="inlineStr">
        <is>
          <t>Confirmed OP</t>
        </is>
      </c>
      <c r="F584" s="5" t="n">
        <v>0</v>
      </c>
      <c r="G584" s="5" t="n">
        <v>0</v>
      </c>
      <c r="H584" s="5" t="n">
        <v>0</v>
      </c>
      <c r="I584" s="5" t="n">
        <v>0</v>
      </c>
      <c r="J584" s="5" t="n">
        <v>0</v>
      </c>
      <c r="K584" s="5" t="n">
        <v>0</v>
      </c>
      <c r="L584" s="5" t="n">
        <v>0</v>
      </c>
      <c r="M584" s="5" t="n">
        <v>0</v>
      </c>
      <c r="N584" s="5" t="n">
        <v>0</v>
      </c>
      <c r="O584" s="5" t="n">
        <v>0</v>
      </c>
      <c r="P584" s="5" t="n">
        <v>0</v>
      </c>
      <c r="Q584" s="5" t="n">
        <v>0</v>
      </c>
      <c r="R584" s="9" t="n">
        <v>0</v>
      </c>
      <c r="S584" s="6" t="n">
        <v>1</v>
      </c>
      <c r="T584" s="10" t="inlineStr">
        <is>
          <t>Discontinued 2024 Fall</t>
        </is>
      </c>
      <c r="U584" s="6" t="n">
        <v>60</v>
      </c>
      <c r="V584" s="6" t="n">
        <v>87</v>
      </c>
      <c r="W584" s="11" t="inlineStr"/>
    </row>
    <row r="585" ht="32" customHeight="1">
      <c r="A585" s="4" t="inlineStr">
        <is>
          <t>722Z</t>
        </is>
      </c>
      <c r="B585" s="5" t="inlineStr">
        <is>
          <t>Hou Nuo (Leading)</t>
        </is>
      </c>
      <c r="D585" s="12" t="n"/>
      <c r="E585" s="13" t="inlineStr">
        <is>
          <t>Planned OP (due date)</t>
        </is>
      </c>
      <c r="F585" s="5" t="inlineStr"/>
      <c r="G585" s="5" t="inlineStr"/>
      <c r="H585" s="5" t="inlineStr"/>
      <c r="I585" s="5" t="inlineStr"/>
      <c r="J585" s="5" t="inlineStr"/>
      <c r="K585" s="5" t="inlineStr"/>
      <c r="L585" s="5" t="inlineStr"/>
      <c r="M585" s="5" t="inlineStr"/>
      <c r="N585" s="5" t="inlineStr"/>
      <c r="O585" s="5" t="inlineStr"/>
      <c r="P585" s="5" t="n">
        <v>100</v>
      </c>
      <c r="Q585" s="5" t="inlineStr"/>
      <c r="R585" s="9" t="inlineStr"/>
    </row>
    <row r="586" ht="32" customHeight="1">
      <c r="A586" s="4" t="inlineStr">
        <is>
          <t>722Z</t>
        </is>
      </c>
      <c r="B586" s="5" t="inlineStr">
        <is>
          <t>Hou Nuo (Leading)</t>
        </is>
      </c>
      <c r="D586" s="12" t="n"/>
      <c r="E586" s="8" t="inlineStr">
        <is>
          <t>Open Retail PO Qty</t>
        </is>
      </c>
      <c r="F586" s="5" t="n">
        <v>0</v>
      </c>
      <c r="G586" s="5" t="n">
        <v>0</v>
      </c>
      <c r="H586" s="5" t="n">
        <v>0</v>
      </c>
      <c r="I586" s="5" t="n">
        <v>0</v>
      </c>
      <c r="J586" s="5" t="n">
        <v>0</v>
      </c>
      <c r="K586" s="5" t="n">
        <v>0</v>
      </c>
      <c r="L586" s="5" t="n">
        <v>0</v>
      </c>
      <c r="M586" s="5" t="n">
        <v>0</v>
      </c>
      <c r="N586" s="5" t="n">
        <v>0</v>
      </c>
      <c r="O586" s="5" t="n">
        <v>0</v>
      </c>
      <c r="P586" s="5" t="n">
        <v>0</v>
      </c>
      <c r="Q586" s="5" t="n">
        <v>0</v>
      </c>
      <c r="R586" s="9" t="n">
        <v>0</v>
      </c>
    </row>
    <row r="587" ht="32" customHeight="1">
      <c r="A587" s="4" t="inlineStr">
        <is>
          <t>722Z</t>
        </is>
      </c>
      <c r="B587" s="5" t="inlineStr">
        <is>
          <t>Hou Nuo (Leading)</t>
        </is>
      </c>
      <c r="D587" s="12" t="n"/>
      <c r="E587" s="8" t="inlineStr">
        <is>
          <t>Bal. Fcst Qty</t>
        </is>
      </c>
      <c r="F587" s="5" t="inlineStr"/>
      <c r="G587" s="5" t="n">
        <v>7</v>
      </c>
      <c r="H587" s="5" t="n">
        <v>6</v>
      </c>
      <c r="I587" s="5" t="n">
        <v>15</v>
      </c>
      <c r="J587" s="5" t="n">
        <v>10</v>
      </c>
      <c r="K587" s="5" t="n">
        <v>5</v>
      </c>
      <c r="L587" s="5" t="n">
        <v>23</v>
      </c>
      <c r="M587" s="5" t="n">
        <v>5</v>
      </c>
      <c r="N587" s="5" t="n">
        <v>7</v>
      </c>
      <c r="O587" s="5" t="n">
        <v>7</v>
      </c>
      <c r="P587" s="5" t="n">
        <v>18</v>
      </c>
      <c r="Q587" s="5" t="n">
        <v>27</v>
      </c>
      <c r="R587" s="9" t="n">
        <v>33</v>
      </c>
    </row>
    <row r="588" ht="32" customHeight="1">
      <c r="A588" s="4" t="inlineStr">
        <is>
          <t>722Z</t>
        </is>
      </c>
      <c r="B588" s="5" t="inlineStr">
        <is>
          <t>Hou Nuo (Leading)</t>
        </is>
      </c>
      <c r="D588" s="12" t="n"/>
      <c r="E588" s="13" t="inlineStr">
        <is>
          <t>Month end inventory
(Deduct PO,FCST, SS)</t>
        </is>
      </c>
      <c r="F588" s="5" t="inlineStr"/>
      <c r="G588" s="5">
        <f>IF(C584+G584+F584+G585-F586-G586-G587-D584&lt;0,0,C584+G584+F584+G585-F586-G586-G587-D584)</f>
        <v/>
      </c>
      <c r="H588" s="5">
        <f>IF(G588+H584+H585-H586-H587&lt;0,0,G588+H584+H585-H586-H587)</f>
        <v/>
      </c>
      <c r="I588" s="5">
        <f>IF(H588+I584+I585-I586-I587&lt;0,0,H588+I584+I585-I586-I587)</f>
        <v/>
      </c>
      <c r="J588" s="5">
        <f>I588+J584+J585-J586-J587</f>
        <v/>
      </c>
      <c r="K588" s="5">
        <f>J588+K584+K585-K586-K587</f>
        <v/>
      </c>
      <c r="L588" s="5">
        <f>K588+L584+L585-L586-L587</f>
        <v/>
      </c>
      <c r="M588" s="5">
        <f>L588+M584+M585-M586-M587</f>
        <v/>
      </c>
      <c r="N588" s="5">
        <f>M588+N584+N585-N586-N587</f>
        <v/>
      </c>
      <c r="O588" s="5">
        <f>N588+O584+O585-O586-O587</f>
        <v/>
      </c>
      <c r="P588" s="5">
        <f>O588+P584+P585-P586-P587</f>
        <v/>
      </c>
      <c r="Q588" s="5">
        <f>P588+Q584+Q585-Q586-Q587</f>
        <v/>
      </c>
      <c r="R588" s="9">
        <f>Q588+R584+R585-R586-R587</f>
        <v/>
      </c>
    </row>
    <row r="589" ht="32" customHeight="1">
      <c r="A589" s="14" t="inlineStr">
        <is>
          <t>722Z</t>
        </is>
      </c>
      <c r="B589" s="15" t="inlineStr">
        <is>
          <t>Hou Nuo (Leading)</t>
        </is>
      </c>
      <c r="C589" s="16" t="n"/>
      <c r="D589" s="17" t="n"/>
      <c r="E589" s="18" t="inlineStr">
        <is>
          <t>Upload JDE Forecast
(Confirmed OP+Planned OP)</t>
        </is>
      </c>
      <c r="F589" s="15">
        <f>G584+G585</f>
        <v/>
      </c>
      <c r="G589" s="15">
        <f>H584+H585</f>
        <v/>
      </c>
      <c r="H589" s="15">
        <f>I584+I585</f>
        <v/>
      </c>
      <c r="I589" s="15">
        <f>J584+J585</f>
        <v/>
      </c>
      <c r="J589" s="15">
        <f>K584+K585</f>
        <v/>
      </c>
      <c r="K589" s="15">
        <f>L584+L585</f>
        <v/>
      </c>
      <c r="L589" s="15">
        <f>M584+M585</f>
        <v/>
      </c>
      <c r="M589" s="15">
        <f>N584+N585</f>
        <v/>
      </c>
      <c r="N589" s="15">
        <f>O584+O585</f>
        <v/>
      </c>
      <c r="O589" s="15">
        <f>P584+P585</f>
        <v/>
      </c>
      <c r="P589" s="15">
        <f>Q584+Q585</f>
        <v/>
      </c>
      <c r="Q589" s="15">
        <f>R584+R585</f>
        <v/>
      </c>
      <c r="R589" s="7" t="n">
        <v>0</v>
      </c>
      <c r="S589" s="16" t="n"/>
      <c r="T589" s="16" t="n"/>
      <c r="U589" s="16" t="n"/>
      <c r="V589" s="16" t="n"/>
      <c r="W589" s="16" t="n"/>
    </row>
    <row r="590" ht="32" customHeight="1">
      <c r="A590" s="4" t="inlineStr">
        <is>
          <t>808PZ</t>
        </is>
      </c>
      <c r="B590" s="5" t="inlineStr">
        <is>
          <t>CL</t>
        </is>
      </c>
      <c r="C590" s="6" t="n">
        <v>68</v>
      </c>
      <c r="D590" s="7" t="n">
        <v>0</v>
      </c>
      <c r="E590" s="8" t="inlineStr">
        <is>
          <t>Confirmed OP</t>
        </is>
      </c>
      <c r="F590" s="5" t="n">
        <v>0</v>
      </c>
      <c r="G590" s="5" t="n">
        <v>0</v>
      </c>
      <c r="H590" s="5" t="n">
        <v>0</v>
      </c>
      <c r="I590" s="5" t="n">
        <v>0</v>
      </c>
      <c r="J590" s="5" t="n">
        <v>0</v>
      </c>
      <c r="K590" s="5" t="n">
        <v>0</v>
      </c>
      <c r="L590" s="5" t="n">
        <v>0</v>
      </c>
      <c r="M590" s="5" t="n">
        <v>0</v>
      </c>
      <c r="N590" s="5" t="n">
        <v>0</v>
      </c>
      <c r="O590" s="5" t="n">
        <v>0</v>
      </c>
      <c r="P590" s="5" t="n">
        <v>0</v>
      </c>
      <c r="Q590" s="5" t="n">
        <v>0</v>
      </c>
      <c r="R590" s="9" t="n">
        <v>0</v>
      </c>
      <c r="S590" s="6" t="n">
        <v>1</v>
      </c>
      <c r="T590" s="10" t="inlineStr">
        <is>
          <t>Discontinued 2024 Fall</t>
        </is>
      </c>
      <c r="U590" s="6" t="n">
        <v>45</v>
      </c>
      <c r="V590" s="6" t="n">
        <v>128</v>
      </c>
      <c r="W590" s="11" t="inlineStr">
        <is>
          <t>1/8: Keep planned 100 on Aug.</t>
        </is>
      </c>
    </row>
    <row r="591" ht="32" customHeight="1">
      <c r="A591" s="4" t="inlineStr">
        <is>
          <t>808PZ</t>
        </is>
      </c>
      <c r="B591" s="5" t="inlineStr">
        <is>
          <t>CL</t>
        </is>
      </c>
      <c r="D591" s="12" t="n"/>
      <c r="E591" s="13" t="inlineStr">
        <is>
          <t>Planned OP (due date)</t>
        </is>
      </c>
      <c r="F591" s="5" t="inlineStr"/>
      <c r="G591" s="20" t="inlineStr"/>
      <c r="H591" s="20" t="inlineStr"/>
      <c r="I591" s="20" t="inlineStr"/>
      <c r="J591" s="20" t="n">
        <v>50</v>
      </c>
      <c r="K591" s="20" t="inlineStr"/>
      <c r="L591" s="20" t="inlineStr"/>
      <c r="M591" s="20" t="inlineStr"/>
      <c r="N591" s="20" t="n">
        <v>100</v>
      </c>
      <c r="O591" s="20" t="n">
        <v>50</v>
      </c>
      <c r="P591" s="20" t="inlineStr"/>
      <c r="Q591" s="20" t="inlineStr"/>
      <c r="R591" s="21" t="inlineStr"/>
    </row>
    <row r="592" ht="32" customHeight="1">
      <c r="A592" s="4" t="inlineStr">
        <is>
          <t>808PZ</t>
        </is>
      </c>
      <c r="B592" s="5" t="inlineStr">
        <is>
          <t>CL</t>
        </is>
      </c>
      <c r="D592" s="12" t="n"/>
      <c r="E592" s="8" t="inlineStr">
        <is>
          <t>Open Retail PO Qty</t>
        </is>
      </c>
      <c r="F592" s="5" t="n">
        <v>0</v>
      </c>
      <c r="G592" s="5" t="n">
        <v>0</v>
      </c>
      <c r="H592" s="5" t="n">
        <v>0</v>
      </c>
      <c r="I592" s="5" t="n">
        <v>0</v>
      </c>
      <c r="J592" s="5" t="n">
        <v>0</v>
      </c>
      <c r="K592" s="5" t="n">
        <v>0</v>
      </c>
      <c r="L592" s="5" t="n">
        <v>0</v>
      </c>
      <c r="M592" s="5" t="n">
        <v>0</v>
      </c>
      <c r="N592" s="5" t="n">
        <v>0</v>
      </c>
      <c r="O592" s="5" t="n">
        <v>0</v>
      </c>
      <c r="P592" s="5" t="n">
        <v>0</v>
      </c>
      <c r="Q592" s="5" t="n">
        <v>0</v>
      </c>
      <c r="R592" s="9" t="n">
        <v>0</v>
      </c>
    </row>
    <row r="593" ht="32" customHeight="1">
      <c r="A593" s="4" t="inlineStr">
        <is>
          <t>808PZ</t>
        </is>
      </c>
      <c r="B593" s="5" t="inlineStr">
        <is>
          <t>CL</t>
        </is>
      </c>
      <c r="D593" s="12" t="n"/>
      <c r="E593" s="8" t="inlineStr">
        <is>
          <t>Bal. Fcst Qty</t>
        </is>
      </c>
      <c r="F593" s="5" t="inlineStr"/>
      <c r="G593" s="5" t="n">
        <v>2</v>
      </c>
      <c r="H593" s="5" t="n">
        <v>2</v>
      </c>
      <c r="I593" s="5" t="n">
        <v>10</v>
      </c>
      <c r="J593" s="5" t="n">
        <v>9</v>
      </c>
      <c r="K593" s="5" t="n">
        <v>5</v>
      </c>
      <c r="L593" s="5" t="n">
        <v>10</v>
      </c>
      <c r="M593" s="5" t="n">
        <v>6</v>
      </c>
      <c r="N593" s="5" t="n">
        <v>8</v>
      </c>
      <c r="O593" s="5" t="n">
        <v>5</v>
      </c>
      <c r="P593" s="5" t="n">
        <v>10</v>
      </c>
      <c r="Q593" s="5" t="n">
        <v>10</v>
      </c>
      <c r="R593" s="9" t="n">
        <v>15</v>
      </c>
    </row>
    <row r="594" ht="32" customHeight="1">
      <c r="A594" s="4" t="inlineStr">
        <is>
          <t>808PZ</t>
        </is>
      </c>
      <c r="B594" s="5" t="inlineStr">
        <is>
          <t>CL</t>
        </is>
      </c>
      <c r="D594" s="12" t="n"/>
      <c r="E594" s="13" t="inlineStr">
        <is>
          <t>Month end inventory
(Deduct PO,FCST, SS)</t>
        </is>
      </c>
      <c r="F594" s="5" t="inlineStr"/>
      <c r="G594" s="5">
        <f>IF(C590+G590+F590+G591-F592-G592-G593-D590&lt;0,0,C590+G590+F590+G591-F592-G592-G593-D590)</f>
        <v/>
      </c>
      <c r="H594" s="5">
        <f>IF(G594+H590+H591-H592-H593&lt;0,0,G594+H590+H591-H592-H593)</f>
        <v/>
      </c>
      <c r="I594" s="5">
        <f>IF(H594+I590+I591-I592-I593&lt;0,0,H594+I590+I591-I592-I593)</f>
        <v/>
      </c>
      <c r="J594" s="5">
        <f>I594+J590+J591-J592-J593</f>
        <v/>
      </c>
      <c r="K594" s="5">
        <f>J594+K590+K591-K592-K593</f>
        <v/>
      </c>
      <c r="L594" s="5">
        <f>K594+L590+L591-L592-L593</f>
        <v/>
      </c>
      <c r="M594" s="5">
        <f>L594+M590+M591-M592-M593</f>
        <v/>
      </c>
      <c r="N594" s="5">
        <f>M594+N590+N591-N592-N593</f>
        <v/>
      </c>
      <c r="O594" s="5">
        <f>N594+O590+O591-O592-O593</f>
        <v/>
      </c>
      <c r="P594" s="5">
        <f>O594+P590+P591-P592-P593</f>
        <v/>
      </c>
      <c r="Q594" s="5">
        <f>P594+Q590+Q591-Q592-Q593</f>
        <v/>
      </c>
      <c r="R594" s="9">
        <f>Q594+R590+R591-R592-R593</f>
        <v/>
      </c>
    </row>
    <row r="595" ht="32" customHeight="1">
      <c r="A595" s="14" t="inlineStr">
        <is>
          <t>808PZ</t>
        </is>
      </c>
      <c r="B595" s="15" t="inlineStr">
        <is>
          <t>CL</t>
        </is>
      </c>
      <c r="C595" s="16" t="n"/>
      <c r="D595" s="17" t="n"/>
      <c r="E595" s="18" t="inlineStr">
        <is>
          <t>Upload JDE Forecast
(Confirmed OP+Planned OP)</t>
        </is>
      </c>
      <c r="F595" s="15">
        <f>G590+G591</f>
        <v/>
      </c>
      <c r="G595" s="15">
        <f>H590+H591</f>
        <v/>
      </c>
      <c r="H595" s="15">
        <f>I590+I591</f>
        <v/>
      </c>
      <c r="I595" s="15">
        <f>J590+J591</f>
        <v/>
      </c>
      <c r="J595" s="15">
        <f>K590+K591</f>
        <v/>
      </c>
      <c r="K595" s="15">
        <f>L590+L591</f>
        <v/>
      </c>
      <c r="L595" s="15">
        <f>M590+M591</f>
        <v/>
      </c>
      <c r="M595" s="15">
        <f>N590+N591</f>
        <v/>
      </c>
      <c r="N595" s="15">
        <f>O590+O591</f>
        <v/>
      </c>
      <c r="O595" s="15">
        <f>P590+P591</f>
        <v/>
      </c>
      <c r="P595" s="15">
        <f>Q590+Q591</f>
        <v/>
      </c>
      <c r="Q595" s="15">
        <f>R590+R591</f>
        <v/>
      </c>
      <c r="R595" s="7" t="n">
        <v>0</v>
      </c>
      <c r="S595" s="16" t="n"/>
      <c r="T595" s="16" t="n"/>
      <c r="U595" s="16" t="n"/>
      <c r="V595" s="16" t="n"/>
      <c r="W595" s="16" t="n"/>
    </row>
    <row r="596" ht="32" customHeight="1">
      <c r="A596" s="4" t="inlineStr">
        <is>
          <t>609TBZ</t>
        </is>
      </c>
      <c r="B596" s="5" t="inlineStr">
        <is>
          <t>VF</t>
        </is>
      </c>
      <c r="C596" s="6" t="n">
        <v>98</v>
      </c>
      <c r="D596" s="7" t="n">
        <v>0</v>
      </c>
      <c r="E596" s="8" t="inlineStr">
        <is>
          <t>Confirmed OP</t>
        </is>
      </c>
      <c r="F596" s="5" t="n">
        <v>0</v>
      </c>
      <c r="G596" s="5" t="n">
        <v>0</v>
      </c>
      <c r="H596" s="5" t="n">
        <v>0</v>
      </c>
      <c r="I596" s="5" t="n">
        <v>0</v>
      </c>
      <c r="J596" s="5" t="n">
        <v>0</v>
      </c>
      <c r="K596" s="5" t="n">
        <v>0</v>
      </c>
      <c r="L596" s="5" t="n">
        <v>0</v>
      </c>
      <c r="M596" s="5" t="n">
        <v>0</v>
      </c>
      <c r="N596" s="5" t="n">
        <v>0</v>
      </c>
      <c r="O596" s="5" t="n">
        <v>0</v>
      </c>
      <c r="P596" s="5" t="n">
        <v>0</v>
      </c>
      <c r="Q596" s="5" t="n">
        <v>0</v>
      </c>
      <c r="R596" s="9" t="n">
        <v>0</v>
      </c>
      <c r="S596" s="6" t="n">
        <v>1</v>
      </c>
      <c r="T596" s="10" t="inlineStr">
        <is>
          <t>Discontinued 2024 Fall</t>
        </is>
      </c>
      <c r="U596" s="6" t="n">
        <v>45</v>
      </c>
      <c r="V596" s="6" t="n">
        <v>330</v>
      </c>
      <c r="W596" s="11" t="inlineStr">
        <is>
          <t>#609TBAZ will replace #609TBZ after inventory used up</t>
        </is>
      </c>
    </row>
    <row r="597" ht="32" customHeight="1">
      <c r="A597" s="4" t="inlineStr">
        <is>
          <t>609TBZ</t>
        </is>
      </c>
      <c r="B597" s="5" t="inlineStr">
        <is>
          <t>VF</t>
        </is>
      </c>
      <c r="D597" s="12" t="n"/>
      <c r="E597" s="13" t="inlineStr">
        <is>
          <t>Planned OP (due date)</t>
        </is>
      </c>
      <c r="F597" s="5" t="inlineStr"/>
      <c r="G597" s="22" t="inlineStr"/>
      <c r="H597" s="22" t="inlineStr"/>
      <c r="I597" s="22" t="inlineStr"/>
      <c r="J597" s="22" t="inlineStr"/>
      <c r="K597" s="22" t="inlineStr"/>
      <c r="L597" s="22" t="inlineStr"/>
      <c r="M597" s="22" t="inlineStr"/>
      <c r="N597" s="22" t="inlineStr"/>
      <c r="O597" s="22" t="inlineStr"/>
      <c r="P597" s="22" t="inlineStr"/>
      <c r="Q597" s="22" t="inlineStr"/>
      <c r="R597" s="23" t="inlineStr"/>
    </row>
    <row r="598" ht="32" customHeight="1">
      <c r="A598" s="4" t="inlineStr">
        <is>
          <t>609TBZ</t>
        </is>
      </c>
      <c r="B598" s="5" t="inlineStr">
        <is>
          <t>VF</t>
        </is>
      </c>
      <c r="D598" s="12" t="n"/>
      <c r="E598" s="8" t="inlineStr">
        <is>
          <t>Open Retail PO Qty</t>
        </is>
      </c>
      <c r="F598" s="5" t="n">
        <v>0</v>
      </c>
      <c r="G598" s="5" t="n">
        <v>0</v>
      </c>
      <c r="H598" s="5" t="n">
        <v>0</v>
      </c>
      <c r="I598" s="5" t="n">
        <v>0</v>
      </c>
      <c r="J598" s="5" t="n">
        <v>0</v>
      </c>
      <c r="K598" s="5" t="n">
        <v>0</v>
      </c>
      <c r="L598" s="5" t="n">
        <v>0</v>
      </c>
      <c r="M598" s="5" t="n">
        <v>0</v>
      </c>
      <c r="N598" s="5" t="n">
        <v>0</v>
      </c>
      <c r="O598" s="5" t="n">
        <v>0</v>
      </c>
      <c r="P598" s="5" t="n">
        <v>0</v>
      </c>
      <c r="Q598" s="5" t="n">
        <v>0</v>
      </c>
      <c r="R598" s="9" t="n">
        <v>0</v>
      </c>
    </row>
    <row r="599" ht="32" customHeight="1">
      <c r="A599" s="4" t="inlineStr">
        <is>
          <t>609TBZ</t>
        </is>
      </c>
      <c r="B599" s="5" t="inlineStr">
        <is>
          <t>VF</t>
        </is>
      </c>
      <c r="D599" s="12" t="n"/>
      <c r="E599" s="8" t="inlineStr">
        <is>
          <t>Bal. Fcst Qty</t>
        </is>
      </c>
      <c r="F599" s="5" t="inlineStr"/>
      <c r="G599" s="5" t="n">
        <v>0</v>
      </c>
      <c r="H599" s="5" t="n">
        <v>2</v>
      </c>
      <c r="I599" s="5" t="n">
        <v>28</v>
      </c>
      <c r="J599" s="5" t="n">
        <v>13</v>
      </c>
      <c r="K599" s="5" t="n">
        <v>16</v>
      </c>
      <c r="L599" s="5" t="n">
        <v>30</v>
      </c>
      <c r="M599" s="5" t="n">
        <v>3</v>
      </c>
      <c r="N599" s="5" t="n">
        <v>2</v>
      </c>
      <c r="O599" s="5" t="n">
        <v>3</v>
      </c>
      <c r="P599" s="5" t="n">
        <v>30</v>
      </c>
      <c r="Q599" s="5" t="n">
        <v>35</v>
      </c>
      <c r="R599" s="9" t="n">
        <v>30</v>
      </c>
    </row>
    <row r="600" ht="32" customHeight="1">
      <c r="A600" s="4" t="inlineStr">
        <is>
          <t>609TBZ</t>
        </is>
      </c>
      <c r="B600" s="5" t="inlineStr">
        <is>
          <t>VF</t>
        </is>
      </c>
      <c r="D600" s="12" t="n"/>
      <c r="E600" s="13" t="inlineStr">
        <is>
          <t>Month end inventory
(Deduct PO,FCST, SS)</t>
        </is>
      </c>
      <c r="F600" s="5" t="inlineStr"/>
      <c r="G600" s="5">
        <f>IF(C596+G596+F596+G597-F598-G598-G599-D596&lt;0,0,C596+G596+F596+G597-F598-G598-G599-D596)</f>
        <v/>
      </c>
      <c r="H600" s="5">
        <f>IF(G600+H596+H597-H598-H599&lt;0,0,G600+H596+H597-H598-H599)</f>
        <v/>
      </c>
      <c r="I600" s="5">
        <f>IF(H600+I596+I597-I598-I599&lt;0,0,H600+I596+I597-I598-I599)</f>
        <v/>
      </c>
      <c r="J600" s="5">
        <f>I600+J596+J597-J598-J599</f>
        <v/>
      </c>
      <c r="K600" s="5">
        <f>J600+K596+K597-K598-K599</f>
        <v/>
      </c>
      <c r="L600" s="5">
        <f>K600+L596+L597-L598-L599</f>
        <v/>
      </c>
      <c r="M600" s="5">
        <f>L600+M596+M597-M598-M599</f>
        <v/>
      </c>
      <c r="N600" s="5">
        <f>M600+N596+N597-N598-N599</f>
        <v/>
      </c>
      <c r="O600" s="5">
        <f>N600+O596+O597-O598-O599</f>
        <v/>
      </c>
      <c r="P600" s="5">
        <f>O600+P596+P597-P598-P599</f>
        <v/>
      </c>
      <c r="Q600" s="5">
        <f>P600+Q596+Q597-Q598-Q599</f>
        <v/>
      </c>
      <c r="R600" s="9">
        <f>Q600+R596+R597-R598-R599</f>
        <v/>
      </c>
    </row>
    <row r="601" ht="32" customHeight="1">
      <c r="A601" s="14" t="inlineStr">
        <is>
          <t>609TBZ</t>
        </is>
      </c>
      <c r="B601" s="15" t="inlineStr">
        <is>
          <t>VF</t>
        </is>
      </c>
      <c r="C601" s="16" t="n"/>
      <c r="D601" s="17" t="n"/>
      <c r="E601" s="18" t="inlineStr">
        <is>
          <t>Upload JDE Forecast
(Confirmed OP+Planned OP)</t>
        </is>
      </c>
      <c r="F601" s="15">
        <f>G596+G597</f>
        <v/>
      </c>
      <c r="G601" s="15">
        <f>H596+H597</f>
        <v/>
      </c>
      <c r="H601" s="15">
        <f>I596+I597</f>
        <v/>
      </c>
      <c r="I601" s="15">
        <f>J596+J597</f>
        <v/>
      </c>
      <c r="J601" s="15">
        <f>K596+K597</f>
        <v/>
      </c>
      <c r="K601" s="15">
        <f>L596+L597</f>
        <v/>
      </c>
      <c r="L601" s="15">
        <f>M596+M597</f>
        <v/>
      </c>
      <c r="M601" s="15">
        <f>N596+N597</f>
        <v/>
      </c>
      <c r="N601" s="15">
        <f>O596+O597</f>
        <v/>
      </c>
      <c r="O601" s="15">
        <f>P596+P597</f>
        <v/>
      </c>
      <c r="P601" s="15">
        <f>Q596+Q597</f>
        <v/>
      </c>
      <c r="Q601" s="15">
        <f>R596+R597</f>
        <v/>
      </c>
      <c r="R601" s="7" t="n">
        <v>0</v>
      </c>
      <c r="S601" s="16" t="n"/>
      <c r="T601" s="16" t="n"/>
      <c r="U601" s="16" t="n"/>
      <c r="V601" s="16" t="n"/>
      <c r="W601" s="16" t="n"/>
    </row>
    <row r="602" ht="32" customHeight="1">
      <c r="A602" s="4" t="inlineStr">
        <is>
          <t>609TBAZ</t>
        </is>
      </c>
      <c r="B602" s="5" t="inlineStr">
        <is>
          <t>VF</t>
        </is>
      </c>
      <c r="C602" s="26" t="n">
        <v>0</v>
      </c>
      <c r="D602" s="7" t="n">
        <v>0</v>
      </c>
      <c r="E602" s="8" t="inlineStr">
        <is>
          <t>Confirmed OP</t>
        </is>
      </c>
      <c r="F602" s="5" t="n">
        <v>0</v>
      </c>
      <c r="G602" s="5" t="n">
        <v>0</v>
      </c>
      <c r="H602" s="5" t="n">
        <v>250</v>
      </c>
      <c r="I602" s="5" t="n">
        <v>0</v>
      </c>
      <c r="J602" s="5" t="n">
        <v>0</v>
      </c>
      <c r="K602" s="5" t="n">
        <v>0</v>
      </c>
      <c r="L602" s="5" t="n">
        <v>0</v>
      </c>
      <c r="M602" s="5" t="n">
        <v>0</v>
      </c>
      <c r="N602" s="5" t="n">
        <v>0</v>
      </c>
      <c r="O602" s="5" t="n">
        <v>0</v>
      </c>
      <c r="P602" s="5" t="n">
        <v>0</v>
      </c>
      <c r="Q602" s="5" t="n">
        <v>0</v>
      </c>
      <c r="R602" s="9" t="n">
        <v>0</v>
      </c>
      <c r="S602" s="6" t="n">
        <v>1</v>
      </c>
      <c r="T602" s="10" t="inlineStr">
        <is>
          <t>Active</t>
        </is>
      </c>
      <c r="U602" s="6" t="n">
        <v>45</v>
      </c>
      <c r="V602" s="6" t="n">
        <v>0</v>
      </c>
      <c r="W602" s="11" t="inlineStr">
        <is>
          <t>#609TBAZ will replace #609TBZ after inventory used up</t>
        </is>
      </c>
    </row>
    <row r="603" ht="32" customHeight="1">
      <c r="A603" s="4" t="inlineStr">
        <is>
          <t>609TBAZ</t>
        </is>
      </c>
      <c r="B603" s="5" t="inlineStr">
        <is>
          <t>VF</t>
        </is>
      </c>
      <c r="D603" s="12" t="n"/>
      <c r="E603" s="13" t="inlineStr">
        <is>
          <t>Planned OP (due date)</t>
        </is>
      </c>
      <c r="F603" s="5" t="inlineStr"/>
      <c r="G603" s="5" t="inlineStr"/>
      <c r="H603" s="5" t="inlineStr"/>
      <c r="I603" s="5" t="inlineStr"/>
      <c r="J603" s="5" t="inlineStr"/>
      <c r="K603" s="5" t="n">
        <v>200</v>
      </c>
      <c r="L603" s="5" t="inlineStr"/>
      <c r="M603" s="5" t="inlineStr"/>
      <c r="N603" s="5" t="inlineStr"/>
      <c r="O603" s="5" t="inlineStr"/>
      <c r="P603" s="5" t="inlineStr"/>
      <c r="Q603" s="5" t="inlineStr"/>
      <c r="R603" s="9" t="inlineStr"/>
    </row>
    <row r="604" ht="32" customHeight="1">
      <c r="A604" s="4" t="inlineStr">
        <is>
          <t>609TBAZ</t>
        </is>
      </c>
      <c r="B604" s="5" t="inlineStr">
        <is>
          <t>VF</t>
        </is>
      </c>
      <c r="D604" s="12" t="n"/>
      <c r="E604" s="8" t="inlineStr">
        <is>
          <t>Open Retail PO Qty</t>
        </is>
      </c>
      <c r="F604" s="5" t="n">
        <v>0</v>
      </c>
      <c r="G604" s="5" t="n">
        <v>0</v>
      </c>
      <c r="H604" s="5" t="n">
        <v>0</v>
      </c>
      <c r="I604" s="5" t="n">
        <v>0</v>
      </c>
      <c r="J604" s="5" t="n">
        <v>0</v>
      </c>
      <c r="K604" s="5" t="n">
        <v>0</v>
      </c>
      <c r="L604" s="5" t="n">
        <v>0</v>
      </c>
      <c r="M604" s="5" t="n">
        <v>0</v>
      </c>
      <c r="N604" s="5" t="n">
        <v>0</v>
      </c>
      <c r="O604" s="5" t="n">
        <v>0</v>
      </c>
      <c r="P604" s="5" t="n">
        <v>0</v>
      </c>
      <c r="Q604" s="5" t="n">
        <v>0</v>
      </c>
      <c r="R604" s="9" t="n">
        <v>0</v>
      </c>
    </row>
    <row r="605" ht="32" customHeight="1">
      <c r="A605" s="4" t="inlineStr">
        <is>
          <t>609TBAZ</t>
        </is>
      </c>
      <c r="B605" s="5" t="inlineStr">
        <is>
          <t>VF</t>
        </is>
      </c>
      <c r="D605" s="12" t="n"/>
      <c r="E605" s="8" t="inlineStr">
        <is>
          <t>Bal. Fcst Qty</t>
        </is>
      </c>
      <c r="F605" s="5" t="inlineStr"/>
      <c r="G605" s="5" t="n">
        <v>0</v>
      </c>
      <c r="H605" s="5" t="n">
        <v>40</v>
      </c>
      <c r="I605" s="5" t="n">
        <v>60</v>
      </c>
      <c r="J605" s="5" t="n">
        <v>0</v>
      </c>
      <c r="K605" s="5" t="n">
        <v>50</v>
      </c>
      <c r="L605" s="5" t="n">
        <v>155</v>
      </c>
      <c r="M605" s="5" t="n">
        <v>0</v>
      </c>
      <c r="N605" s="5" t="n">
        <v>0</v>
      </c>
      <c r="O605" s="5" t="n">
        <v>0</v>
      </c>
      <c r="P605" s="5" t="n">
        <v>0</v>
      </c>
      <c r="Q605" s="5" t="n">
        <v>0</v>
      </c>
      <c r="R605" s="9" t="n">
        <v>0</v>
      </c>
    </row>
    <row r="606" ht="32" customHeight="1">
      <c r="A606" s="4" t="inlineStr">
        <is>
          <t>609TBAZ</t>
        </is>
      </c>
      <c r="B606" s="5" t="inlineStr">
        <is>
          <t>VF</t>
        </is>
      </c>
      <c r="D606" s="12" t="n"/>
      <c r="E606" s="13" t="inlineStr">
        <is>
          <t>Month end inventory
(Deduct PO,FCST, SS)</t>
        </is>
      </c>
      <c r="F606" s="5" t="inlineStr"/>
      <c r="G606" s="5">
        <f>IF(C602+G602+F602+G603-F604-G604-G605-D602&lt;0,0,C602+G602+F602+G603-F604-G604-G605-D602)</f>
        <v/>
      </c>
      <c r="H606" s="5">
        <f>IF(G606+H602+H603-H604-H605&lt;0,0,G606+H602+H603-H604-H605)</f>
        <v/>
      </c>
      <c r="I606" s="5">
        <f>IF(H606+I602+I603-I604-I605&lt;0,0,H606+I602+I603-I604-I605)</f>
        <v/>
      </c>
      <c r="J606" s="5">
        <f>I606+J602+J603-J604-J605</f>
        <v/>
      </c>
      <c r="K606" s="5">
        <f>J606+K602+K603-K604-K605</f>
        <v/>
      </c>
      <c r="L606" s="5">
        <f>K606+L602+L603-L604-L605</f>
        <v/>
      </c>
      <c r="M606" s="5">
        <f>L606+M602+M603-M604-M605</f>
        <v/>
      </c>
      <c r="N606" s="5">
        <f>M606+N602+N603-N604-N605</f>
        <v/>
      </c>
      <c r="O606" s="5">
        <f>N606+O602+O603-O604-O605</f>
        <v/>
      </c>
      <c r="P606" s="5">
        <f>O606+P602+P603-P604-P605</f>
        <v/>
      </c>
      <c r="Q606" s="5">
        <f>P606+Q602+Q603-Q604-Q605</f>
        <v/>
      </c>
      <c r="R606" s="9">
        <f>Q606+R602+R603-R604-R605</f>
        <v/>
      </c>
    </row>
    <row r="607" ht="32" customHeight="1">
      <c r="A607" s="14" t="inlineStr">
        <is>
          <t>609TBAZ</t>
        </is>
      </c>
      <c r="B607" s="15" t="inlineStr">
        <is>
          <t>VF</t>
        </is>
      </c>
      <c r="C607" s="16" t="n"/>
      <c r="D607" s="17" t="n"/>
      <c r="E607" s="18" t="inlineStr">
        <is>
          <t>Upload JDE Forecast
(Confirmed OP+Planned OP)</t>
        </is>
      </c>
      <c r="F607" s="15">
        <f>G602+G603</f>
        <v/>
      </c>
      <c r="G607" s="15">
        <f>H602+H603</f>
        <v/>
      </c>
      <c r="H607" s="15">
        <f>I602+I603</f>
        <v/>
      </c>
      <c r="I607" s="15">
        <f>J602+J603</f>
        <v/>
      </c>
      <c r="J607" s="15">
        <f>K602+K603</f>
        <v/>
      </c>
      <c r="K607" s="15">
        <f>L602+L603</f>
        <v/>
      </c>
      <c r="L607" s="15">
        <f>M602+M603</f>
        <v/>
      </c>
      <c r="M607" s="15">
        <f>N602+N603</f>
        <v/>
      </c>
      <c r="N607" s="15">
        <f>O602+O603</f>
        <v/>
      </c>
      <c r="O607" s="15">
        <f>P602+P603</f>
        <v/>
      </c>
      <c r="P607" s="15">
        <f>Q602+Q603</f>
        <v/>
      </c>
      <c r="Q607" s="15">
        <f>R602+R603</f>
        <v/>
      </c>
      <c r="R607" s="7" t="n">
        <v>0</v>
      </c>
      <c r="S607" s="16" t="n"/>
      <c r="T607" s="16" t="n"/>
      <c r="U607" s="16" t="n"/>
      <c r="V607" s="16" t="n"/>
      <c r="W607" s="16" t="n"/>
    </row>
    <row r="608" ht="32" customHeight="1">
      <c r="A608" s="4" t="inlineStr">
        <is>
          <t>609GTZ</t>
        </is>
      </c>
      <c r="B608" s="5" t="inlineStr">
        <is>
          <t>VF</t>
        </is>
      </c>
      <c r="C608" s="6" t="n">
        <v>81</v>
      </c>
      <c r="D608" s="7" t="n">
        <v>0</v>
      </c>
      <c r="E608" s="8" t="inlineStr">
        <is>
          <t>Confirmed OP</t>
        </is>
      </c>
      <c r="F608" s="5" t="n">
        <v>0</v>
      </c>
      <c r="G608" s="5" t="n">
        <v>0</v>
      </c>
      <c r="H608" s="5" t="n">
        <v>0</v>
      </c>
      <c r="I608" s="5" t="n">
        <v>0</v>
      </c>
      <c r="J608" s="5" t="n">
        <v>0</v>
      </c>
      <c r="K608" s="5" t="n">
        <v>0</v>
      </c>
      <c r="L608" s="5" t="n">
        <v>0</v>
      </c>
      <c r="M608" s="5" t="n">
        <v>0</v>
      </c>
      <c r="N608" s="5" t="n">
        <v>0</v>
      </c>
      <c r="O608" s="5" t="n">
        <v>0</v>
      </c>
      <c r="P608" s="5" t="n">
        <v>0</v>
      </c>
      <c r="Q608" s="5" t="n">
        <v>0</v>
      </c>
      <c r="R608" s="9" t="n">
        <v>0</v>
      </c>
      <c r="S608" s="6" t="n">
        <v>1</v>
      </c>
      <c r="T608" s="10" t="inlineStr">
        <is>
          <t>Discontinued 2024 Fall</t>
        </is>
      </c>
      <c r="U608" s="6" t="n">
        <v>45</v>
      </c>
      <c r="V608" s="6" t="n">
        <v>314</v>
      </c>
      <c r="W608" s="11" t="inlineStr">
        <is>
          <t>#609GTAZ will replace #609GTZ after inventory used up</t>
        </is>
      </c>
    </row>
    <row r="609" ht="32" customHeight="1">
      <c r="A609" s="4" t="inlineStr">
        <is>
          <t>609GTZ</t>
        </is>
      </c>
      <c r="B609" s="5" t="inlineStr">
        <is>
          <t>VF</t>
        </is>
      </c>
      <c r="D609" s="12" t="n"/>
      <c r="E609" s="13" t="inlineStr">
        <is>
          <t>Planned OP (due date)</t>
        </is>
      </c>
      <c r="F609" s="5" t="inlineStr"/>
      <c r="G609" s="22" t="inlineStr"/>
      <c r="H609" s="22" t="inlineStr"/>
      <c r="I609" s="22" t="inlineStr"/>
      <c r="J609" s="22" t="inlineStr"/>
      <c r="K609" s="22" t="inlineStr"/>
      <c r="L609" s="22" t="inlineStr"/>
      <c r="M609" s="22" t="inlineStr"/>
      <c r="N609" s="22" t="inlineStr"/>
      <c r="O609" s="22" t="inlineStr"/>
      <c r="P609" s="22" t="inlineStr"/>
      <c r="Q609" s="22" t="inlineStr"/>
      <c r="R609" s="23" t="inlineStr"/>
    </row>
    <row r="610" ht="32" customHeight="1">
      <c r="A610" s="4" t="inlineStr">
        <is>
          <t>609GTZ</t>
        </is>
      </c>
      <c r="B610" s="5" t="inlineStr">
        <is>
          <t>VF</t>
        </is>
      </c>
      <c r="D610" s="12" t="n"/>
      <c r="E610" s="8" t="inlineStr">
        <is>
          <t>Open Retail PO Qty</t>
        </is>
      </c>
      <c r="F610" s="5" t="n">
        <v>0</v>
      </c>
      <c r="G610" s="5" t="n">
        <v>0</v>
      </c>
      <c r="H610" s="5" t="n">
        <v>0</v>
      </c>
      <c r="I610" s="5" t="n">
        <v>0</v>
      </c>
      <c r="J610" s="5" t="n">
        <v>0</v>
      </c>
      <c r="K610" s="5" t="n">
        <v>0</v>
      </c>
      <c r="L610" s="5" t="n">
        <v>0</v>
      </c>
      <c r="M610" s="5" t="n">
        <v>0</v>
      </c>
      <c r="N610" s="5" t="n">
        <v>0</v>
      </c>
      <c r="O610" s="5" t="n">
        <v>0</v>
      </c>
      <c r="P610" s="5" t="n">
        <v>0</v>
      </c>
      <c r="Q610" s="5" t="n">
        <v>0</v>
      </c>
      <c r="R610" s="9" t="n">
        <v>0</v>
      </c>
    </row>
    <row r="611" ht="32" customHeight="1">
      <c r="A611" s="4" t="inlineStr">
        <is>
          <t>609GTZ</t>
        </is>
      </c>
      <c r="B611" s="5" t="inlineStr">
        <is>
          <t>VF</t>
        </is>
      </c>
      <c r="D611" s="12" t="n"/>
      <c r="E611" s="8" t="inlineStr">
        <is>
          <t>Bal. Fcst Qty</t>
        </is>
      </c>
      <c r="F611" s="5" t="inlineStr"/>
      <c r="G611" s="5" t="n">
        <v>5</v>
      </c>
      <c r="H611" s="5" t="n">
        <v>13</v>
      </c>
      <c r="I611" s="5" t="n">
        <v>70</v>
      </c>
      <c r="J611" s="5" t="n">
        <v>35</v>
      </c>
      <c r="K611" s="5" t="n">
        <v>26</v>
      </c>
      <c r="L611" s="5" t="n">
        <v>50</v>
      </c>
      <c r="M611" s="5" t="n">
        <v>3</v>
      </c>
      <c r="N611" s="5" t="n">
        <v>5</v>
      </c>
      <c r="O611" s="5" t="n">
        <v>10</v>
      </c>
      <c r="P611" s="5" t="n">
        <v>30</v>
      </c>
      <c r="Q611" s="5" t="n">
        <v>32</v>
      </c>
      <c r="R611" s="9" t="n">
        <v>24</v>
      </c>
    </row>
    <row r="612" ht="32" customHeight="1">
      <c r="A612" s="4" t="inlineStr">
        <is>
          <t>609GTZ</t>
        </is>
      </c>
      <c r="B612" s="5" t="inlineStr">
        <is>
          <t>VF</t>
        </is>
      </c>
      <c r="D612" s="12" t="n"/>
      <c r="E612" s="13" t="inlineStr">
        <is>
          <t>Month end inventory
(Deduct PO,FCST, SS)</t>
        </is>
      </c>
      <c r="F612" s="5" t="inlineStr"/>
      <c r="G612" s="5">
        <f>IF(C608+G608+F608+G609-F610-G610-G611-D608&lt;0,0,C608+G608+F608+G609-F610-G610-G611-D608)</f>
        <v/>
      </c>
      <c r="H612" s="5">
        <f>IF(G612+H608+H609-H610-H611&lt;0,0,G612+H608+H609-H610-H611)</f>
        <v/>
      </c>
      <c r="I612" s="5">
        <f>IF(H612+I608+I609-I610-I611&lt;0,0,H612+I608+I609-I610-I611)</f>
        <v/>
      </c>
      <c r="J612" s="5">
        <f>I612+J608+J609-J610-J611</f>
        <v/>
      </c>
      <c r="K612" s="5">
        <f>J612+K608+K609-K610-K611</f>
        <v/>
      </c>
      <c r="L612" s="5">
        <f>K612+L608+L609-L610-L611</f>
        <v/>
      </c>
      <c r="M612" s="5">
        <f>L612+M608+M609-M610-M611</f>
        <v/>
      </c>
      <c r="N612" s="5">
        <f>M612+N608+N609-N610-N611</f>
        <v/>
      </c>
      <c r="O612" s="5">
        <f>N612+O608+O609-O610-O611</f>
        <v/>
      </c>
      <c r="P612" s="5">
        <f>O612+P608+P609-P610-P611</f>
        <v/>
      </c>
      <c r="Q612" s="5">
        <f>P612+Q608+Q609-Q610-Q611</f>
        <v/>
      </c>
      <c r="R612" s="9">
        <f>Q612+R608+R609-R610-R611</f>
        <v/>
      </c>
    </row>
    <row r="613" ht="32" customHeight="1">
      <c r="A613" s="14" t="inlineStr">
        <is>
          <t>609GTZ</t>
        </is>
      </c>
      <c r="B613" s="15" t="inlineStr">
        <is>
          <t>VF</t>
        </is>
      </c>
      <c r="C613" s="16" t="n"/>
      <c r="D613" s="17" t="n"/>
      <c r="E613" s="18" t="inlineStr">
        <is>
          <t>Upload JDE Forecast
(Confirmed OP+Planned OP)</t>
        </is>
      </c>
      <c r="F613" s="15">
        <f>G608+G609</f>
        <v/>
      </c>
      <c r="G613" s="15">
        <f>H608+H609</f>
        <v/>
      </c>
      <c r="H613" s="15">
        <f>I608+I609</f>
        <v/>
      </c>
      <c r="I613" s="15">
        <f>J608+J609</f>
        <v/>
      </c>
      <c r="J613" s="15">
        <f>K608+K609</f>
        <v/>
      </c>
      <c r="K613" s="15">
        <f>L608+L609</f>
        <v/>
      </c>
      <c r="L613" s="15">
        <f>M608+M609</f>
        <v/>
      </c>
      <c r="M613" s="15">
        <f>N608+N609</f>
        <v/>
      </c>
      <c r="N613" s="15">
        <f>O608+O609</f>
        <v/>
      </c>
      <c r="O613" s="15">
        <f>P608+P609</f>
        <v/>
      </c>
      <c r="P613" s="15">
        <f>Q608+Q609</f>
        <v/>
      </c>
      <c r="Q613" s="15">
        <f>R608+R609</f>
        <v/>
      </c>
      <c r="R613" s="7" t="n">
        <v>0</v>
      </c>
      <c r="S613" s="16" t="n"/>
      <c r="T613" s="16" t="n"/>
      <c r="U613" s="16" t="n"/>
      <c r="V613" s="16" t="n"/>
      <c r="W613" s="16" t="n"/>
    </row>
    <row r="614" ht="32" customHeight="1">
      <c r="A614" s="4" t="inlineStr">
        <is>
          <t>609GTAZ</t>
        </is>
      </c>
      <c r="B614" s="5" t="inlineStr">
        <is>
          <t>VF</t>
        </is>
      </c>
      <c r="C614" s="6" t="n">
        <v>98</v>
      </c>
      <c r="D614" s="7" t="n">
        <v>0</v>
      </c>
      <c r="E614" s="8" t="inlineStr">
        <is>
          <t>Confirmed OP</t>
        </is>
      </c>
      <c r="F614" s="5" t="n">
        <v>0</v>
      </c>
      <c r="G614" s="5" t="n">
        <v>0</v>
      </c>
      <c r="H614" s="5" t="n">
        <v>100</v>
      </c>
      <c r="I614" s="5" t="n">
        <v>0</v>
      </c>
      <c r="J614" s="5" t="n">
        <v>0</v>
      </c>
      <c r="K614" s="5" t="n">
        <v>0</v>
      </c>
      <c r="L614" s="5" t="n">
        <v>0</v>
      </c>
      <c r="M614" s="5" t="n">
        <v>0</v>
      </c>
      <c r="N614" s="5" t="n">
        <v>0</v>
      </c>
      <c r="O614" s="5" t="n">
        <v>0</v>
      </c>
      <c r="P614" s="5" t="n">
        <v>0</v>
      </c>
      <c r="Q614" s="5" t="n">
        <v>0</v>
      </c>
      <c r="R614" s="9" t="n">
        <v>0</v>
      </c>
      <c r="S614" s="6" t="n">
        <v>1</v>
      </c>
      <c r="T614" s="10" t="inlineStr">
        <is>
          <t>Active</t>
        </is>
      </c>
      <c r="U614" s="6" t="n">
        <v>45</v>
      </c>
      <c r="V614" s="6" t="n">
        <v>0</v>
      </c>
      <c r="W614" s="11" t="inlineStr">
        <is>
          <t>#609GTAZ will replace #609GTZ after inventory used up</t>
        </is>
      </c>
    </row>
    <row r="615" ht="32" customHeight="1">
      <c r="A615" s="4" t="inlineStr">
        <is>
          <t>609GTAZ</t>
        </is>
      </c>
      <c r="B615" s="5" t="inlineStr">
        <is>
          <t>VF</t>
        </is>
      </c>
      <c r="D615" s="12" t="n"/>
      <c r="E615" s="13" t="inlineStr">
        <is>
          <t>Planned OP (due date)</t>
        </is>
      </c>
      <c r="F615" s="5" t="inlineStr"/>
      <c r="G615" s="5" t="inlineStr"/>
      <c r="H615" s="5" t="inlineStr"/>
      <c r="I615" s="5" t="inlineStr"/>
      <c r="J615" s="5" t="inlineStr"/>
      <c r="K615" s="5" t="inlineStr"/>
      <c r="L615" s="5" t="inlineStr"/>
      <c r="M615" s="5" t="n">
        <v>200</v>
      </c>
      <c r="N615" s="5" t="inlineStr"/>
      <c r="O615" s="5" t="inlineStr"/>
      <c r="P615" s="5" t="inlineStr"/>
      <c r="Q615" s="5" t="inlineStr"/>
      <c r="R615" s="9" t="inlineStr"/>
    </row>
    <row r="616" ht="32" customHeight="1">
      <c r="A616" s="4" t="inlineStr">
        <is>
          <t>609GTAZ</t>
        </is>
      </c>
      <c r="B616" s="5" t="inlineStr">
        <is>
          <t>VF</t>
        </is>
      </c>
      <c r="D616" s="12" t="n"/>
      <c r="E616" s="8" t="inlineStr">
        <is>
          <t>Open Retail PO Qty</t>
        </is>
      </c>
      <c r="F616" s="5" t="n">
        <v>0</v>
      </c>
      <c r="G616" s="5" t="n">
        <v>0</v>
      </c>
      <c r="H616" s="5" t="n">
        <v>0</v>
      </c>
      <c r="I616" s="5" t="n">
        <v>0</v>
      </c>
      <c r="J616" s="5" t="n">
        <v>0</v>
      </c>
      <c r="K616" s="5" t="n">
        <v>0</v>
      </c>
      <c r="L616" s="5" t="n">
        <v>0</v>
      </c>
      <c r="M616" s="5" t="n">
        <v>0</v>
      </c>
      <c r="N616" s="5" t="n">
        <v>0</v>
      </c>
      <c r="O616" s="5" t="n">
        <v>0</v>
      </c>
      <c r="P616" s="5" t="n">
        <v>0</v>
      </c>
      <c r="Q616" s="5" t="n">
        <v>0</v>
      </c>
      <c r="R616" s="9" t="n">
        <v>0</v>
      </c>
    </row>
    <row r="617" ht="32" customHeight="1">
      <c r="A617" s="4" t="inlineStr">
        <is>
          <t>609GTAZ</t>
        </is>
      </c>
      <c r="B617" s="5" t="inlineStr">
        <is>
          <t>VF</t>
        </is>
      </c>
      <c r="D617" s="12" t="n"/>
      <c r="E617" s="8" t="inlineStr">
        <is>
          <t>Bal. Fcst Qty</t>
        </is>
      </c>
      <c r="F617" s="5" t="inlineStr"/>
      <c r="G617" s="5" t="n">
        <v>0</v>
      </c>
      <c r="H617" s="5" t="n">
        <v>0</v>
      </c>
      <c r="I617" s="5" t="n">
        <v>0</v>
      </c>
      <c r="J617" s="5" t="n">
        <v>0</v>
      </c>
      <c r="K617" s="5" t="n">
        <v>25</v>
      </c>
      <c r="L617" s="5" t="n">
        <v>0</v>
      </c>
      <c r="M617" s="5" t="n">
        <v>0</v>
      </c>
      <c r="N617" s="5" t="n">
        <v>100</v>
      </c>
      <c r="O617" s="5" t="n">
        <v>0</v>
      </c>
      <c r="P617" s="5" t="n">
        <v>0</v>
      </c>
      <c r="Q617" s="5" t="n">
        <v>0</v>
      </c>
      <c r="R617" s="9" t="n">
        <v>0</v>
      </c>
    </row>
    <row r="618" ht="32" customHeight="1">
      <c r="A618" s="4" t="inlineStr">
        <is>
          <t>609GTAZ</t>
        </is>
      </c>
      <c r="B618" s="5" t="inlineStr">
        <is>
          <t>VF</t>
        </is>
      </c>
      <c r="D618" s="12" t="n"/>
      <c r="E618" s="13" t="inlineStr">
        <is>
          <t>Month end inventory
(Deduct PO,FCST, SS)</t>
        </is>
      </c>
      <c r="F618" s="5" t="inlineStr"/>
      <c r="G618" s="5">
        <f>IF(C614+G614+F614+G615-F616-G616-G617-D614&lt;0,0,C614+G614+F614+G615-F616-G616-G617-D614)</f>
        <v/>
      </c>
      <c r="H618" s="5">
        <f>IF(G618+H614+H615-H616-H617&lt;0,0,G618+H614+H615-H616-H617)</f>
        <v/>
      </c>
      <c r="I618" s="5">
        <f>IF(H618+I614+I615-I616-I617&lt;0,0,H618+I614+I615-I616-I617)</f>
        <v/>
      </c>
      <c r="J618" s="5">
        <f>I618+J614+J615-J616-J617</f>
        <v/>
      </c>
      <c r="K618" s="5">
        <f>J618+K614+K615-K616-K617</f>
        <v/>
      </c>
      <c r="L618" s="5">
        <f>K618+L614+L615-L616-L617</f>
        <v/>
      </c>
      <c r="M618" s="5">
        <f>L618+M614+M615-M616-M617</f>
        <v/>
      </c>
      <c r="N618" s="5">
        <f>M618+N614+N615-N616-N617</f>
        <v/>
      </c>
      <c r="O618" s="5">
        <f>N618+O614+O615-O616-O617</f>
        <v/>
      </c>
      <c r="P618" s="5">
        <f>O618+P614+P615-P616-P617</f>
        <v/>
      </c>
      <c r="Q618" s="5">
        <f>P618+Q614+Q615-Q616-Q617</f>
        <v/>
      </c>
      <c r="R618" s="9">
        <f>Q618+R614+R615-R616-R617</f>
        <v/>
      </c>
    </row>
    <row r="619" ht="32" customHeight="1">
      <c r="A619" s="14" t="inlineStr">
        <is>
          <t>609GTAZ</t>
        </is>
      </c>
      <c r="B619" s="15" t="inlineStr">
        <is>
          <t>VF</t>
        </is>
      </c>
      <c r="C619" s="16" t="n"/>
      <c r="D619" s="17" t="n"/>
      <c r="E619" s="18" t="inlineStr">
        <is>
          <t>Upload JDE Forecast
(Confirmed OP+Planned OP)</t>
        </is>
      </c>
      <c r="F619" s="15">
        <f>G614+G615</f>
        <v/>
      </c>
      <c r="G619" s="15">
        <f>H614+H615</f>
        <v/>
      </c>
      <c r="H619" s="15">
        <f>I614+I615</f>
        <v/>
      </c>
      <c r="I619" s="15">
        <f>J614+J615</f>
        <v/>
      </c>
      <c r="J619" s="15">
        <f>K614+K615</f>
        <v/>
      </c>
      <c r="K619" s="15">
        <f>L614+L615</f>
        <v/>
      </c>
      <c r="L619" s="15">
        <f>M614+M615</f>
        <v/>
      </c>
      <c r="M619" s="15">
        <f>N614+N615</f>
        <v/>
      </c>
      <c r="N619" s="15">
        <f>O614+O615</f>
        <v/>
      </c>
      <c r="O619" s="15">
        <f>P614+P615</f>
        <v/>
      </c>
      <c r="P619" s="15">
        <f>Q614+Q615</f>
        <v/>
      </c>
      <c r="Q619" s="15">
        <f>R614+R615</f>
        <v/>
      </c>
      <c r="R619" s="7" t="n">
        <v>0</v>
      </c>
      <c r="S619" s="16" t="n"/>
      <c r="T619" s="16" t="n"/>
      <c r="U619" s="16" t="n"/>
      <c r="V619" s="16" t="n"/>
      <c r="W619" s="16" t="n"/>
    </row>
    <row r="620" ht="32" customHeight="1">
      <c r="A620" s="4" t="inlineStr">
        <is>
          <t>609Z</t>
        </is>
      </c>
      <c r="B620" s="5" t="inlineStr">
        <is>
          <t>VF</t>
        </is>
      </c>
      <c r="C620" s="6" t="n">
        <v>499</v>
      </c>
      <c r="D620" s="7" t="n">
        <v>0</v>
      </c>
      <c r="E620" s="8" t="inlineStr">
        <is>
          <t>Confirmed OP</t>
        </is>
      </c>
      <c r="F620" s="5" t="n">
        <v>0</v>
      </c>
      <c r="G620" s="5" t="n">
        <v>0</v>
      </c>
      <c r="H620" s="5" t="n">
        <v>0</v>
      </c>
      <c r="I620" s="5" t="n">
        <v>0</v>
      </c>
      <c r="J620" s="5" t="n">
        <v>0</v>
      </c>
      <c r="K620" s="5" t="n">
        <v>0</v>
      </c>
      <c r="L620" s="5" t="n">
        <v>0</v>
      </c>
      <c r="M620" s="5" t="n">
        <v>0</v>
      </c>
      <c r="N620" s="5" t="n">
        <v>0</v>
      </c>
      <c r="O620" s="5" t="n">
        <v>0</v>
      </c>
      <c r="P620" s="5" t="n">
        <v>0</v>
      </c>
      <c r="Q620" s="5" t="n">
        <v>0</v>
      </c>
      <c r="R620" s="9" t="n">
        <v>0</v>
      </c>
      <c r="S620" s="6" t="n">
        <v>1</v>
      </c>
      <c r="T620" s="10" t="inlineStr">
        <is>
          <t>Discontinued 2024 Fall</t>
        </is>
      </c>
      <c r="U620" s="6" t="n">
        <v>45</v>
      </c>
      <c r="V620" s="6" t="n">
        <v>574</v>
      </c>
      <c r="W620" s="11" t="inlineStr">
        <is>
          <t xml:space="preserve">#609AZ will replace #609Z after inventory used up
</t>
        </is>
      </c>
    </row>
    <row r="621" ht="32" customHeight="1">
      <c r="A621" s="4" t="inlineStr">
        <is>
          <t>609Z</t>
        </is>
      </c>
      <c r="B621" s="5" t="inlineStr">
        <is>
          <t>VF</t>
        </is>
      </c>
      <c r="D621" s="12" t="n"/>
      <c r="E621" s="13" t="inlineStr">
        <is>
          <t>Planned OP (due date)</t>
        </is>
      </c>
      <c r="F621" s="5" t="inlineStr"/>
      <c r="G621" s="22" t="inlineStr"/>
      <c r="H621" s="22" t="inlineStr"/>
      <c r="I621" s="22" t="inlineStr"/>
      <c r="J621" s="22" t="inlineStr"/>
      <c r="K621" s="22" t="inlineStr"/>
      <c r="L621" s="22" t="inlineStr"/>
      <c r="M621" s="22" t="inlineStr"/>
      <c r="N621" s="22" t="inlineStr"/>
      <c r="O621" s="22" t="inlineStr"/>
      <c r="P621" s="22" t="inlineStr"/>
      <c r="Q621" s="22" t="inlineStr"/>
      <c r="R621" s="23" t="inlineStr"/>
    </row>
    <row r="622" ht="32" customHeight="1">
      <c r="A622" s="4" t="inlineStr">
        <is>
          <t>609Z</t>
        </is>
      </c>
      <c r="B622" s="5" t="inlineStr">
        <is>
          <t>VF</t>
        </is>
      </c>
      <c r="D622" s="12" t="n"/>
      <c r="E622" s="8" t="inlineStr">
        <is>
          <t>Open Retail PO Qty</t>
        </is>
      </c>
      <c r="F622" s="5" t="n">
        <v>0</v>
      </c>
      <c r="G622" s="5" t="n">
        <v>0</v>
      </c>
      <c r="H622" s="5" t="n">
        <v>0</v>
      </c>
      <c r="I622" s="5" t="n">
        <v>0</v>
      </c>
      <c r="J622" s="5" t="n">
        <v>0</v>
      </c>
      <c r="K622" s="5" t="n">
        <v>0</v>
      </c>
      <c r="L622" s="5" t="n">
        <v>0</v>
      </c>
      <c r="M622" s="5" t="n">
        <v>0</v>
      </c>
      <c r="N622" s="5" t="n">
        <v>0</v>
      </c>
      <c r="O622" s="5" t="n">
        <v>0</v>
      </c>
      <c r="P622" s="5" t="n">
        <v>0</v>
      </c>
      <c r="Q622" s="5" t="n">
        <v>0</v>
      </c>
      <c r="R622" s="9" t="n">
        <v>0</v>
      </c>
    </row>
    <row r="623" ht="32" customHeight="1">
      <c r="A623" s="4" t="inlineStr">
        <is>
          <t>609Z</t>
        </is>
      </c>
      <c r="B623" s="5" t="inlineStr">
        <is>
          <t>VF</t>
        </is>
      </c>
      <c r="D623" s="12" t="n"/>
      <c r="E623" s="8" t="inlineStr">
        <is>
          <t>Bal. Fcst Qty</t>
        </is>
      </c>
      <c r="F623" s="5" t="inlineStr"/>
      <c r="G623" s="5" t="n">
        <v>20</v>
      </c>
      <c r="H623" s="5" t="n">
        <v>20</v>
      </c>
      <c r="I623" s="5" t="n">
        <v>125</v>
      </c>
      <c r="J623" s="5" t="n">
        <v>105</v>
      </c>
      <c r="K623" s="5" t="n">
        <v>62</v>
      </c>
      <c r="L623" s="5" t="n">
        <v>155</v>
      </c>
      <c r="M623" s="5" t="n">
        <v>45</v>
      </c>
      <c r="N623" s="5" t="n">
        <v>43</v>
      </c>
      <c r="O623" s="5" t="n">
        <v>53</v>
      </c>
      <c r="P623" s="5" t="n">
        <v>125</v>
      </c>
      <c r="Q623" s="5" t="n">
        <v>165</v>
      </c>
      <c r="R623" s="9" t="n">
        <v>100</v>
      </c>
    </row>
    <row r="624" ht="32" customHeight="1">
      <c r="A624" s="4" t="inlineStr">
        <is>
          <t>609Z</t>
        </is>
      </c>
      <c r="B624" s="5" t="inlineStr">
        <is>
          <t>VF</t>
        </is>
      </c>
      <c r="D624" s="12" t="n"/>
      <c r="E624" s="13" t="inlineStr">
        <is>
          <t>Month end inventory
(Deduct PO,FCST, SS)</t>
        </is>
      </c>
      <c r="F624" s="5" t="inlineStr"/>
      <c r="G624" s="5">
        <f>IF(C620+G620+F620+G621-F622-G622-G623-D620&lt;0,0,C620+G620+F620+G621-F622-G622-G623-D620)</f>
        <v/>
      </c>
      <c r="H624" s="5">
        <f>IF(G624+H620+H621-H622-H623&lt;0,0,G624+H620+H621-H622-H623)</f>
        <v/>
      </c>
      <c r="I624" s="5">
        <f>IF(H624+I620+I621-I622-I623&lt;0,0,H624+I620+I621-I622-I623)</f>
        <v/>
      </c>
      <c r="J624" s="5">
        <f>I624+J620+J621-J622-J623</f>
        <v/>
      </c>
      <c r="K624" s="5">
        <f>J624+K620+K621-K622-K623</f>
        <v/>
      </c>
      <c r="L624" s="5">
        <f>K624+L620+L621-L622-L623</f>
        <v/>
      </c>
      <c r="M624" s="5">
        <f>L624+M620+M621-M622-M623</f>
        <v/>
      </c>
      <c r="N624" s="5">
        <f>M624+N620+N621-N622-N623</f>
        <v/>
      </c>
      <c r="O624" s="5">
        <f>N624+O620+O621-O622-O623</f>
        <v/>
      </c>
      <c r="P624" s="5">
        <f>O624+P620+P621-P622-P623</f>
        <v/>
      </c>
      <c r="Q624" s="5">
        <f>P624+Q620+Q621-Q622-Q623</f>
        <v/>
      </c>
      <c r="R624" s="9">
        <f>Q624+R620+R621-R622-R623</f>
        <v/>
      </c>
    </row>
    <row r="625" ht="32" customHeight="1">
      <c r="A625" s="14" t="inlineStr">
        <is>
          <t>609Z</t>
        </is>
      </c>
      <c r="B625" s="15" t="inlineStr">
        <is>
          <t>VF</t>
        </is>
      </c>
      <c r="C625" s="16" t="n"/>
      <c r="D625" s="17" t="n"/>
      <c r="E625" s="18" t="inlineStr">
        <is>
          <t>Upload JDE Forecast
(Confirmed OP+Planned OP)</t>
        </is>
      </c>
      <c r="F625" s="15">
        <f>G620+G621</f>
        <v/>
      </c>
      <c r="G625" s="15">
        <f>H620+H621</f>
        <v/>
      </c>
      <c r="H625" s="15">
        <f>I620+I621</f>
        <v/>
      </c>
      <c r="I625" s="15">
        <f>J620+J621</f>
        <v/>
      </c>
      <c r="J625" s="15">
        <f>K620+K621</f>
        <v/>
      </c>
      <c r="K625" s="15">
        <f>L620+L621</f>
        <v/>
      </c>
      <c r="L625" s="15">
        <f>M620+M621</f>
        <v/>
      </c>
      <c r="M625" s="15">
        <f>N620+N621</f>
        <v/>
      </c>
      <c r="N625" s="15">
        <f>O620+O621</f>
        <v/>
      </c>
      <c r="O625" s="15">
        <f>P620+P621</f>
        <v/>
      </c>
      <c r="P625" s="15">
        <f>Q620+Q621</f>
        <v/>
      </c>
      <c r="Q625" s="15">
        <f>R620+R621</f>
        <v/>
      </c>
      <c r="R625" s="7" t="n">
        <v>0</v>
      </c>
      <c r="S625" s="16" t="n"/>
      <c r="T625" s="16" t="n"/>
      <c r="U625" s="16" t="n"/>
      <c r="V625" s="16" t="n"/>
      <c r="W625" s="16" t="n"/>
    </row>
    <row r="626" ht="32" customHeight="1">
      <c r="A626" s="4" t="inlineStr">
        <is>
          <t>609AZ</t>
        </is>
      </c>
      <c r="B626" s="5" t="inlineStr">
        <is>
          <t>VF</t>
        </is>
      </c>
      <c r="C626" s="6" t="n">
        <v>400</v>
      </c>
      <c r="D626" s="7" t="n">
        <v>0</v>
      </c>
      <c r="E626" s="8" t="inlineStr">
        <is>
          <t>Confirmed OP</t>
        </is>
      </c>
      <c r="F626" s="5" t="n">
        <v>0</v>
      </c>
      <c r="G626" s="5" t="n">
        <v>0</v>
      </c>
      <c r="H626" s="5" t="n">
        <v>800</v>
      </c>
      <c r="I626" s="5" t="n">
        <v>0</v>
      </c>
      <c r="J626" s="5" t="n">
        <v>0</v>
      </c>
      <c r="K626" s="5" t="n">
        <v>0</v>
      </c>
      <c r="L626" s="5" t="n">
        <v>0</v>
      </c>
      <c r="M626" s="5" t="n">
        <v>0</v>
      </c>
      <c r="N626" s="5" t="n">
        <v>0</v>
      </c>
      <c r="O626" s="5" t="n">
        <v>0</v>
      </c>
      <c r="P626" s="5" t="n">
        <v>0</v>
      </c>
      <c r="Q626" s="5" t="n">
        <v>0</v>
      </c>
      <c r="R626" s="9" t="n">
        <v>0</v>
      </c>
      <c r="S626" s="6" t="n">
        <v>1</v>
      </c>
      <c r="T626" s="10" t="inlineStr">
        <is>
          <t>Active</t>
        </is>
      </c>
      <c r="U626" s="6" t="n">
        <v>45</v>
      </c>
      <c r="V626" s="6" t="n">
        <v>0</v>
      </c>
      <c r="W626" s="11" t="inlineStr">
        <is>
          <t>#609AZ will replace #609Z after inventory used up.
1/8: Postpone confirmed PO 800 to Mar?</t>
        </is>
      </c>
    </row>
    <row r="627" ht="32" customHeight="1">
      <c r="A627" s="4" t="inlineStr">
        <is>
          <t>609AZ</t>
        </is>
      </c>
      <c r="B627" s="5" t="inlineStr">
        <is>
          <t>VF</t>
        </is>
      </c>
      <c r="D627" s="12" t="n"/>
      <c r="E627" s="13" t="inlineStr">
        <is>
          <t>Planned OP (due date)</t>
        </is>
      </c>
      <c r="F627" s="5" t="inlineStr"/>
      <c r="G627" s="5" t="inlineStr"/>
      <c r="H627" s="5" t="inlineStr"/>
      <c r="I627" s="5" t="inlineStr"/>
      <c r="J627" s="5" t="inlineStr"/>
      <c r="K627" s="5" t="inlineStr"/>
      <c r="L627" s="5" t="inlineStr"/>
      <c r="M627" s="5" t="n">
        <v>1100</v>
      </c>
      <c r="N627" s="5" t="inlineStr"/>
      <c r="O627" s="5" t="inlineStr"/>
      <c r="P627" s="5" t="n">
        <v>1800</v>
      </c>
      <c r="Q627" s="5" t="inlineStr"/>
      <c r="R627" s="9" t="inlineStr"/>
    </row>
    <row r="628" ht="32" customHeight="1">
      <c r="A628" s="4" t="inlineStr">
        <is>
          <t>609AZ</t>
        </is>
      </c>
      <c r="B628" s="5" t="inlineStr">
        <is>
          <t>VF</t>
        </is>
      </c>
      <c r="D628" s="12" t="n"/>
      <c r="E628" s="8" t="inlineStr">
        <is>
          <t>Open Retail PO Qty</t>
        </is>
      </c>
      <c r="F628" s="5" t="n">
        <v>0</v>
      </c>
      <c r="G628" s="5" t="n">
        <v>0</v>
      </c>
      <c r="H628" s="5" t="n">
        <v>0</v>
      </c>
      <c r="I628" s="5" t="n">
        <v>0</v>
      </c>
      <c r="J628" s="5" t="n">
        <v>0</v>
      </c>
      <c r="K628" s="5" t="n">
        <v>0</v>
      </c>
      <c r="L628" s="5" t="n">
        <v>0</v>
      </c>
      <c r="M628" s="5" t="n">
        <v>0</v>
      </c>
      <c r="N628" s="5" t="n">
        <v>0</v>
      </c>
      <c r="O628" s="5" t="n">
        <v>0</v>
      </c>
      <c r="P628" s="5" t="n">
        <v>0</v>
      </c>
      <c r="Q628" s="5" t="n">
        <v>0</v>
      </c>
      <c r="R628" s="9" t="n">
        <v>0</v>
      </c>
    </row>
    <row r="629" ht="32" customHeight="1">
      <c r="A629" s="4" t="inlineStr">
        <is>
          <t>609AZ</t>
        </is>
      </c>
      <c r="B629" s="5" t="inlineStr">
        <is>
          <t>VF</t>
        </is>
      </c>
      <c r="D629" s="12" t="n"/>
      <c r="E629" s="8" t="inlineStr">
        <is>
          <t>Bal. Fcst Qty</t>
        </is>
      </c>
      <c r="F629" s="5" t="inlineStr"/>
      <c r="G629" s="5" t="n">
        <v>10</v>
      </c>
      <c r="H629" s="5" t="n">
        <v>0</v>
      </c>
      <c r="I629" s="5" t="n">
        <v>150</v>
      </c>
      <c r="J629" s="5" t="n">
        <v>220</v>
      </c>
      <c r="K629" s="5" t="n">
        <v>200</v>
      </c>
      <c r="L629" s="5" t="n">
        <v>100</v>
      </c>
      <c r="M629" s="5" t="n">
        <v>0</v>
      </c>
      <c r="N629" s="5" t="n">
        <v>620</v>
      </c>
      <c r="O629" s="5" t="n">
        <v>400</v>
      </c>
      <c r="P629" s="5" t="n">
        <v>300</v>
      </c>
      <c r="Q629" s="5" t="n">
        <v>1000</v>
      </c>
      <c r="R629" s="9" t="n">
        <v>500</v>
      </c>
    </row>
    <row r="630" ht="32" customHeight="1">
      <c r="A630" s="4" t="inlineStr">
        <is>
          <t>609AZ</t>
        </is>
      </c>
      <c r="B630" s="5" t="inlineStr">
        <is>
          <t>VF</t>
        </is>
      </c>
      <c r="D630" s="12" t="n"/>
      <c r="E630" s="13" t="inlineStr">
        <is>
          <t>Month end inventory
(Deduct PO,FCST, SS)</t>
        </is>
      </c>
      <c r="F630" s="5" t="inlineStr"/>
      <c r="G630" s="5">
        <f>IF(C626+G626+F626+G627-F628-G628-G629-D626&lt;0,0,C626+G626+F626+G627-F628-G628-G629-D626)</f>
        <v/>
      </c>
      <c r="H630" s="5">
        <f>IF(G630+H626+H627-H628-H629&lt;0,0,G630+H626+H627-H628-H629)</f>
        <v/>
      </c>
      <c r="I630" s="5">
        <f>IF(H630+I626+I627-I628-I629&lt;0,0,H630+I626+I627-I628-I629)</f>
        <v/>
      </c>
      <c r="J630" s="5">
        <f>I630+J626+J627-J628-J629</f>
        <v/>
      </c>
      <c r="K630" s="5">
        <f>J630+K626+K627-K628-K629</f>
        <v/>
      </c>
      <c r="L630" s="5">
        <f>K630+L626+L627-L628-L629</f>
        <v/>
      </c>
      <c r="M630" s="5">
        <f>L630+M626+M627-M628-M629</f>
        <v/>
      </c>
      <c r="N630" s="5">
        <f>M630+N626+N627-N628-N629</f>
        <v/>
      </c>
      <c r="O630" s="5">
        <f>N630+O626+O627-O628-O629</f>
        <v/>
      </c>
      <c r="P630" s="5">
        <f>O630+P626+P627-P628-P629</f>
        <v/>
      </c>
      <c r="Q630" s="5">
        <f>P630+Q626+Q627-Q628-Q629</f>
        <v/>
      </c>
      <c r="R630" s="9">
        <f>Q630+R626+R627-R628-R629</f>
        <v/>
      </c>
    </row>
    <row r="631" ht="32" customHeight="1">
      <c r="A631" s="14" t="inlineStr">
        <is>
          <t>609AZ</t>
        </is>
      </c>
      <c r="B631" s="15" t="inlineStr">
        <is>
          <t>VF</t>
        </is>
      </c>
      <c r="C631" s="16" t="n"/>
      <c r="D631" s="17" t="n"/>
      <c r="E631" s="18" t="inlineStr">
        <is>
          <t>Upload JDE Forecast
(Confirmed OP+Planned OP)</t>
        </is>
      </c>
      <c r="F631" s="15">
        <f>G626+G627</f>
        <v/>
      </c>
      <c r="G631" s="15">
        <f>H626+H627</f>
        <v/>
      </c>
      <c r="H631" s="15">
        <f>I626+I627</f>
        <v/>
      </c>
      <c r="I631" s="15">
        <f>J626+J627</f>
        <v/>
      </c>
      <c r="J631" s="15">
        <f>K626+K627</f>
        <v/>
      </c>
      <c r="K631" s="15">
        <f>L626+L627</f>
        <v/>
      </c>
      <c r="L631" s="15">
        <f>M626+M627</f>
        <v/>
      </c>
      <c r="M631" s="15">
        <f>N626+N627</f>
        <v/>
      </c>
      <c r="N631" s="15">
        <f>O626+O627</f>
        <v/>
      </c>
      <c r="O631" s="15">
        <f>P626+P627</f>
        <v/>
      </c>
      <c r="P631" s="15">
        <f>Q626+Q627</f>
        <v/>
      </c>
      <c r="Q631" s="15">
        <f>R626+R627</f>
        <v/>
      </c>
      <c r="R631" s="7" t="n">
        <v>0</v>
      </c>
      <c r="S631" s="16" t="n"/>
      <c r="T631" s="16" t="n"/>
      <c r="U631" s="16" t="n"/>
      <c r="V631" s="16" t="n"/>
      <c r="W631" s="16" t="n"/>
    </row>
    <row r="632" ht="32" customHeight="1">
      <c r="A632" s="4" t="inlineStr">
        <is>
          <t>609BZ</t>
        </is>
      </c>
      <c r="B632" s="5" t="inlineStr">
        <is>
          <t>VF</t>
        </is>
      </c>
      <c r="C632" s="6" t="n">
        <v>39</v>
      </c>
      <c r="D632" s="7" t="n">
        <v>0</v>
      </c>
      <c r="E632" s="8" t="inlineStr">
        <is>
          <t>Confirmed OP</t>
        </is>
      </c>
      <c r="F632" s="5" t="n">
        <v>0</v>
      </c>
      <c r="G632" s="5" t="n">
        <v>0</v>
      </c>
      <c r="H632" s="5" t="n">
        <v>0</v>
      </c>
      <c r="I632" s="5" t="n">
        <v>0</v>
      </c>
      <c r="J632" s="5" t="n">
        <v>0</v>
      </c>
      <c r="K632" s="5" t="n">
        <v>0</v>
      </c>
      <c r="L632" s="5" t="n">
        <v>0</v>
      </c>
      <c r="M632" s="5" t="n">
        <v>0</v>
      </c>
      <c r="N632" s="5" t="n">
        <v>0</v>
      </c>
      <c r="O632" s="5" t="n">
        <v>0</v>
      </c>
      <c r="P632" s="5" t="n">
        <v>0</v>
      </c>
      <c r="Q632" s="5" t="n">
        <v>0</v>
      </c>
      <c r="R632" s="9" t="n">
        <v>0</v>
      </c>
      <c r="S632" s="6" t="n">
        <v>1</v>
      </c>
      <c r="T632" s="10" t="inlineStr">
        <is>
          <t>Discontinued 2024 Fall</t>
        </is>
      </c>
      <c r="U632" s="6" t="n">
        <v>45</v>
      </c>
      <c r="V632" s="6" t="n">
        <v>100</v>
      </c>
      <c r="W632" s="11" t="inlineStr">
        <is>
          <t>1/6: use REG stock 394pcs
1/8: Will add remove flag as P after REG stock clear up. 
Manually clear planned OP.</t>
        </is>
      </c>
    </row>
    <row r="633" ht="32" customHeight="1">
      <c r="A633" s="4" t="inlineStr">
        <is>
          <t>609BZ</t>
        </is>
      </c>
      <c r="B633" s="5" t="inlineStr">
        <is>
          <t>VF</t>
        </is>
      </c>
      <c r="D633" s="12" t="n"/>
      <c r="E633" s="13" t="inlineStr">
        <is>
          <t>Planned OP (due date)</t>
        </is>
      </c>
      <c r="F633" s="5" t="inlineStr"/>
      <c r="G633" s="20" t="n">
        <v>394</v>
      </c>
      <c r="H633" s="20" t="inlineStr"/>
      <c r="I633" s="20" t="inlineStr"/>
      <c r="J633" s="20" t="n">
        <v>250</v>
      </c>
      <c r="K633" s="20" t="inlineStr"/>
      <c r="L633" s="20" t="inlineStr"/>
      <c r="M633" s="20" t="n">
        <v>200</v>
      </c>
      <c r="N633" s="20" t="inlineStr"/>
      <c r="O633" s="20" t="inlineStr"/>
      <c r="P633" s="20" t="n">
        <v>50</v>
      </c>
      <c r="Q633" s="20" t="inlineStr"/>
      <c r="R633" s="21" t="inlineStr"/>
    </row>
    <row r="634" ht="32" customHeight="1">
      <c r="A634" s="4" t="inlineStr">
        <is>
          <t>609BZ</t>
        </is>
      </c>
      <c r="B634" s="5" t="inlineStr">
        <is>
          <t>VF</t>
        </is>
      </c>
      <c r="D634" s="12" t="n"/>
      <c r="E634" s="8" t="inlineStr">
        <is>
          <t>Open Retail PO Qty</t>
        </is>
      </c>
      <c r="F634" s="5" t="n">
        <v>0</v>
      </c>
      <c r="G634" s="5" t="n">
        <v>0</v>
      </c>
      <c r="H634" s="5" t="n">
        <v>0</v>
      </c>
      <c r="I634" s="5" t="n">
        <v>0</v>
      </c>
      <c r="J634" s="5" t="n">
        <v>0</v>
      </c>
      <c r="K634" s="5" t="n">
        <v>0</v>
      </c>
      <c r="L634" s="5" t="n">
        <v>0</v>
      </c>
      <c r="M634" s="5" t="n">
        <v>0</v>
      </c>
      <c r="N634" s="5" t="n">
        <v>0</v>
      </c>
      <c r="O634" s="5" t="n">
        <v>0</v>
      </c>
      <c r="P634" s="5" t="n">
        <v>0</v>
      </c>
      <c r="Q634" s="5" t="n">
        <v>0</v>
      </c>
      <c r="R634" s="9" t="n">
        <v>0</v>
      </c>
    </row>
    <row r="635" ht="32" customHeight="1">
      <c r="A635" s="4" t="inlineStr">
        <is>
          <t>609BZ</t>
        </is>
      </c>
      <c r="B635" s="5" t="inlineStr">
        <is>
          <t>VF</t>
        </is>
      </c>
      <c r="D635" s="12" t="n"/>
      <c r="E635" s="8" t="inlineStr">
        <is>
          <t>Bal. Fcst Qty</t>
        </is>
      </c>
      <c r="F635" s="5" t="inlineStr"/>
      <c r="G635" s="5" t="n">
        <v>1</v>
      </c>
      <c r="H635" s="5" t="n">
        <v>25</v>
      </c>
      <c r="I635" s="5" t="n">
        <v>630</v>
      </c>
      <c r="J635" s="5" t="n">
        <v>40</v>
      </c>
      <c r="K635" s="5" t="n">
        <v>60</v>
      </c>
      <c r="L635" s="5" t="n">
        <v>80</v>
      </c>
      <c r="M635" s="5" t="n">
        <v>106</v>
      </c>
      <c r="N635" s="5" t="n">
        <v>82</v>
      </c>
      <c r="O635" s="5" t="n">
        <v>3</v>
      </c>
      <c r="P635" s="5" t="n">
        <v>20</v>
      </c>
      <c r="Q635" s="5" t="n">
        <v>25</v>
      </c>
      <c r="R635" s="9" t="n">
        <v>28</v>
      </c>
    </row>
    <row r="636" ht="32" customHeight="1">
      <c r="A636" s="4" t="inlineStr">
        <is>
          <t>609BZ</t>
        </is>
      </c>
      <c r="B636" s="5" t="inlineStr">
        <is>
          <t>VF</t>
        </is>
      </c>
      <c r="D636" s="12" t="n"/>
      <c r="E636" s="13" t="inlineStr">
        <is>
          <t>Month end inventory
(Deduct PO,FCST, SS)</t>
        </is>
      </c>
      <c r="F636" s="5" t="inlineStr"/>
      <c r="G636" s="5">
        <f>IF(C632+G632+F632+G633-F634-G634-G635-D632&lt;0,0,C632+G632+F632+G633-F634-G634-G635-D632)</f>
        <v/>
      </c>
      <c r="H636" s="5">
        <f>IF(G636+H632+H633-H634-H635&lt;0,0,G636+H632+H633-H634-H635)</f>
        <v/>
      </c>
      <c r="I636" s="5">
        <f>IF(H636+I632+I633-I634-I635&lt;0,0,H636+I632+I633-I634-I635)</f>
        <v/>
      </c>
      <c r="J636" s="5">
        <f>I636+J632+J633-J634-J635</f>
        <v/>
      </c>
      <c r="K636" s="5">
        <f>J636+K632+K633-K634-K635</f>
        <v/>
      </c>
      <c r="L636" s="5">
        <f>K636+L632+L633-L634-L635</f>
        <v/>
      </c>
      <c r="M636" s="5">
        <f>L636+M632+M633-M634-M635</f>
        <v/>
      </c>
      <c r="N636" s="5">
        <f>M636+N632+N633-N634-N635</f>
        <v/>
      </c>
      <c r="O636" s="5">
        <f>N636+O632+O633-O634-O635</f>
        <v/>
      </c>
      <c r="P636" s="5">
        <f>O636+P632+P633-P634-P635</f>
        <v/>
      </c>
      <c r="Q636" s="5">
        <f>P636+Q632+Q633-Q634-Q635</f>
        <v/>
      </c>
      <c r="R636" s="9">
        <f>Q636+R632+R633-R634-R635</f>
        <v/>
      </c>
    </row>
    <row r="637" ht="32" customHeight="1">
      <c r="A637" s="14" t="inlineStr">
        <is>
          <t>609BZ</t>
        </is>
      </c>
      <c r="B637" s="15" t="inlineStr">
        <is>
          <t>VF</t>
        </is>
      </c>
      <c r="C637" s="16" t="n"/>
      <c r="D637" s="17" t="n"/>
      <c r="E637" s="18" t="inlineStr">
        <is>
          <t>Upload JDE Forecast
(Confirmed OP+Planned OP)</t>
        </is>
      </c>
      <c r="F637" s="15">
        <f>G632+G633</f>
        <v/>
      </c>
      <c r="G637" s="15">
        <f>H632+H633</f>
        <v/>
      </c>
      <c r="H637" s="15">
        <f>I632+I633</f>
        <v/>
      </c>
      <c r="I637" s="15">
        <f>J632+J633</f>
        <v/>
      </c>
      <c r="J637" s="15">
        <f>K632+K633</f>
        <v/>
      </c>
      <c r="K637" s="15">
        <f>L632+L633</f>
        <v/>
      </c>
      <c r="L637" s="15">
        <f>M632+M633</f>
        <v/>
      </c>
      <c r="M637" s="15">
        <f>N632+N633</f>
        <v/>
      </c>
      <c r="N637" s="15">
        <f>O632+O633</f>
        <v/>
      </c>
      <c r="O637" s="15">
        <f>P632+P633</f>
        <v/>
      </c>
      <c r="P637" s="15">
        <f>Q632+Q633</f>
        <v/>
      </c>
      <c r="Q637" s="15">
        <f>R632+R633</f>
        <v/>
      </c>
      <c r="R637" s="7" t="n">
        <v>0</v>
      </c>
      <c r="S637" s="16" t="n"/>
      <c r="T637" s="16" t="n"/>
      <c r="U637" s="16" t="n"/>
      <c r="V637" s="16" t="n"/>
      <c r="W637" s="16" t="n"/>
    </row>
    <row r="638" ht="32" customHeight="1">
      <c r="A638" s="4" t="inlineStr">
        <is>
          <t>609BAZ</t>
        </is>
      </c>
      <c r="B638" s="5" t="inlineStr">
        <is>
          <t>VF</t>
        </is>
      </c>
      <c r="C638" s="6" t="n">
        <v>100</v>
      </c>
      <c r="D638" s="7" t="n">
        <v>0</v>
      </c>
      <c r="E638" s="8" t="inlineStr">
        <is>
          <t>Confirmed OP</t>
        </is>
      </c>
      <c r="F638" s="5" t="n">
        <v>0</v>
      </c>
      <c r="G638" s="5" t="n">
        <v>0</v>
      </c>
      <c r="H638" s="5" t="n">
        <v>500</v>
      </c>
      <c r="I638" s="5" t="n">
        <v>0</v>
      </c>
      <c r="J638" s="5" t="n">
        <v>0</v>
      </c>
      <c r="K638" s="5" t="n">
        <v>0</v>
      </c>
      <c r="L638" s="5" t="n">
        <v>0</v>
      </c>
      <c r="M638" s="5" t="n">
        <v>0</v>
      </c>
      <c r="N638" s="5" t="n">
        <v>0</v>
      </c>
      <c r="O638" s="5" t="n">
        <v>0</v>
      </c>
      <c r="P638" s="5" t="n">
        <v>0</v>
      </c>
      <c r="Q638" s="5" t="n">
        <v>0</v>
      </c>
      <c r="R638" s="9" t="n">
        <v>0</v>
      </c>
      <c r="S638" s="6" t="n">
        <v>1</v>
      </c>
      <c r="T638" s="10" t="inlineStr">
        <is>
          <t>Active</t>
        </is>
      </c>
      <c r="U638" s="6" t="n">
        <v>45</v>
      </c>
      <c r="V638" s="6" t="n">
        <v>0</v>
      </c>
      <c r="W638" s="11" t="inlineStr">
        <is>
          <t>#609BAZ will replace #609BZ after inventory used up</t>
        </is>
      </c>
    </row>
    <row r="639" ht="32" customHeight="1">
      <c r="A639" s="4" t="inlineStr">
        <is>
          <t>609BAZ</t>
        </is>
      </c>
      <c r="B639" s="5" t="inlineStr">
        <is>
          <t>VF</t>
        </is>
      </c>
      <c r="D639" s="12" t="n"/>
      <c r="E639" s="13" t="inlineStr">
        <is>
          <t>Planned OP (due date)</t>
        </is>
      </c>
      <c r="F639" s="5" t="inlineStr"/>
      <c r="G639" s="24" t="inlineStr"/>
      <c r="H639" s="24" t="inlineStr"/>
      <c r="I639" s="24" t="inlineStr"/>
      <c r="J639" s="24" t="inlineStr"/>
      <c r="K639" s="24" t="inlineStr"/>
      <c r="L639" s="24" t="inlineStr"/>
      <c r="M639" s="24" t="inlineStr"/>
      <c r="N639" s="24" t="n">
        <v>100</v>
      </c>
      <c r="O639" s="24" t="inlineStr"/>
      <c r="P639" s="24" t="inlineStr"/>
      <c r="Q639" s="24" t="inlineStr"/>
      <c r="R639" s="25" t="inlineStr"/>
    </row>
    <row r="640" ht="32" customHeight="1">
      <c r="A640" s="4" t="inlineStr">
        <is>
          <t>609BAZ</t>
        </is>
      </c>
      <c r="B640" s="5" t="inlineStr">
        <is>
          <t>VF</t>
        </is>
      </c>
      <c r="D640" s="12" t="n"/>
      <c r="E640" s="8" t="inlineStr">
        <is>
          <t>Open Retail PO Qty</t>
        </is>
      </c>
      <c r="F640" s="5" t="n">
        <v>0</v>
      </c>
      <c r="G640" s="5" t="n">
        <v>0</v>
      </c>
      <c r="H640" s="5" t="n">
        <v>0</v>
      </c>
      <c r="I640" s="5" t="n">
        <v>0</v>
      </c>
      <c r="J640" s="5" t="n">
        <v>0</v>
      </c>
      <c r="K640" s="5" t="n">
        <v>0</v>
      </c>
      <c r="L640" s="5" t="n">
        <v>0</v>
      </c>
      <c r="M640" s="5" t="n">
        <v>0</v>
      </c>
      <c r="N640" s="5" t="n">
        <v>0</v>
      </c>
      <c r="O640" s="5" t="n">
        <v>0</v>
      </c>
      <c r="P640" s="5" t="n">
        <v>0</v>
      </c>
      <c r="Q640" s="5" t="n">
        <v>0</v>
      </c>
      <c r="R640" s="9" t="n">
        <v>0</v>
      </c>
    </row>
    <row r="641" ht="32" customHeight="1">
      <c r="A641" s="4" t="inlineStr">
        <is>
          <t>609BAZ</t>
        </is>
      </c>
      <c r="B641" s="5" t="inlineStr">
        <is>
          <t>VF</t>
        </is>
      </c>
      <c r="D641" s="12" t="n"/>
      <c r="E641" s="8" t="inlineStr">
        <is>
          <t>Bal. Fcst Qty</t>
        </is>
      </c>
      <c r="F641" s="5" t="inlineStr"/>
      <c r="G641" s="5" t="n">
        <v>0</v>
      </c>
      <c r="H641" s="5" t="n">
        <v>0</v>
      </c>
      <c r="I641" s="5" t="n">
        <v>0</v>
      </c>
      <c r="J641" s="5" t="n">
        <v>0</v>
      </c>
      <c r="K641" s="5" t="n">
        <v>0</v>
      </c>
      <c r="L641" s="5" t="n">
        <v>0</v>
      </c>
      <c r="M641" s="5" t="n">
        <v>0</v>
      </c>
      <c r="N641" s="5" t="n">
        <v>0</v>
      </c>
      <c r="O641" s="5" t="n">
        <v>0</v>
      </c>
      <c r="P641" s="5" t="n">
        <v>0</v>
      </c>
      <c r="Q641" s="5" t="n">
        <v>0</v>
      </c>
      <c r="R641" s="9" t="n">
        <v>0</v>
      </c>
    </row>
    <row r="642" ht="32" customHeight="1">
      <c r="A642" s="4" t="inlineStr">
        <is>
          <t>609BAZ</t>
        </is>
      </c>
      <c r="B642" s="5" t="inlineStr">
        <is>
          <t>VF</t>
        </is>
      </c>
      <c r="D642" s="12" t="n"/>
      <c r="E642" s="13" t="inlineStr">
        <is>
          <t>Month end inventory
(Deduct PO,FCST, SS)</t>
        </is>
      </c>
      <c r="F642" s="5" t="inlineStr"/>
      <c r="G642" s="5">
        <f>IF(C638+G638+F638+G639-F640-G640-G641-D638&lt;0,0,C638+G638+F638+G639-F640-G640-G641-D638)</f>
        <v/>
      </c>
      <c r="H642" s="5">
        <f>IF(G642+H638+H639-H640-H641&lt;0,0,G642+H638+H639-H640-H641)</f>
        <v/>
      </c>
      <c r="I642" s="5">
        <f>IF(H642+I638+I639-I640-I641&lt;0,0,H642+I638+I639-I640-I641)</f>
        <v/>
      </c>
      <c r="J642" s="5">
        <f>I642+J638+J639-J640-J641</f>
        <v/>
      </c>
      <c r="K642" s="5">
        <f>J642+K638+K639-K640-K641</f>
        <v/>
      </c>
      <c r="L642" s="5">
        <f>K642+L638+L639-L640-L641</f>
        <v/>
      </c>
      <c r="M642" s="5">
        <f>L642+M638+M639-M640-M641</f>
        <v/>
      </c>
      <c r="N642" s="5">
        <f>M642+N638+N639-N640-N641</f>
        <v/>
      </c>
      <c r="O642" s="5">
        <f>N642+O638+O639-O640-O641</f>
        <v/>
      </c>
      <c r="P642" s="5">
        <f>O642+P638+P639-P640-P641</f>
        <v/>
      </c>
      <c r="Q642" s="5">
        <f>P642+Q638+Q639-Q640-Q641</f>
        <v/>
      </c>
      <c r="R642" s="9">
        <f>Q642+R638+R639-R640-R641</f>
        <v/>
      </c>
    </row>
    <row r="643" ht="32" customHeight="1">
      <c r="A643" s="14" t="inlineStr">
        <is>
          <t>609BAZ</t>
        </is>
      </c>
      <c r="B643" s="15" t="inlineStr">
        <is>
          <t>VF</t>
        </is>
      </c>
      <c r="C643" s="16" t="n"/>
      <c r="D643" s="17" t="n"/>
      <c r="E643" s="18" t="inlineStr">
        <is>
          <t>Upload JDE Forecast
(Confirmed OP+Planned OP)</t>
        </is>
      </c>
      <c r="F643" s="15">
        <f>G638+G639</f>
        <v/>
      </c>
      <c r="G643" s="15">
        <f>H638+H639</f>
        <v/>
      </c>
      <c r="H643" s="15">
        <f>I638+I639</f>
        <v/>
      </c>
      <c r="I643" s="15">
        <f>J638+J639</f>
        <v/>
      </c>
      <c r="J643" s="15">
        <f>K638+K639</f>
        <v/>
      </c>
      <c r="K643" s="15">
        <f>L638+L639</f>
        <v/>
      </c>
      <c r="L643" s="15">
        <f>M638+M639</f>
        <v/>
      </c>
      <c r="M643" s="15">
        <f>N638+N639</f>
        <v/>
      </c>
      <c r="N643" s="15">
        <f>O638+O639</f>
        <v/>
      </c>
      <c r="O643" s="15">
        <f>P638+P639</f>
        <v/>
      </c>
      <c r="P643" s="15">
        <f>Q638+Q639</f>
        <v/>
      </c>
      <c r="Q643" s="15">
        <f>R638+R639</f>
        <v/>
      </c>
      <c r="R643" s="7" t="n">
        <v>0</v>
      </c>
      <c r="S643" s="16" t="n"/>
      <c r="T643" s="16" t="n"/>
      <c r="U643" s="16" t="n"/>
      <c r="V643" s="16" t="n"/>
      <c r="W643" s="16" t="n"/>
    </row>
    <row r="644" ht="32" customHeight="1">
      <c r="A644" s="4" t="inlineStr">
        <is>
          <t>715Z</t>
        </is>
      </c>
      <c r="B644" s="5" t="inlineStr">
        <is>
          <t>CL</t>
        </is>
      </c>
      <c r="C644" s="6" t="n">
        <v>90</v>
      </c>
      <c r="D644" s="7" t="n">
        <v>0</v>
      </c>
      <c r="E644" s="8" t="inlineStr">
        <is>
          <t>Confirmed OP</t>
        </is>
      </c>
      <c r="F644" s="5" t="n">
        <v>0</v>
      </c>
      <c r="G644" s="5" t="n">
        <v>0</v>
      </c>
      <c r="H644" s="5" t="n">
        <v>0</v>
      </c>
      <c r="I644" s="5" t="n">
        <v>0</v>
      </c>
      <c r="J644" s="5" t="n">
        <v>0</v>
      </c>
      <c r="K644" s="5" t="n">
        <v>0</v>
      </c>
      <c r="L644" s="5" t="n">
        <v>0</v>
      </c>
      <c r="M644" s="5" t="n">
        <v>0</v>
      </c>
      <c r="N644" s="5" t="n">
        <v>0</v>
      </c>
      <c r="O644" s="5" t="n">
        <v>0</v>
      </c>
      <c r="P644" s="5" t="n">
        <v>0</v>
      </c>
      <c r="Q644" s="5" t="n">
        <v>0</v>
      </c>
      <c r="R644" s="9" t="n">
        <v>0</v>
      </c>
      <c r="S644" s="6" t="n">
        <v>1</v>
      </c>
      <c r="T644" s="10" t="inlineStr">
        <is>
          <t>Discontinued 2023</t>
        </is>
      </c>
      <c r="U644" s="6" t="n">
        <v>45</v>
      </c>
      <c r="V644" s="6" t="n">
        <v>164</v>
      </c>
      <c r="W644" s="11" t="inlineStr">
        <is>
          <t>1/6: use REG stock 252pcs; 
No more order. Will add remove flag as Y after REG stock clear up.</t>
        </is>
      </c>
    </row>
    <row r="645" ht="32" customHeight="1">
      <c r="A645" s="4" t="inlineStr">
        <is>
          <t>715Z</t>
        </is>
      </c>
      <c r="B645" s="5" t="inlineStr">
        <is>
          <t>CL</t>
        </is>
      </c>
      <c r="D645" s="12" t="n"/>
      <c r="E645" s="13" t="inlineStr">
        <is>
          <t>Planned OP (due date)</t>
        </is>
      </c>
      <c r="F645" s="5" t="inlineStr"/>
      <c r="G645" s="5" t="n">
        <v>252</v>
      </c>
      <c r="H645" s="5" t="inlineStr"/>
      <c r="I645" s="5" t="inlineStr"/>
      <c r="J645" s="5" t="inlineStr"/>
      <c r="K645" s="5" t="inlineStr"/>
      <c r="L645" s="5" t="inlineStr"/>
      <c r="M645" s="5" t="inlineStr"/>
      <c r="N645" s="5" t="inlineStr"/>
      <c r="O645" s="5" t="inlineStr"/>
      <c r="P645" s="5" t="inlineStr"/>
      <c r="Q645" s="5" t="inlineStr"/>
      <c r="R645" s="9" t="inlineStr"/>
    </row>
    <row r="646" ht="32" customHeight="1">
      <c r="A646" s="4" t="inlineStr">
        <is>
          <t>715Z</t>
        </is>
      </c>
      <c r="B646" s="5" t="inlineStr">
        <is>
          <t>CL</t>
        </is>
      </c>
      <c r="D646" s="12" t="n"/>
      <c r="E646" s="8" t="inlineStr">
        <is>
          <t>Open Retail PO Qty</t>
        </is>
      </c>
      <c r="F646" s="5" t="n">
        <v>0</v>
      </c>
      <c r="G646" s="5" t="n">
        <v>0</v>
      </c>
      <c r="H646" s="5" t="n">
        <v>0</v>
      </c>
      <c r="I646" s="5" t="n">
        <v>0</v>
      </c>
      <c r="J646" s="5" t="n">
        <v>0</v>
      </c>
      <c r="K646" s="5" t="n">
        <v>0</v>
      </c>
      <c r="L646" s="5" t="n">
        <v>0</v>
      </c>
      <c r="M646" s="5" t="n">
        <v>0</v>
      </c>
      <c r="N646" s="5" t="n">
        <v>0</v>
      </c>
      <c r="O646" s="5" t="n">
        <v>0</v>
      </c>
      <c r="P646" s="5" t="n">
        <v>0</v>
      </c>
      <c r="Q646" s="5" t="n">
        <v>0</v>
      </c>
      <c r="R646" s="9" t="n">
        <v>0</v>
      </c>
    </row>
    <row r="647" ht="32" customHeight="1">
      <c r="A647" s="4" t="inlineStr">
        <is>
          <t>715Z</t>
        </is>
      </c>
      <c r="B647" s="5" t="inlineStr">
        <is>
          <t>CL</t>
        </is>
      </c>
      <c r="D647" s="12" t="n"/>
      <c r="E647" s="8" t="inlineStr">
        <is>
          <t>Bal. Fcst Qty</t>
        </is>
      </c>
      <c r="F647" s="5" t="inlineStr"/>
      <c r="G647" s="5" t="n">
        <v>5</v>
      </c>
      <c r="H647" s="5" t="n">
        <v>9</v>
      </c>
      <c r="I647" s="5" t="n">
        <v>22</v>
      </c>
      <c r="J647" s="5" t="n">
        <v>24</v>
      </c>
      <c r="K647" s="5" t="n">
        <v>12</v>
      </c>
      <c r="L647" s="5" t="n">
        <v>12</v>
      </c>
      <c r="M647" s="5" t="n">
        <v>1</v>
      </c>
      <c r="N647" s="5" t="n">
        <v>1</v>
      </c>
      <c r="O647" s="5" t="n">
        <v>1</v>
      </c>
      <c r="P647" s="5" t="n">
        <v>1</v>
      </c>
      <c r="Q647" s="5" t="n">
        <v>9</v>
      </c>
      <c r="R647" s="9" t="n">
        <v>4</v>
      </c>
    </row>
    <row r="648" ht="32" customHeight="1">
      <c r="A648" s="4" t="inlineStr">
        <is>
          <t>715Z</t>
        </is>
      </c>
      <c r="B648" s="5" t="inlineStr">
        <is>
          <t>CL</t>
        </is>
      </c>
      <c r="D648" s="12" t="n"/>
      <c r="E648" s="13" t="inlineStr">
        <is>
          <t>Month end inventory
(Deduct PO,FCST, SS)</t>
        </is>
      </c>
      <c r="F648" s="5" t="inlineStr"/>
      <c r="G648" s="5">
        <f>IF(C644+G644+F644+G645-F646-G646-G647-D644&lt;0,0,C644+G644+F644+G645-F646-G646-G647-D644)</f>
        <v/>
      </c>
      <c r="H648" s="5">
        <f>IF(G648+H644+H645-H646-H647&lt;0,0,G648+H644+H645-H646-H647)</f>
        <v/>
      </c>
      <c r="I648" s="5">
        <f>IF(H648+I644+I645-I646-I647&lt;0,0,H648+I644+I645-I646-I647)</f>
        <v/>
      </c>
      <c r="J648" s="5">
        <f>I648+J644+J645-J646-J647</f>
        <v/>
      </c>
      <c r="K648" s="5">
        <f>J648+K644+K645-K646-K647</f>
        <v/>
      </c>
      <c r="L648" s="5">
        <f>K648+L644+L645-L646-L647</f>
        <v/>
      </c>
      <c r="M648" s="5">
        <f>L648+M644+M645-M646-M647</f>
        <v/>
      </c>
      <c r="N648" s="5">
        <f>M648+N644+N645-N646-N647</f>
        <v/>
      </c>
      <c r="O648" s="5">
        <f>N648+O644+O645-O646-O647</f>
        <v/>
      </c>
      <c r="P648" s="5">
        <f>O648+P644+P645-P646-P647</f>
        <v/>
      </c>
      <c r="Q648" s="5">
        <f>P648+Q644+Q645-Q646-Q647</f>
        <v/>
      </c>
      <c r="R648" s="9">
        <f>Q648+R644+R645-R646-R647</f>
        <v/>
      </c>
    </row>
    <row r="649" ht="32" customHeight="1">
      <c r="A649" s="14" t="inlineStr">
        <is>
          <t>715Z</t>
        </is>
      </c>
      <c r="B649" s="15" t="inlineStr">
        <is>
          <t>CL</t>
        </is>
      </c>
      <c r="C649" s="16" t="n"/>
      <c r="D649" s="17" t="n"/>
      <c r="E649" s="18" t="inlineStr">
        <is>
          <t>Upload JDE Forecast
(Confirmed OP+Planned OP)</t>
        </is>
      </c>
      <c r="F649" s="15">
        <f>G644+G645</f>
        <v/>
      </c>
      <c r="G649" s="15">
        <f>H644+H645</f>
        <v/>
      </c>
      <c r="H649" s="15">
        <f>I644+I645</f>
        <v/>
      </c>
      <c r="I649" s="15">
        <f>J644+J645</f>
        <v/>
      </c>
      <c r="J649" s="15">
        <f>K644+K645</f>
        <v/>
      </c>
      <c r="K649" s="15">
        <f>L644+L645</f>
        <v/>
      </c>
      <c r="L649" s="15">
        <f>M644+M645</f>
        <v/>
      </c>
      <c r="M649" s="15">
        <f>N644+N645</f>
        <v/>
      </c>
      <c r="N649" s="15">
        <f>O644+O645</f>
        <v/>
      </c>
      <c r="O649" s="15">
        <f>P644+P645</f>
        <v/>
      </c>
      <c r="P649" s="15">
        <f>Q644+Q645</f>
        <v/>
      </c>
      <c r="Q649" s="15">
        <f>R644+R645</f>
        <v/>
      </c>
      <c r="R649" s="7" t="n">
        <v>0</v>
      </c>
      <c r="S649" s="16" t="n"/>
      <c r="T649" s="16" t="n"/>
      <c r="U649" s="16" t="n"/>
      <c r="V649" s="16" t="n"/>
      <c r="W649" s="16" t="n"/>
    </row>
    <row r="650" ht="32" customHeight="1">
      <c r="A650" s="4" t="inlineStr">
        <is>
          <t>716Z</t>
        </is>
      </c>
      <c r="B650" s="5" t="inlineStr">
        <is>
          <t>CL</t>
        </is>
      </c>
      <c r="C650" s="6" t="n">
        <v>546</v>
      </c>
      <c r="D650" s="7" t="n">
        <v>0</v>
      </c>
      <c r="E650" s="8" t="inlineStr">
        <is>
          <t>Confirmed OP</t>
        </is>
      </c>
      <c r="F650" s="5" t="n">
        <v>0</v>
      </c>
      <c r="G650" s="5" t="n">
        <v>0</v>
      </c>
      <c r="H650" s="5" t="n">
        <v>0</v>
      </c>
      <c r="I650" s="5" t="n">
        <v>0</v>
      </c>
      <c r="J650" s="5" t="n">
        <v>0</v>
      </c>
      <c r="K650" s="5" t="n">
        <v>0</v>
      </c>
      <c r="L650" s="5" t="n">
        <v>0</v>
      </c>
      <c r="M650" s="5" t="n">
        <v>0</v>
      </c>
      <c r="N650" s="5" t="n">
        <v>0</v>
      </c>
      <c r="O650" s="5" t="n">
        <v>0</v>
      </c>
      <c r="P650" s="5" t="n">
        <v>0</v>
      </c>
      <c r="Q650" s="5" t="n">
        <v>0</v>
      </c>
      <c r="R650" s="9" t="n">
        <v>0</v>
      </c>
      <c r="S650" s="6" t="n">
        <v>1</v>
      </c>
      <c r="T650" s="10" t="inlineStr">
        <is>
          <t>Discontinued 2024 Fall</t>
        </is>
      </c>
      <c r="U650" s="6" t="n">
        <v>45</v>
      </c>
      <c r="V650" s="6" t="n">
        <v>201</v>
      </c>
      <c r="W650" s="11" t="inlineStr"/>
    </row>
    <row r="651" ht="32" customHeight="1">
      <c r="A651" s="4" t="inlineStr">
        <is>
          <t>716Z</t>
        </is>
      </c>
      <c r="B651" s="5" t="inlineStr">
        <is>
          <t>CL</t>
        </is>
      </c>
      <c r="D651" s="12" t="n"/>
      <c r="E651" s="13" t="inlineStr">
        <is>
          <t>Planned OP (due date)</t>
        </is>
      </c>
      <c r="F651" s="5" t="inlineStr"/>
      <c r="G651" s="5" t="inlineStr"/>
      <c r="H651" s="5" t="inlineStr"/>
      <c r="I651" s="5" t="inlineStr"/>
      <c r="J651" s="5" t="inlineStr"/>
      <c r="K651" s="5" t="inlineStr"/>
      <c r="L651" s="5" t="inlineStr"/>
      <c r="M651" s="5" t="inlineStr"/>
      <c r="N651" s="5" t="inlineStr"/>
      <c r="O651" s="5" t="n">
        <v>250</v>
      </c>
      <c r="P651" s="5" t="inlineStr"/>
      <c r="Q651" s="5" t="n">
        <v>100</v>
      </c>
      <c r="R651" s="9" t="inlineStr"/>
    </row>
    <row r="652" ht="32" customHeight="1">
      <c r="A652" s="4" t="inlineStr">
        <is>
          <t>716Z</t>
        </is>
      </c>
      <c r="B652" s="5" t="inlineStr">
        <is>
          <t>CL</t>
        </is>
      </c>
      <c r="D652" s="12" t="n"/>
      <c r="E652" s="8" t="inlineStr">
        <is>
          <t>Open Retail PO Qty</t>
        </is>
      </c>
      <c r="F652" s="5" t="n">
        <v>0</v>
      </c>
      <c r="G652" s="5" t="n">
        <v>0</v>
      </c>
      <c r="H652" s="5" t="n">
        <v>0</v>
      </c>
      <c r="I652" s="5" t="n">
        <v>0</v>
      </c>
      <c r="J652" s="5" t="n">
        <v>0</v>
      </c>
      <c r="K652" s="5" t="n">
        <v>0</v>
      </c>
      <c r="L652" s="5" t="n">
        <v>0</v>
      </c>
      <c r="M652" s="5" t="n">
        <v>0</v>
      </c>
      <c r="N652" s="5" t="n">
        <v>0</v>
      </c>
      <c r="O652" s="5" t="n">
        <v>0</v>
      </c>
      <c r="P652" s="5" t="n">
        <v>0</v>
      </c>
      <c r="Q652" s="5" t="n">
        <v>0</v>
      </c>
      <c r="R652" s="9" t="n">
        <v>0</v>
      </c>
    </row>
    <row r="653" ht="32" customHeight="1">
      <c r="A653" s="4" t="inlineStr">
        <is>
          <t>716Z</t>
        </is>
      </c>
      <c r="B653" s="5" t="inlineStr">
        <is>
          <t>CL</t>
        </is>
      </c>
      <c r="D653" s="12" t="n"/>
      <c r="E653" s="8" t="inlineStr">
        <is>
          <t>Bal. Fcst Qty</t>
        </is>
      </c>
      <c r="F653" s="5" t="inlineStr"/>
      <c r="G653" s="5" t="n">
        <v>50</v>
      </c>
      <c r="H653" s="5" t="n">
        <v>1</v>
      </c>
      <c r="I653" s="5" t="n">
        <v>110</v>
      </c>
      <c r="J653" s="5" t="n">
        <v>105</v>
      </c>
      <c r="K653" s="5" t="n">
        <v>5</v>
      </c>
      <c r="L653" s="5" t="n">
        <v>52</v>
      </c>
      <c r="M653" s="5" t="n">
        <v>11</v>
      </c>
      <c r="N653" s="5" t="n">
        <v>62</v>
      </c>
      <c r="O653" s="5" t="n">
        <v>111</v>
      </c>
      <c r="P653" s="5" t="n">
        <v>152</v>
      </c>
      <c r="Q653" s="5" t="n">
        <v>80</v>
      </c>
      <c r="R653" s="9" t="n">
        <v>88</v>
      </c>
    </row>
    <row r="654" ht="32" customHeight="1">
      <c r="A654" s="4" t="inlineStr">
        <is>
          <t>716Z</t>
        </is>
      </c>
      <c r="B654" s="5" t="inlineStr">
        <is>
          <t>CL</t>
        </is>
      </c>
      <c r="D654" s="12" t="n"/>
      <c r="E654" s="13" t="inlineStr">
        <is>
          <t>Month end inventory
(Deduct PO,FCST, SS)</t>
        </is>
      </c>
      <c r="F654" s="5" t="inlineStr"/>
      <c r="G654" s="5">
        <f>IF(C650+G650+F650+G651-F652-G652-G653-D650&lt;0,0,C650+G650+F650+G651-F652-G652-G653-D650)</f>
        <v/>
      </c>
      <c r="H654" s="5">
        <f>IF(G654+H650+H651-H652-H653&lt;0,0,G654+H650+H651-H652-H653)</f>
        <v/>
      </c>
      <c r="I654" s="5">
        <f>IF(H654+I650+I651-I652-I653&lt;0,0,H654+I650+I651-I652-I653)</f>
        <v/>
      </c>
      <c r="J654" s="5">
        <f>I654+J650+J651-J652-J653</f>
        <v/>
      </c>
      <c r="K654" s="5">
        <f>J654+K650+K651-K652-K653</f>
        <v/>
      </c>
      <c r="L654" s="5">
        <f>K654+L650+L651-L652-L653</f>
        <v/>
      </c>
      <c r="M654" s="5">
        <f>L654+M650+M651-M652-M653</f>
        <v/>
      </c>
      <c r="N654" s="5">
        <f>M654+N650+N651-N652-N653</f>
        <v/>
      </c>
      <c r="O654" s="5">
        <f>N654+O650+O651-O652-O653</f>
        <v/>
      </c>
      <c r="P654" s="5">
        <f>O654+P650+P651-P652-P653</f>
        <v/>
      </c>
      <c r="Q654" s="5">
        <f>P654+Q650+Q651-Q652-Q653</f>
        <v/>
      </c>
      <c r="R654" s="9">
        <f>Q654+R650+R651-R652-R653</f>
        <v/>
      </c>
    </row>
    <row r="655" ht="32" customHeight="1">
      <c r="A655" s="14" t="inlineStr">
        <is>
          <t>716Z</t>
        </is>
      </c>
      <c r="B655" s="15" t="inlineStr">
        <is>
          <t>CL</t>
        </is>
      </c>
      <c r="C655" s="16" t="n"/>
      <c r="D655" s="17" t="n"/>
      <c r="E655" s="18" t="inlineStr">
        <is>
          <t>Upload JDE Forecast
(Confirmed OP+Planned OP)</t>
        </is>
      </c>
      <c r="F655" s="15">
        <f>G650+G651</f>
        <v/>
      </c>
      <c r="G655" s="15">
        <f>H650+H651</f>
        <v/>
      </c>
      <c r="H655" s="15">
        <f>I650+I651</f>
        <v/>
      </c>
      <c r="I655" s="15">
        <f>J650+J651</f>
        <v/>
      </c>
      <c r="J655" s="15">
        <f>K650+K651</f>
        <v/>
      </c>
      <c r="K655" s="15">
        <f>L650+L651</f>
        <v/>
      </c>
      <c r="L655" s="15">
        <f>M650+M651</f>
        <v/>
      </c>
      <c r="M655" s="15">
        <f>N650+N651</f>
        <v/>
      </c>
      <c r="N655" s="15">
        <f>O650+O651</f>
        <v/>
      </c>
      <c r="O655" s="15">
        <f>P650+P651</f>
        <v/>
      </c>
      <c r="P655" s="15">
        <f>Q650+Q651</f>
        <v/>
      </c>
      <c r="Q655" s="15">
        <f>R650+R651</f>
        <v/>
      </c>
      <c r="R655" s="7" t="n">
        <v>0</v>
      </c>
      <c r="S655" s="16" t="n"/>
      <c r="T655" s="16" t="n"/>
      <c r="U655" s="16" t="n"/>
      <c r="V655" s="16" t="n"/>
      <c r="W655" s="16" t="n"/>
    </row>
    <row r="656" ht="32" customHeight="1">
      <c r="A656" s="4" t="inlineStr">
        <is>
          <t>717Z</t>
        </is>
      </c>
      <c r="B656" s="5" t="inlineStr">
        <is>
          <t>CL</t>
        </is>
      </c>
      <c r="C656" s="6" t="n">
        <v>110</v>
      </c>
      <c r="D656" s="7" t="n">
        <v>0</v>
      </c>
      <c r="E656" s="8" t="inlineStr">
        <is>
          <t>Confirmed OP</t>
        </is>
      </c>
      <c r="F656" s="5" t="n">
        <v>0</v>
      </c>
      <c r="G656" s="5" t="n">
        <v>0</v>
      </c>
      <c r="H656" s="5" t="n">
        <v>0</v>
      </c>
      <c r="I656" s="5" t="n">
        <v>0</v>
      </c>
      <c r="J656" s="5" t="n">
        <v>0</v>
      </c>
      <c r="K656" s="5" t="n">
        <v>0</v>
      </c>
      <c r="L656" s="5" t="n">
        <v>0</v>
      </c>
      <c r="M656" s="5" t="n">
        <v>0</v>
      </c>
      <c r="N656" s="5" t="n">
        <v>0</v>
      </c>
      <c r="O656" s="5" t="n">
        <v>0</v>
      </c>
      <c r="P656" s="5" t="n">
        <v>0</v>
      </c>
      <c r="Q656" s="5" t="n">
        <v>0</v>
      </c>
      <c r="R656" s="9" t="n">
        <v>0</v>
      </c>
      <c r="S656" s="6" t="n">
        <v>1</v>
      </c>
      <c r="T656" s="10" t="inlineStr">
        <is>
          <t>Discontinued 2024 Fall</t>
        </is>
      </c>
      <c r="U656" s="6" t="n">
        <v>45</v>
      </c>
      <c r="V656" s="6" t="n">
        <v>115</v>
      </c>
      <c r="W656" s="11" t="inlineStr"/>
    </row>
    <row r="657" ht="32" customHeight="1">
      <c r="A657" s="4" t="inlineStr">
        <is>
          <t>717Z</t>
        </is>
      </c>
      <c r="B657" s="5" t="inlineStr">
        <is>
          <t>CL</t>
        </is>
      </c>
      <c r="D657" s="12" t="n"/>
      <c r="E657" s="13" t="inlineStr">
        <is>
          <t>Planned OP (due date)</t>
        </is>
      </c>
      <c r="F657" s="5" t="inlineStr"/>
      <c r="G657" s="5" t="inlineStr"/>
      <c r="H657" s="5" t="inlineStr"/>
      <c r="I657" s="5" t="inlineStr"/>
      <c r="J657" s="5" t="inlineStr"/>
      <c r="K657" s="5" t="inlineStr"/>
      <c r="L657" s="5" t="inlineStr"/>
      <c r="M657" s="5" t="inlineStr"/>
      <c r="N657" s="5" t="inlineStr"/>
      <c r="O657" s="5" t="inlineStr"/>
      <c r="P657" s="5" t="inlineStr"/>
      <c r="Q657" s="5" t="n">
        <v>100</v>
      </c>
      <c r="R657" s="9" t="inlineStr"/>
    </row>
    <row r="658" ht="32" customHeight="1">
      <c r="A658" s="4" t="inlineStr">
        <is>
          <t>717Z</t>
        </is>
      </c>
      <c r="B658" s="5" t="inlineStr">
        <is>
          <t>CL</t>
        </is>
      </c>
      <c r="D658" s="12" t="n"/>
      <c r="E658" s="8" t="inlineStr">
        <is>
          <t>Open Retail PO Qty</t>
        </is>
      </c>
      <c r="F658" s="5" t="n">
        <v>0</v>
      </c>
      <c r="G658" s="5" t="n">
        <v>1</v>
      </c>
      <c r="H658" s="5" t="n">
        <v>0</v>
      </c>
      <c r="I658" s="5" t="n">
        <v>0</v>
      </c>
      <c r="J658" s="5" t="n">
        <v>0</v>
      </c>
      <c r="K658" s="5" t="n">
        <v>0</v>
      </c>
      <c r="L658" s="5" t="n">
        <v>0</v>
      </c>
      <c r="M658" s="5" t="n">
        <v>0</v>
      </c>
      <c r="N658" s="5" t="n">
        <v>0</v>
      </c>
      <c r="O658" s="5" t="n">
        <v>0</v>
      </c>
      <c r="P658" s="5" t="n">
        <v>0</v>
      </c>
      <c r="Q658" s="5" t="n">
        <v>0</v>
      </c>
      <c r="R658" s="9" t="n">
        <v>0</v>
      </c>
    </row>
    <row r="659" ht="32" customHeight="1">
      <c r="A659" s="4" t="inlineStr">
        <is>
          <t>717Z</t>
        </is>
      </c>
      <c r="B659" s="5" t="inlineStr">
        <is>
          <t>CL</t>
        </is>
      </c>
      <c r="D659" s="12" t="n"/>
      <c r="E659" s="8" t="inlineStr">
        <is>
          <t>Bal. Fcst Qty</t>
        </is>
      </c>
      <c r="F659" s="5" t="inlineStr"/>
      <c r="G659" s="5" t="n">
        <v>7</v>
      </c>
      <c r="H659" s="5" t="n">
        <v>0</v>
      </c>
      <c r="I659" s="5" t="n">
        <v>11</v>
      </c>
      <c r="J659" s="5" t="n">
        <v>20</v>
      </c>
      <c r="K659" s="5" t="n">
        <v>0</v>
      </c>
      <c r="L659" s="5" t="n">
        <v>0</v>
      </c>
      <c r="M659" s="5" t="n">
        <v>11</v>
      </c>
      <c r="N659" s="5" t="n">
        <v>0</v>
      </c>
      <c r="O659" s="5" t="n">
        <v>1</v>
      </c>
      <c r="P659" s="5" t="n">
        <v>1</v>
      </c>
      <c r="Q659" s="5" t="n">
        <v>20</v>
      </c>
      <c r="R659" s="9" t="n">
        <v>48</v>
      </c>
    </row>
    <row r="660" ht="32" customHeight="1">
      <c r="A660" s="4" t="inlineStr">
        <is>
          <t>717Z</t>
        </is>
      </c>
      <c r="B660" s="5" t="inlineStr">
        <is>
          <t>CL</t>
        </is>
      </c>
      <c r="D660" s="12" t="n"/>
      <c r="E660" s="13" t="inlineStr">
        <is>
          <t>Month end inventory
(Deduct PO,FCST, SS)</t>
        </is>
      </c>
      <c r="F660" s="5" t="inlineStr"/>
      <c r="G660" s="5">
        <f>IF(C656+G656+F656+G657-F658-G658-G659-D656&lt;0,0,C656+G656+F656+G657-F658-G658-G659-D656)</f>
        <v/>
      </c>
      <c r="H660" s="5">
        <f>IF(G660+H656+H657-H658-H659&lt;0,0,G660+H656+H657-H658-H659)</f>
        <v/>
      </c>
      <c r="I660" s="5">
        <f>IF(H660+I656+I657-I658-I659&lt;0,0,H660+I656+I657-I658-I659)</f>
        <v/>
      </c>
      <c r="J660" s="5">
        <f>I660+J656+J657-J658-J659</f>
        <v/>
      </c>
      <c r="K660" s="5">
        <f>J660+K656+K657-K658-K659</f>
        <v/>
      </c>
      <c r="L660" s="5">
        <f>K660+L656+L657-L658-L659</f>
        <v/>
      </c>
      <c r="M660" s="5">
        <f>L660+M656+M657-M658-M659</f>
        <v/>
      </c>
      <c r="N660" s="5">
        <f>M660+N656+N657-N658-N659</f>
        <v/>
      </c>
      <c r="O660" s="5">
        <f>N660+O656+O657-O658-O659</f>
        <v/>
      </c>
      <c r="P660" s="5">
        <f>O660+P656+P657-P658-P659</f>
        <v/>
      </c>
      <c r="Q660" s="5">
        <f>P660+Q656+Q657-Q658-Q659</f>
        <v/>
      </c>
      <c r="R660" s="9">
        <f>Q660+R656+R657-R658-R659</f>
        <v/>
      </c>
    </row>
    <row r="661" ht="32" customHeight="1">
      <c r="A661" s="14" t="inlineStr">
        <is>
          <t>717Z</t>
        </is>
      </c>
      <c r="B661" s="15" t="inlineStr">
        <is>
          <t>CL</t>
        </is>
      </c>
      <c r="C661" s="16" t="n"/>
      <c r="D661" s="17" t="n"/>
      <c r="E661" s="18" t="inlineStr">
        <is>
          <t>Upload JDE Forecast
(Confirmed OP+Planned OP)</t>
        </is>
      </c>
      <c r="F661" s="15">
        <f>G656+G657</f>
        <v/>
      </c>
      <c r="G661" s="15">
        <f>H656+H657</f>
        <v/>
      </c>
      <c r="H661" s="15">
        <f>I656+I657</f>
        <v/>
      </c>
      <c r="I661" s="15">
        <f>J656+J657</f>
        <v/>
      </c>
      <c r="J661" s="15">
        <f>K656+K657</f>
        <v/>
      </c>
      <c r="K661" s="15">
        <f>L656+L657</f>
        <v/>
      </c>
      <c r="L661" s="15">
        <f>M656+M657</f>
        <v/>
      </c>
      <c r="M661" s="15">
        <f>N656+N657</f>
        <v/>
      </c>
      <c r="N661" s="15">
        <f>O656+O657</f>
        <v/>
      </c>
      <c r="O661" s="15">
        <f>P656+P657</f>
        <v/>
      </c>
      <c r="P661" s="15">
        <f>Q656+Q657</f>
        <v/>
      </c>
      <c r="Q661" s="15">
        <f>R656+R657</f>
        <v/>
      </c>
      <c r="R661" s="7" t="n">
        <v>0</v>
      </c>
      <c r="S661" s="16" t="n"/>
      <c r="T661" s="16" t="n"/>
      <c r="U661" s="16" t="n"/>
      <c r="V661" s="16" t="n"/>
      <c r="W661" s="16" t="n"/>
    </row>
    <row r="662" ht="32" customHeight="1">
      <c r="A662" s="4" t="inlineStr">
        <is>
          <t>405Z</t>
        </is>
      </c>
      <c r="B662" s="5" t="inlineStr">
        <is>
          <t>CW</t>
        </is>
      </c>
      <c r="C662" s="6" t="n">
        <v>91</v>
      </c>
      <c r="D662" s="7" t="n">
        <v>0</v>
      </c>
      <c r="E662" s="8" t="inlineStr">
        <is>
          <t>Confirmed OP</t>
        </is>
      </c>
      <c r="F662" s="5" t="n">
        <v>0</v>
      </c>
      <c r="G662" s="5" t="n">
        <v>0</v>
      </c>
      <c r="H662" s="5" t="n">
        <v>100</v>
      </c>
      <c r="I662" s="5" t="n">
        <v>0</v>
      </c>
      <c r="J662" s="5" t="n">
        <v>0</v>
      </c>
      <c r="K662" s="5" t="n">
        <v>0</v>
      </c>
      <c r="L662" s="5" t="n">
        <v>0</v>
      </c>
      <c r="M662" s="5" t="n">
        <v>0</v>
      </c>
      <c r="N662" s="5" t="n">
        <v>0</v>
      </c>
      <c r="O662" s="5" t="n">
        <v>0</v>
      </c>
      <c r="P662" s="5" t="n">
        <v>0</v>
      </c>
      <c r="Q662" s="5" t="n">
        <v>0</v>
      </c>
      <c r="R662" s="9" t="n">
        <v>0</v>
      </c>
      <c r="S662" s="6" t="n">
        <v>1</v>
      </c>
      <c r="T662" s="10" t="inlineStr">
        <is>
          <t>Active</t>
        </is>
      </c>
      <c r="U662" s="6" t="n">
        <v>45</v>
      </c>
      <c r="V662" s="6" t="n">
        <v>305</v>
      </c>
      <c r="W662" s="11" t="inlineStr">
        <is>
          <t>1/8: Keep planned 200 on Jul.</t>
        </is>
      </c>
    </row>
    <row r="663" ht="32" customHeight="1">
      <c r="A663" s="4" t="inlineStr">
        <is>
          <t>405Z</t>
        </is>
      </c>
      <c r="B663" s="5" t="inlineStr">
        <is>
          <t>CW</t>
        </is>
      </c>
      <c r="D663" s="12" t="n"/>
      <c r="E663" s="13" t="inlineStr">
        <is>
          <t>Planned OP (due date)</t>
        </is>
      </c>
      <c r="F663" s="5" t="inlineStr"/>
      <c r="G663" s="20" t="inlineStr"/>
      <c r="H663" s="20" t="inlineStr"/>
      <c r="I663" s="20" t="inlineStr"/>
      <c r="J663" s="20" t="n">
        <v>50</v>
      </c>
      <c r="K663" s="20" t="inlineStr"/>
      <c r="L663" s="20" t="inlineStr"/>
      <c r="M663" s="20" t="n">
        <v>50</v>
      </c>
      <c r="N663" s="20" t="inlineStr"/>
      <c r="O663" s="20" t="inlineStr"/>
      <c r="P663" s="20" t="n">
        <v>100</v>
      </c>
      <c r="Q663" s="20" t="inlineStr"/>
      <c r="R663" s="21" t="inlineStr"/>
    </row>
    <row r="664" ht="32" customHeight="1">
      <c r="A664" s="4" t="inlineStr">
        <is>
          <t>405Z</t>
        </is>
      </c>
      <c r="B664" s="5" t="inlineStr">
        <is>
          <t>CW</t>
        </is>
      </c>
      <c r="D664" s="12" t="n"/>
      <c r="E664" s="8" t="inlineStr">
        <is>
          <t>Open Retail PO Qty</t>
        </is>
      </c>
      <c r="F664" s="5" t="n">
        <v>0</v>
      </c>
      <c r="G664" s="5" t="n">
        <v>1</v>
      </c>
      <c r="H664" s="5" t="n">
        <v>0</v>
      </c>
      <c r="I664" s="5" t="n">
        <v>0</v>
      </c>
      <c r="J664" s="5" t="n">
        <v>0</v>
      </c>
      <c r="K664" s="5" t="n">
        <v>0</v>
      </c>
      <c r="L664" s="5" t="n">
        <v>0</v>
      </c>
      <c r="M664" s="5" t="n">
        <v>0</v>
      </c>
      <c r="N664" s="5" t="n">
        <v>0</v>
      </c>
      <c r="O664" s="5" t="n">
        <v>0</v>
      </c>
      <c r="P664" s="5" t="n">
        <v>0</v>
      </c>
      <c r="Q664" s="5" t="n">
        <v>0</v>
      </c>
      <c r="R664" s="9" t="n">
        <v>0</v>
      </c>
    </row>
    <row r="665" ht="32" customHeight="1">
      <c r="A665" s="4" t="inlineStr">
        <is>
          <t>405Z</t>
        </is>
      </c>
      <c r="B665" s="5" t="inlineStr">
        <is>
          <t>CW</t>
        </is>
      </c>
      <c r="D665" s="12" t="n"/>
      <c r="E665" s="8" t="inlineStr">
        <is>
          <t>Bal. Fcst Qty</t>
        </is>
      </c>
      <c r="F665" s="5" t="inlineStr"/>
      <c r="G665" s="5" t="n">
        <v>4</v>
      </c>
      <c r="H665" s="5" t="n">
        <v>4</v>
      </c>
      <c r="I665" s="5" t="n">
        <v>20</v>
      </c>
      <c r="J665" s="5" t="n">
        <v>23</v>
      </c>
      <c r="K665" s="5" t="n">
        <v>41</v>
      </c>
      <c r="L665" s="5" t="n">
        <v>50</v>
      </c>
      <c r="M665" s="5" t="n">
        <v>16</v>
      </c>
      <c r="N665" s="5" t="n">
        <v>52</v>
      </c>
      <c r="O665" s="5" t="n">
        <v>15</v>
      </c>
      <c r="P665" s="5" t="n">
        <v>35</v>
      </c>
      <c r="Q665" s="5" t="n">
        <v>40</v>
      </c>
      <c r="R665" s="9" t="n">
        <v>33</v>
      </c>
    </row>
    <row r="666" ht="32" customHeight="1">
      <c r="A666" s="4" t="inlineStr">
        <is>
          <t>405Z</t>
        </is>
      </c>
      <c r="B666" s="5" t="inlineStr">
        <is>
          <t>CW</t>
        </is>
      </c>
      <c r="D666" s="12" t="n"/>
      <c r="E666" s="13" t="inlineStr">
        <is>
          <t>Month end inventory
(Deduct PO,FCST, SS)</t>
        </is>
      </c>
      <c r="F666" s="5" t="inlineStr"/>
      <c r="G666" s="5">
        <f>IF(C662+G662+F662+G663-F664-G664-G665-D662&lt;0,0,C662+G662+F662+G663-F664-G664-G665-D662)</f>
        <v/>
      </c>
      <c r="H666" s="5">
        <f>IF(G666+H662+H663-H664-H665&lt;0,0,G666+H662+H663-H664-H665)</f>
        <v/>
      </c>
      <c r="I666" s="5">
        <f>IF(H666+I662+I663-I664-I665&lt;0,0,H666+I662+I663-I664-I665)</f>
        <v/>
      </c>
      <c r="J666" s="5">
        <f>I666+J662+J663-J664-J665</f>
        <v/>
      </c>
      <c r="K666" s="5">
        <f>J666+K662+K663-K664-K665</f>
        <v/>
      </c>
      <c r="L666" s="5">
        <f>K666+L662+L663-L664-L665</f>
        <v/>
      </c>
      <c r="M666" s="5">
        <f>L666+M662+M663-M664-M665</f>
        <v/>
      </c>
      <c r="N666" s="5">
        <f>M666+N662+N663-N664-N665</f>
        <v/>
      </c>
      <c r="O666" s="5">
        <f>N666+O662+O663-O664-O665</f>
        <v/>
      </c>
      <c r="P666" s="5">
        <f>O666+P662+P663-P664-P665</f>
        <v/>
      </c>
      <c r="Q666" s="5">
        <f>P666+Q662+Q663-Q664-Q665</f>
        <v/>
      </c>
      <c r="R666" s="9">
        <f>Q666+R662+R663-R664-R665</f>
        <v/>
      </c>
    </row>
    <row r="667" ht="32" customHeight="1">
      <c r="A667" s="14" t="inlineStr">
        <is>
          <t>405Z</t>
        </is>
      </c>
      <c r="B667" s="15" t="inlineStr">
        <is>
          <t>CW</t>
        </is>
      </c>
      <c r="C667" s="16" t="n"/>
      <c r="D667" s="17" t="n"/>
      <c r="E667" s="18" t="inlineStr">
        <is>
          <t>Upload JDE Forecast
(Confirmed OP+Planned OP)</t>
        </is>
      </c>
      <c r="F667" s="15">
        <f>G662+G663</f>
        <v/>
      </c>
      <c r="G667" s="15">
        <f>H662+H663</f>
        <v/>
      </c>
      <c r="H667" s="15">
        <f>I662+I663</f>
        <v/>
      </c>
      <c r="I667" s="15">
        <f>J662+J663</f>
        <v/>
      </c>
      <c r="J667" s="15">
        <f>K662+K663</f>
        <v/>
      </c>
      <c r="K667" s="15">
        <f>L662+L663</f>
        <v/>
      </c>
      <c r="L667" s="15">
        <f>M662+M663</f>
        <v/>
      </c>
      <c r="M667" s="15">
        <f>N662+N663</f>
        <v/>
      </c>
      <c r="N667" s="15">
        <f>O662+O663</f>
        <v/>
      </c>
      <c r="O667" s="15">
        <f>P662+P663</f>
        <v/>
      </c>
      <c r="P667" s="15">
        <f>Q662+Q663</f>
        <v/>
      </c>
      <c r="Q667" s="15">
        <f>R662+R663</f>
        <v/>
      </c>
      <c r="R667" s="7" t="n">
        <v>0</v>
      </c>
      <c r="S667" s="16" t="n"/>
      <c r="T667" s="16" t="n"/>
      <c r="U667" s="16" t="n"/>
      <c r="V667" s="16" t="n"/>
      <c r="W667" s="16" t="n"/>
    </row>
    <row r="668" ht="32" customHeight="1">
      <c r="A668" s="4" t="inlineStr">
        <is>
          <t>405PZ</t>
        </is>
      </c>
      <c r="B668" s="5" t="inlineStr">
        <is>
          <t>CW</t>
        </is>
      </c>
      <c r="C668" s="26" t="n">
        <v>0</v>
      </c>
      <c r="D668" s="7" t="n">
        <v>0</v>
      </c>
      <c r="E668" s="8" t="inlineStr">
        <is>
          <t>Confirmed OP</t>
        </is>
      </c>
      <c r="F668" s="5" t="n">
        <v>0</v>
      </c>
      <c r="G668" s="5" t="n">
        <v>0</v>
      </c>
      <c r="H668" s="5" t="n">
        <v>100</v>
      </c>
      <c r="I668" s="5" t="n">
        <v>0</v>
      </c>
      <c r="J668" s="5" t="n">
        <v>0</v>
      </c>
      <c r="K668" s="5" t="n">
        <v>0</v>
      </c>
      <c r="L668" s="5" t="n">
        <v>0</v>
      </c>
      <c r="M668" s="5" t="n">
        <v>0</v>
      </c>
      <c r="N668" s="5" t="n">
        <v>0</v>
      </c>
      <c r="O668" s="5" t="n">
        <v>0</v>
      </c>
      <c r="P668" s="5" t="n">
        <v>0</v>
      </c>
      <c r="Q668" s="5" t="n">
        <v>0</v>
      </c>
      <c r="R668" s="9" t="n">
        <v>0</v>
      </c>
      <c r="S668" s="6" t="n">
        <v>1</v>
      </c>
      <c r="T668" s="10" t="inlineStr">
        <is>
          <t>Active</t>
        </is>
      </c>
      <c r="U668" s="6" t="n">
        <v>45</v>
      </c>
      <c r="V668" s="6" t="n">
        <v>268</v>
      </c>
      <c r="W668" s="11" t="inlineStr"/>
    </row>
    <row r="669" ht="32" customHeight="1">
      <c r="A669" s="4" t="inlineStr">
        <is>
          <t>405PZ</t>
        </is>
      </c>
      <c r="B669" s="5" t="inlineStr">
        <is>
          <t>CW</t>
        </is>
      </c>
      <c r="D669" s="12" t="n"/>
      <c r="E669" s="13" t="inlineStr">
        <is>
          <t>Planned OP (due date)</t>
        </is>
      </c>
      <c r="F669" s="5" t="inlineStr"/>
      <c r="G669" s="5" t="inlineStr"/>
      <c r="H669" s="5" t="inlineStr"/>
      <c r="I669" s="5" t="inlineStr"/>
      <c r="J669" s="5" t="inlineStr"/>
      <c r="K669" s="5" t="n">
        <v>200</v>
      </c>
      <c r="L669" s="5" t="inlineStr"/>
      <c r="M669" s="5" t="inlineStr"/>
      <c r="N669" s="5" t="inlineStr"/>
      <c r="O669" s="5" t="inlineStr"/>
      <c r="P669" s="5" t="inlineStr"/>
      <c r="Q669" s="5" t="inlineStr"/>
      <c r="R669" s="9" t="n">
        <v>50</v>
      </c>
    </row>
    <row r="670" ht="32" customHeight="1">
      <c r="A670" s="4" t="inlineStr">
        <is>
          <t>405PZ</t>
        </is>
      </c>
      <c r="B670" s="5" t="inlineStr">
        <is>
          <t>CW</t>
        </is>
      </c>
      <c r="D670" s="12" t="n"/>
      <c r="E670" s="8" t="inlineStr">
        <is>
          <t>Open Retail PO Qty</t>
        </is>
      </c>
      <c r="F670" s="5" t="n">
        <v>0</v>
      </c>
      <c r="G670" s="5" t="n">
        <v>0</v>
      </c>
      <c r="H670" s="5" t="n">
        <v>0</v>
      </c>
      <c r="I670" s="5" t="n">
        <v>0</v>
      </c>
      <c r="J670" s="5" t="n">
        <v>0</v>
      </c>
      <c r="K670" s="5" t="n">
        <v>0</v>
      </c>
      <c r="L670" s="5" t="n">
        <v>0</v>
      </c>
      <c r="M670" s="5" t="n">
        <v>0</v>
      </c>
      <c r="N670" s="5" t="n">
        <v>0</v>
      </c>
      <c r="O670" s="5" t="n">
        <v>0</v>
      </c>
      <c r="P670" s="5" t="n">
        <v>0</v>
      </c>
      <c r="Q670" s="5" t="n">
        <v>0</v>
      </c>
      <c r="R670" s="9" t="n">
        <v>0</v>
      </c>
    </row>
    <row r="671" ht="32" customHeight="1">
      <c r="A671" s="4" t="inlineStr">
        <is>
          <t>405PZ</t>
        </is>
      </c>
      <c r="B671" s="5" t="inlineStr">
        <is>
          <t>CW</t>
        </is>
      </c>
      <c r="D671" s="12" t="n"/>
      <c r="E671" s="8" t="inlineStr">
        <is>
          <t>Bal. Fcst Qty</t>
        </is>
      </c>
      <c r="F671" s="5" t="inlineStr"/>
      <c r="G671" s="5" t="n">
        <v>8</v>
      </c>
      <c r="H671" s="5" t="n">
        <v>8</v>
      </c>
      <c r="I671" s="5" t="n">
        <v>30</v>
      </c>
      <c r="J671" s="5" t="n">
        <v>23</v>
      </c>
      <c r="K671" s="5" t="n">
        <v>34</v>
      </c>
      <c r="L671" s="5" t="n">
        <v>35</v>
      </c>
      <c r="M671" s="5" t="n">
        <v>15</v>
      </c>
      <c r="N671" s="5" t="n">
        <v>13</v>
      </c>
      <c r="O671" s="5" t="n">
        <v>15</v>
      </c>
      <c r="P671" s="5" t="n">
        <v>40</v>
      </c>
      <c r="Q671" s="5" t="n">
        <v>30</v>
      </c>
      <c r="R671" s="9" t="n">
        <v>30</v>
      </c>
    </row>
    <row r="672" ht="32" customHeight="1">
      <c r="A672" s="4" t="inlineStr">
        <is>
          <t>405PZ</t>
        </is>
      </c>
      <c r="B672" s="5" t="inlineStr">
        <is>
          <t>CW</t>
        </is>
      </c>
      <c r="D672" s="12" t="n"/>
      <c r="E672" s="13" t="inlineStr">
        <is>
          <t>Month end inventory
(Deduct PO,FCST, SS)</t>
        </is>
      </c>
      <c r="F672" s="5" t="inlineStr"/>
      <c r="G672" s="5">
        <f>IF(C668+G668+F668+G669-F670-G670-G671-D668&lt;0,0,C668+G668+F668+G669-F670-G670-G671-D668)</f>
        <v/>
      </c>
      <c r="H672" s="5">
        <f>IF(G672+H668+H669-H670-H671&lt;0,0,G672+H668+H669-H670-H671)</f>
        <v/>
      </c>
      <c r="I672" s="5">
        <f>IF(H672+I668+I669-I670-I671&lt;0,0,H672+I668+I669-I670-I671)</f>
        <v/>
      </c>
      <c r="J672" s="5">
        <f>I672+J668+J669-J670-J671</f>
        <v/>
      </c>
      <c r="K672" s="5">
        <f>J672+K668+K669-K670-K671</f>
        <v/>
      </c>
      <c r="L672" s="5">
        <f>K672+L668+L669-L670-L671</f>
        <v/>
      </c>
      <c r="M672" s="5">
        <f>L672+M668+M669-M670-M671</f>
        <v/>
      </c>
      <c r="N672" s="5">
        <f>M672+N668+N669-N670-N671</f>
        <v/>
      </c>
      <c r="O672" s="5">
        <f>N672+O668+O669-O670-O671</f>
        <v/>
      </c>
      <c r="P672" s="5">
        <f>O672+P668+P669-P670-P671</f>
        <v/>
      </c>
      <c r="Q672" s="5">
        <f>P672+Q668+Q669-Q670-Q671</f>
        <v/>
      </c>
      <c r="R672" s="9">
        <f>Q672+R668+R669-R670-R671</f>
        <v/>
      </c>
    </row>
    <row r="673" ht="32" customHeight="1">
      <c r="A673" s="14" t="inlineStr">
        <is>
          <t>405PZ</t>
        </is>
      </c>
      <c r="B673" s="15" t="inlineStr">
        <is>
          <t>CW</t>
        </is>
      </c>
      <c r="C673" s="16" t="n"/>
      <c r="D673" s="17" t="n"/>
      <c r="E673" s="18" t="inlineStr">
        <is>
          <t>Upload JDE Forecast
(Confirmed OP+Planned OP)</t>
        </is>
      </c>
      <c r="F673" s="15">
        <f>G668+G669</f>
        <v/>
      </c>
      <c r="G673" s="15">
        <f>H668+H669</f>
        <v/>
      </c>
      <c r="H673" s="15">
        <f>I668+I669</f>
        <v/>
      </c>
      <c r="I673" s="15">
        <f>J668+J669</f>
        <v/>
      </c>
      <c r="J673" s="15">
        <f>K668+K669</f>
        <v/>
      </c>
      <c r="K673" s="15">
        <f>L668+L669</f>
        <v/>
      </c>
      <c r="L673" s="15">
        <f>M668+M669</f>
        <v/>
      </c>
      <c r="M673" s="15">
        <f>N668+N669</f>
        <v/>
      </c>
      <c r="N673" s="15">
        <f>O668+O669</f>
        <v/>
      </c>
      <c r="O673" s="15">
        <f>P668+P669</f>
        <v/>
      </c>
      <c r="P673" s="15">
        <f>Q668+Q669</f>
        <v/>
      </c>
      <c r="Q673" s="15">
        <f>R668+R669</f>
        <v/>
      </c>
      <c r="R673" s="7" t="n">
        <v>0</v>
      </c>
      <c r="S673" s="16" t="n"/>
      <c r="T673" s="16" t="n"/>
      <c r="U673" s="16" t="n"/>
      <c r="V673" s="16" t="n"/>
      <c r="W673" s="16" t="n"/>
    </row>
    <row r="674" ht="32" customHeight="1">
      <c r="A674" s="4" t="inlineStr">
        <is>
          <t>3952Z</t>
        </is>
      </c>
      <c r="B674" s="5" t="inlineStr">
        <is>
          <t>FS</t>
        </is>
      </c>
      <c r="C674" s="6" t="n">
        <v>467</v>
      </c>
      <c r="D674" s="7" t="n">
        <v>0</v>
      </c>
      <c r="E674" s="8" t="inlineStr">
        <is>
          <t>Confirmed OP</t>
        </is>
      </c>
      <c r="F674" s="5" t="n">
        <v>0</v>
      </c>
      <c r="G674" s="5" t="n">
        <v>0</v>
      </c>
      <c r="H674" s="5" t="n">
        <v>0</v>
      </c>
      <c r="I674" s="5" t="n">
        <v>0</v>
      </c>
      <c r="J674" s="5" t="n">
        <v>0</v>
      </c>
      <c r="K674" s="5" t="n">
        <v>0</v>
      </c>
      <c r="L674" s="5" t="n">
        <v>0</v>
      </c>
      <c r="M674" s="5" t="n">
        <v>0</v>
      </c>
      <c r="N674" s="5" t="n">
        <v>0</v>
      </c>
      <c r="O674" s="5" t="n">
        <v>0</v>
      </c>
      <c r="P674" s="5" t="n">
        <v>0</v>
      </c>
      <c r="Q674" s="5" t="n">
        <v>0</v>
      </c>
      <c r="R674" s="9" t="n">
        <v>0</v>
      </c>
      <c r="S674" s="6" t="n">
        <v>1</v>
      </c>
      <c r="T674" s="10" t="inlineStr">
        <is>
          <t>Discontinued 2023</t>
        </is>
      </c>
      <c r="U674" s="6" t="n">
        <v>45</v>
      </c>
      <c r="V674" s="6" t="n">
        <v>216</v>
      </c>
      <c r="W674" s="11" t="inlineStr"/>
    </row>
    <row r="675" ht="32" customHeight="1">
      <c r="A675" s="4" t="inlineStr">
        <is>
          <t>3952Z</t>
        </is>
      </c>
      <c r="B675" s="5" t="inlineStr">
        <is>
          <t>FS</t>
        </is>
      </c>
      <c r="D675" s="12" t="n"/>
      <c r="E675" s="13" t="inlineStr">
        <is>
          <t>Planned OP (due date)</t>
        </is>
      </c>
      <c r="F675" s="5" t="inlineStr"/>
      <c r="G675" s="5" t="inlineStr"/>
      <c r="H675" s="5" t="inlineStr"/>
      <c r="I675" s="5" t="inlineStr"/>
      <c r="J675" s="5" t="inlineStr"/>
      <c r="K675" s="5" t="inlineStr"/>
      <c r="L675" s="5" t="inlineStr"/>
      <c r="M675" s="5" t="inlineStr"/>
      <c r="N675" s="5" t="inlineStr"/>
      <c r="O675" s="5" t="inlineStr"/>
      <c r="P675" s="5" t="inlineStr"/>
      <c r="Q675" s="5" t="inlineStr"/>
      <c r="R675" s="9" t="inlineStr"/>
    </row>
    <row r="676" ht="32" customHeight="1">
      <c r="A676" s="4" t="inlineStr">
        <is>
          <t>3952Z</t>
        </is>
      </c>
      <c r="B676" s="5" t="inlineStr">
        <is>
          <t>FS</t>
        </is>
      </c>
      <c r="D676" s="12" t="n"/>
      <c r="E676" s="8" t="inlineStr">
        <is>
          <t>Open Retail PO Qty</t>
        </is>
      </c>
      <c r="F676" s="5" t="n">
        <v>0</v>
      </c>
      <c r="G676" s="5" t="n">
        <v>0</v>
      </c>
      <c r="H676" s="5" t="n">
        <v>0</v>
      </c>
      <c r="I676" s="5" t="n">
        <v>0</v>
      </c>
      <c r="J676" s="5" t="n">
        <v>0</v>
      </c>
      <c r="K676" s="5" t="n">
        <v>0</v>
      </c>
      <c r="L676" s="5" t="n">
        <v>0</v>
      </c>
      <c r="M676" s="5" t="n">
        <v>0</v>
      </c>
      <c r="N676" s="5" t="n">
        <v>0</v>
      </c>
      <c r="O676" s="5" t="n">
        <v>0</v>
      </c>
      <c r="P676" s="5" t="n">
        <v>0</v>
      </c>
      <c r="Q676" s="5" t="n">
        <v>0</v>
      </c>
      <c r="R676" s="9" t="n">
        <v>0</v>
      </c>
    </row>
    <row r="677" ht="32" customHeight="1">
      <c r="A677" s="4" t="inlineStr">
        <is>
          <t>3952Z</t>
        </is>
      </c>
      <c r="B677" s="5" t="inlineStr">
        <is>
          <t>FS</t>
        </is>
      </c>
      <c r="D677" s="12" t="n"/>
      <c r="E677" s="8" t="inlineStr">
        <is>
          <t>Bal. Fcst Qty</t>
        </is>
      </c>
      <c r="F677" s="5" t="inlineStr"/>
      <c r="G677" s="5" t="n">
        <v>15</v>
      </c>
      <c r="H677" s="5" t="n">
        <v>32</v>
      </c>
      <c r="I677" s="5" t="n">
        <v>53</v>
      </c>
      <c r="J677" s="5" t="n">
        <v>39</v>
      </c>
      <c r="K677" s="5" t="n">
        <v>34</v>
      </c>
      <c r="L677" s="5" t="n">
        <v>20</v>
      </c>
      <c r="M677" s="5" t="n">
        <v>11</v>
      </c>
      <c r="N677" s="5" t="n">
        <v>1</v>
      </c>
      <c r="O677" s="5" t="n">
        <v>5</v>
      </c>
      <c r="P677" s="5" t="n">
        <v>8</v>
      </c>
      <c r="Q677" s="5" t="n">
        <v>8</v>
      </c>
      <c r="R677" s="9" t="n">
        <v>8</v>
      </c>
    </row>
    <row r="678" ht="32" customHeight="1">
      <c r="A678" s="4" t="inlineStr">
        <is>
          <t>3952Z</t>
        </is>
      </c>
      <c r="B678" s="5" t="inlineStr">
        <is>
          <t>FS</t>
        </is>
      </c>
      <c r="D678" s="12" t="n"/>
      <c r="E678" s="13" t="inlineStr">
        <is>
          <t>Month end inventory
(Deduct PO,FCST, SS)</t>
        </is>
      </c>
      <c r="F678" s="5" t="inlineStr"/>
      <c r="G678" s="5">
        <f>IF(C674+G674+F674+G675-F676-G676-G677-D674&lt;0,0,C674+G674+F674+G675-F676-G676-G677-D674)</f>
        <v/>
      </c>
      <c r="H678" s="5">
        <f>IF(G678+H674+H675-H676-H677&lt;0,0,G678+H674+H675-H676-H677)</f>
        <v/>
      </c>
      <c r="I678" s="5">
        <f>IF(H678+I674+I675-I676-I677&lt;0,0,H678+I674+I675-I676-I677)</f>
        <v/>
      </c>
      <c r="J678" s="5">
        <f>I678+J674+J675-J676-J677</f>
        <v/>
      </c>
      <c r="K678" s="5">
        <f>J678+K674+K675-K676-K677</f>
        <v/>
      </c>
      <c r="L678" s="5">
        <f>K678+L674+L675-L676-L677</f>
        <v/>
      </c>
      <c r="M678" s="5">
        <f>L678+M674+M675-M676-M677</f>
        <v/>
      </c>
      <c r="N678" s="5">
        <f>M678+N674+N675-N676-N677</f>
        <v/>
      </c>
      <c r="O678" s="5">
        <f>N678+O674+O675-O676-O677</f>
        <v/>
      </c>
      <c r="P678" s="5">
        <f>O678+P674+P675-P676-P677</f>
        <v/>
      </c>
      <c r="Q678" s="5">
        <f>P678+Q674+Q675-Q676-Q677</f>
        <v/>
      </c>
      <c r="R678" s="9">
        <f>Q678+R674+R675-R676-R677</f>
        <v/>
      </c>
    </row>
    <row r="679" ht="32" customHeight="1">
      <c r="A679" s="14" t="inlineStr">
        <is>
          <t>3952Z</t>
        </is>
      </c>
      <c r="B679" s="15" t="inlineStr">
        <is>
          <t>FS</t>
        </is>
      </c>
      <c r="C679" s="16" t="n"/>
      <c r="D679" s="17" t="n"/>
      <c r="E679" s="18" t="inlineStr">
        <is>
          <t>Upload JDE Forecast
(Confirmed OP+Planned OP)</t>
        </is>
      </c>
      <c r="F679" s="15">
        <f>G674+G675</f>
        <v/>
      </c>
      <c r="G679" s="15">
        <f>H674+H675</f>
        <v/>
      </c>
      <c r="H679" s="15">
        <f>I674+I675</f>
        <v/>
      </c>
      <c r="I679" s="15">
        <f>J674+J675</f>
        <v/>
      </c>
      <c r="J679" s="15">
        <f>K674+K675</f>
        <v/>
      </c>
      <c r="K679" s="15">
        <f>L674+L675</f>
        <v/>
      </c>
      <c r="L679" s="15">
        <f>M674+M675</f>
        <v/>
      </c>
      <c r="M679" s="15">
        <f>N674+N675</f>
        <v/>
      </c>
      <c r="N679" s="15">
        <f>O674+O675</f>
        <v/>
      </c>
      <c r="O679" s="15">
        <f>P674+P675</f>
        <v/>
      </c>
      <c r="P679" s="15">
        <f>Q674+Q675</f>
        <v/>
      </c>
      <c r="Q679" s="15">
        <f>R674+R675</f>
        <v/>
      </c>
      <c r="R679" s="7" t="n">
        <v>0</v>
      </c>
      <c r="S679" s="16" t="n"/>
      <c r="T679" s="16" t="n"/>
      <c r="U679" s="16" t="n"/>
      <c r="V679" s="16" t="n"/>
      <c r="W679" s="16" t="n"/>
    </row>
    <row r="680" ht="32" customHeight="1">
      <c r="A680" s="4" t="inlineStr">
        <is>
          <t>941Z</t>
        </is>
      </c>
      <c r="B680" s="5" t="inlineStr">
        <is>
          <t>CL</t>
        </is>
      </c>
      <c r="C680" s="6" t="n">
        <v>444</v>
      </c>
      <c r="D680" s="7" t="n">
        <v>100</v>
      </c>
      <c r="E680" s="8" t="inlineStr">
        <is>
          <t>Confirmed OP</t>
        </is>
      </c>
      <c r="F680" s="5" t="n">
        <v>151</v>
      </c>
      <c r="G680" s="5" t="n">
        <v>0</v>
      </c>
      <c r="H680" s="5" t="n">
        <v>0</v>
      </c>
      <c r="I680" s="5" t="n">
        <v>0</v>
      </c>
      <c r="J680" s="5" t="n">
        <v>0</v>
      </c>
      <c r="K680" s="5" t="n">
        <v>0</v>
      </c>
      <c r="L680" s="5" t="n">
        <v>0</v>
      </c>
      <c r="M680" s="5" t="n">
        <v>0</v>
      </c>
      <c r="N680" s="5" t="n">
        <v>0</v>
      </c>
      <c r="O680" s="5" t="n">
        <v>0</v>
      </c>
      <c r="P680" s="5" t="n">
        <v>0</v>
      </c>
      <c r="Q680" s="5" t="n">
        <v>0</v>
      </c>
      <c r="R680" s="9" t="n">
        <v>0</v>
      </c>
      <c r="S680" s="6" t="n">
        <v>1</v>
      </c>
      <c r="T680" s="10" t="inlineStr">
        <is>
          <t>Active</t>
        </is>
      </c>
      <c r="U680" s="6" t="n">
        <v>60</v>
      </c>
      <c r="V680" s="6" t="n">
        <v>814</v>
      </c>
      <c r="W680" s="11" t="inlineStr"/>
    </row>
    <row r="681" ht="32" customHeight="1">
      <c r="A681" s="4" t="inlineStr">
        <is>
          <t>941Z</t>
        </is>
      </c>
      <c r="B681" s="5" t="inlineStr">
        <is>
          <t>CL</t>
        </is>
      </c>
      <c r="D681" s="12" t="n"/>
      <c r="E681" s="13" t="inlineStr">
        <is>
          <t>Planned OP (due date)</t>
        </is>
      </c>
      <c r="F681" s="5" t="inlineStr"/>
      <c r="G681" s="5" t="inlineStr"/>
      <c r="H681" s="5" t="inlineStr"/>
      <c r="I681" s="5" t="inlineStr"/>
      <c r="J681" s="5" t="inlineStr"/>
      <c r="K681" s="5" t="n">
        <v>250</v>
      </c>
      <c r="L681" s="5" t="inlineStr"/>
      <c r="M681" s="5" t="n">
        <v>200</v>
      </c>
      <c r="N681" s="5" t="inlineStr"/>
      <c r="O681" s="5" t="n">
        <v>400</v>
      </c>
      <c r="P681" s="5" t="inlineStr"/>
      <c r="Q681" s="5" t="n">
        <v>200</v>
      </c>
      <c r="R681" s="9" t="n">
        <v>50</v>
      </c>
    </row>
    <row r="682" ht="32" customHeight="1">
      <c r="A682" s="4" t="inlineStr">
        <is>
          <t>941Z</t>
        </is>
      </c>
      <c r="B682" s="5" t="inlineStr">
        <is>
          <t>CL</t>
        </is>
      </c>
      <c r="D682" s="12" t="n"/>
      <c r="E682" s="8" t="inlineStr">
        <is>
          <t>Open Retail PO Qty</t>
        </is>
      </c>
      <c r="F682" s="5" t="n">
        <v>0</v>
      </c>
      <c r="G682" s="5" t="n">
        <v>4</v>
      </c>
      <c r="H682" s="5" t="n">
        <v>0</v>
      </c>
      <c r="I682" s="5" t="n">
        <v>0</v>
      </c>
      <c r="J682" s="5" t="n">
        <v>0</v>
      </c>
      <c r="K682" s="5" t="n">
        <v>0</v>
      </c>
      <c r="L682" s="5" t="n">
        <v>0</v>
      </c>
      <c r="M682" s="5" t="n">
        <v>0</v>
      </c>
      <c r="N682" s="5" t="n">
        <v>0</v>
      </c>
      <c r="O682" s="5" t="n">
        <v>0</v>
      </c>
      <c r="P682" s="5" t="n">
        <v>0</v>
      </c>
      <c r="Q682" s="5" t="n">
        <v>0</v>
      </c>
      <c r="R682" s="9" t="n">
        <v>0</v>
      </c>
    </row>
    <row r="683" ht="32" customHeight="1">
      <c r="A683" s="4" t="inlineStr">
        <is>
          <t>941Z</t>
        </is>
      </c>
      <c r="B683" s="5" t="inlineStr">
        <is>
          <t>CL</t>
        </is>
      </c>
      <c r="D683" s="12" t="n"/>
      <c r="E683" s="8" t="inlineStr">
        <is>
          <t>Bal. Fcst Qty</t>
        </is>
      </c>
      <c r="F683" s="5" t="inlineStr"/>
      <c r="G683" s="5" t="n">
        <v>51</v>
      </c>
      <c r="H683" s="5" t="n">
        <v>68</v>
      </c>
      <c r="I683" s="5" t="n">
        <v>118</v>
      </c>
      <c r="J683" s="5" t="n">
        <v>121</v>
      </c>
      <c r="K683" s="5" t="n">
        <v>108</v>
      </c>
      <c r="L683" s="5" t="n">
        <v>150</v>
      </c>
      <c r="M683" s="5" t="n">
        <v>108</v>
      </c>
      <c r="N683" s="5" t="n">
        <v>98</v>
      </c>
      <c r="O683" s="5" t="n">
        <v>84</v>
      </c>
      <c r="P683" s="5" t="n">
        <v>131</v>
      </c>
      <c r="Q683" s="5" t="n">
        <v>260</v>
      </c>
      <c r="R683" s="9" t="n">
        <v>227</v>
      </c>
    </row>
    <row r="684" ht="32" customHeight="1">
      <c r="A684" s="4" t="inlineStr">
        <is>
          <t>941Z</t>
        </is>
      </c>
      <c r="B684" s="5" t="inlineStr">
        <is>
          <t>CL</t>
        </is>
      </c>
      <c r="D684" s="12" t="n"/>
      <c r="E684" s="13" t="inlineStr">
        <is>
          <t>Month end inventory
(Deduct PO,FCST, SS)</t>
        </is>
      </c>
      <c r="F684" s="5" t="inlineStr"/>
      <c r="G684" s="5">
        <f>IF(C680+G680+F680+G681-F682-G682-G683-D680&lt;0,0,C680+G680+F680+G681-F682-G682-G683-D680)</f>
        <v/>
      </c>
      <c r="H684" s="5">
        <f>IF(G684+H680+H681-H682-H683&lt;0,0,G684+H680+H681-H682-H683)</f>
        <v/>
      </c>
      <c r="I684" s="5">
        <f>IF(H684+I680+I681-I682-I683&lt;0,0,H684+I680+I681-I682-I683)</f>
        <v/>
      </c>
      <c r="J684" s="5">
        <f>I684+J680+J681-J682-J683</f>
        <v/>
      </c>
      <c r="K684" s="5">
        <f>J684+K680+K681-K682-K683</f>
        <v/>
      </c>
      <c r="L684" s="5">
        <f>K684+L680+L681-L682-L683</f>
        <v/>
      </c>
      <c r="M684" s="5">
        <f>L684+M680+M681-M682-M683</f>
        <v/>
      </c>
      <c r="N684" s="5">
        <f>M684+N680+N681-N682-N683</f>
        <v/>
      </c>
      <c r="O684" s="5">
        <f>N684+O680+O681-O682-O683</f>
        <v/>
      </c>
      <c r="P684" s="5">
        <f>O684+P680+P681-P682-P683</f>
        <v/>
      </c>
      <c r="Q684" s="5">
        <f>P684+Q680+Q681-Q682-Q683</f>
        <v/>
      </c>
      <c r="R684" s="9">
        <f>Q684+R680+R681-R682-R683</f>
        <v/>
      </c>
    </row>
    <row r="685" ht="32" customHeight="1">
      <c r="A685" s="14" t="inlineStr">
        <is>
          <t>941Z</t>
        </is>
      </c>
      <c r="B685" s="15" t="inlineStr">
        <is>
          <t>CL</t>
        </is>
      </c>
      <c r="C685" s="16" t="n"/>
      <c r="D685" s="17" t="n"/>
      <c r="E685" s="18" t="inlineStr">
        <is>
          <t>Upload JDE Forecast
(Confirmed OP+Planned OP)</t>
        </is>
      </c>
      <c r="F685" s="15">
        <f>G680+G681</f>
        <v/>
      </c>
      <c r="G685" s="15">
        <f>H680+H681</f>
        <v/>
      </c>
      <c r="H685" s="15">
        <f>I680+I681</f>
        <v/>
      </c>
      <c r="I685" s="15">
        <f>J680+J681</f>
        <v/>
      </c>
      <c r="J685" s="15">
        <f>K680+K681</f>
        <v/>
      </c>
      <c r="K685" s="15">
        <f>L680+L681</f>
        <v/>
      </c>
      <c r="L685" s="15">
        <f>M680+M681</f>
        <v/>
      </c>
      <c r="M685" s="15">
        <f>N680+N681</f>
        <v/>
      </c>
      <c r="N685" s="15">
        <f>O680+O681</f>
        <v/>
      </c>
      <c r="O685" s="15">
        <f>P680+P681</f>
        <v/>
      </c>
      <c r="P685" s="15">
        <f>Q680+Q681</f>
        <v/>
      </c>
      <c r="Q685" s="15">
        <f>R680+R681</f>
        <v/>
      </c>
      <c r="R685" s="7" t="n">
        <v>0</v>
      </c>
      <c r="S685" s="16" t="n"/>
      <c r="T685" s="16" t="n"/>
      <c r="U685" s="16" t="n"/>
      <c r="V685" s="16" t="n"/>
      <c r="W685" s="16" t="n"/>
    </row>
    <row r="686" ht="32" customHeight="1">
      <c r="A686" s="4" t="inlineStr">
        <is>
          <t>941PZ</t>
        </is>
      </c>
      <c r="B686" s="5" t="inlineStr">
        <is>
          <t>CL</t>
        </is>
      </c>
      <c r="C686" s="6" t="n">
        <v>87</v>
      </c>
      <c r="D686" s="7" t="n">
        <v>0</v>
      </c>
      <c r="E686" s="8" t="inlineStr">
        <is>
          <t>Confirmed OP</t>
        </is>
      </c>
      <c r="F686" s="5" t="n">
        <v>227</v>
      </c>
      <c r="G686" s="5" t="n">
        <v>100</v>
      </c>
      <c r="H686" s="5" t="n">
        <v>0</v>
      </c>
      <c r="I686" s="5" t="n">
        <v>0</v>
      </c>
      <c r="J686" s="5" t="n">
        <v>0</v>
      </c>
      <c r="K686" s="5" t="n">
        <v>0</v>
      </c>
      <c r="L686" s="5" t="n">
        <v>0</v>
      </c>
      <c r="M686" s="5" t="n">
        <v>0</v>
      </c>
      <c r="N686" s="5" t="n">
        <v>0</v>
      </c>
      <c r="O686" s="5" t="n">
        <v>0</v>
      </c>
      <c r="P686" s="5" t="n">
        <v>0</v>
      </c>
      <c r="Q686" s="5" t="n">
        <v>0</v>
      </c>
      <c r="R686" s="9" t="n">
        <v>0</v>
      </c>
      <c r="S686" s="6" t="n">
        <v>1</v>
      </c>
      <c r="T686" s="10" t="inlineStr">
        <is>
          <t>Active</t>
        </is>
      </c>
      <c r="U686" s="6" t="n">
        <v>60</v>
      </c>
      <c r="V686" s="6" t="n">
        <v>278</v>
      </c>
      <c r="W686" s="11" t="inlineStr">
        <is>
          <t>1/6: use REG stock 36pcs</t>
        </is>
      </c>
    </row>
    <row r="687" ht="32" customHeight="1">
      <c r="A687" s="4" t="inlineStr">
        <is>
          <t>941PZ</t>
        </is>
      </c>
      <c r="B687" s="5" t="inlineStr">
        <is>
          <t>CL</t>
        </is>
      </c>
      <c r="D687" s="12" t="n"/>
      <c r="E687" s="13" t="inlineStr">
        <is>
          <t>Planned OP (due date)</t>
        </is>
      </c>
      <c r="F687" s="5" t="inlineStr"/>
      <c r="G687" s="5" t="n">
        <v>36</v>
      </c>
      <c r="H687" s="5" t="inlineStr"/>
      <c r="I687" s="5" t="inlineStr"/>
      <c r="J687" s="5" t="inlineStr"/>
      <c r="K687" s="5" t="inlineStr"/>
      <c r="L687" s="5" t="inlineStr"/>
      <c r="M687" s="5" t="inlineStr"/>
      <c r="N687" s="5" t="inlineStr"/>
      <c r="O687" s="5" t="inlineStr"/>
      <c r="P687" s="5" t="inlineStr"/>
      <c r="Q687" s="5" t="n">
        <v>150</v>
      </c>
      <c r="R687" s="9" t="inlineStr"/>
    </row>
    <row r="688" ht="32" customHeight="1">
      <c r="A688" s="4" t="inlineStr">
        <is>
          <t>941PZ</t>
        </is>
      </c>
      <c r="B688" s="5" t="inlineStr">
        <is>
          <t>CL</t>
        </is>
      </c>
      <c r="D688" s="12" t="n"/>
      <c r="E688" s="8" t="inlineStr">
        <is>
          <t>Open Retail PO Qty</t>
        </is>
      </c>
      <c r="F688" s="5" t="n">
        <v>0</v>
      </c>
      <c r="G688" s="5" t="n">
        <v>1</v>
      </c>
      <c r="H688" s="5" t="n">
        <v>0</v>
      </c>
      <c r="I688" s="5" t="n">
        <v>0</v>
      </c>
      <c r="J688" s="5" t="n">
        <v>0</v>
      </c>
      <c r="K688" s="5" t="n">
        <v>0</v>
      </c>
      <c r="L688" s="5" t="n">
        <v>0</v>
      </c>
      <c r="M688" s="5" t="n">
        <v>0</v>
      </c>
      <c r="N688" s="5" t="n">
        <v>0</v>
      </c>
      <c r="O688" s="5" t="n">
        <v>0</v>
      </c>
      <c r="P688" s="5" t="n">
        <v>0</v>
      </c>
      <c r="Q688" s="5" t="n">
        <v>0</v>
      </c>
      <c r="R688" s="9" t="n">
        <v>0</v>
      </c>
    </row>
    <row r="689" ht="32" customHeight="1">
      <c r="A689" s="4" t="inlineStr">
        <is>
          <t>941PZ</t>
        </is>
      </c>
      <c r="B689" s="5" t="inlineStr">
        <is>
          <t>CL</t>
        </is>
      </c>
      <c r="D689" s="12" t="n"/>
      <c r="E689" s="8" t="inlineStr">
        <is>
          <t>Bal. Fcst Qty</t>
        </is>
      </c>
      <c r="F689" s="5" t="inlineStr"/>
      <c r="G689" s="5" t="n">
        <v>10</v>
      </c>
      <c r="H689" s="5" t="n">
        <v>17</v>
      </c>
      <c r="I689" s="5" t="n">
        <v>31</v>
      </c>
      <c r="J689" s="5" t="n">
        <v>25</v>
      </c>
      <c r="K689" s="5" t="n">
        <v>24</v>
      </c>
      <c r="L689" s="5" t="n">
        <v>64</v>
      </c>
      <c r="M689" s="5" t="n">
        <v>11</v>
      </c>
      <c r="N689" s="5" t="n">
        <v>21</v>
      </c>
      <c r="O689" s="5" t="n">
        <v>27</v>
      </c>
      <c r="P689" s="5" t="n">
        <v>91</v>
      </c>
      <c r="Q689" s="5" t="n">
        <v>110</v>
      </c>
      <c r="R689" s="9" t="n">
        <v>108</v>
      </c>
    </row>
    <row r="690" ht="32" customHeight="1">
      <c r="A690" s="4" t="inlineStr">
        <is>
          <t>941PZ</t>
        </is>
      </c>
      <c r="B690" s="5" t="inlineStr">
        <is>
          <t>CL</t>
        </is>
      </c>
      <c r="D690" s="12" t="n"/>
      <c r="E690" s="13" t="inlineStr">
        <is>
          <t>Month end inventory
(Deduct PO,FCST, SS)</t>
        </is>
      </c>
      <c r="F690" s="5" t="inlineStr"/>
      <c r="G690" s="5">
        <f>IF(C686+G686+F686+G687-F688-G688-G689-D686&lt;0,0,C686+G686+F686+G687-F688-G688-G689-D686)</f>
        <v/>
      </c>
      <c r="H690" s="5">
        <f>IF(G690+H686+H687-H688-H689&lt;0,0,G690+H686+H687-H688-H689)</f>
        <v/>
      </c>
      <c r="I690" s="5">
        <f>IF(H690+I686+I687-I688-I689&lt;0,0,H690+I686+I687-I688-I689)</f>
        <v/>
      </c>
      <c r="J690" s="5">
        <f>I690+J686+J687-J688-J689</f>
        <v/>
      </c>
      <c r="K690" s="5">
        <f>J690+K686+K687-K688-K689</f>
        <v/>
      </c>
      <c r="L690" s="5">
        <f>K690+L686+L687-L688-L689</f>
        <v/>
      </c>
      <c r="M690" s="5">
        <f>L690+M686+M687-M688-M689</f>
        <v/>
      </c>
      <c r="N690" s="5">
        <f>M690+N686+N687-N688-N689</f>
        <v/>
      </c>
      <c r="O690" s="5">
        <f>N690+O686+O687-O688-O689</f>
        <v/>
      </c>
      <c r="P690" s="5">
        <f>O690+P686+P687-P688-P689</f>
        <v/>
      </c>
      <c r="Q690" s="5">
        <f>P690+Q686+Q687-Q688-Q689</f>
        <v/>
      </c>
      <c r="R690" s="9">
        <f>Q690+R686+R687-R688-R689</f>
        <v/>
      </c>
    </row>
    <row r="691" ht="32" customHeight="1">
      <c r="A691" s="14" t="inlineStr">
        <is>
          <t>941PZ</t>
        </is>
      </c>
      <c r="B691" s="15" t="inlineStr">
        <is>
          <t>CL</t>
        </is>
      </c>
      <c r="C691" s="16" t="n"/>
      <c r="D691" s="17" t="n"/>
      <c r="E691" s="18" t="inlineStr">
        <is>
          <t>Upload JDE Forecast
(Confirmed OP+Planned OP)</t>
        </is>
      </c>
      <c r="F691" s="15">
        <f>G686+G687</f>
        <v/>
      </c>
      <c r="G691" s="15">
        <f>H686+H687</f>
        <v/>
      </c>
      <c r="H691" s="15">
        <f>I686+I687</f>
        <v/>
      </c>
      <c r="I691" s="15">
        <f>J686+J687</f>
        <v/>
      </c>
      <c r="J691" s="15">
        <f>K686+K687</f>
        <v/>
      </c>
      <c r="K691" s="15">
        <f>L686+L687</f>
        <v/>
      </c>
      <c r="L691" s="15">
        <f>M686+M687</f>
        <v/>
      </c>
      <c r="M691" s="15">
        <f>N686+N687</f>
        <v/>
      </c>
      <c r="N691" s="15">
        <f>O686+O687</f>
        <v/>
      </c>
      <c r="O691" s="15">
        <f>P686+P687</f>
        <v/>
      </c>
      <c r="P691" s="15">
        <f>Q686+Q687</f>
        <v/>
      </c>
      <c r="Q691" s="15">
        <f>R686+R687</f>
        <v/>
      </c>
      <c r="R691" s="7" t="n">
        <v>0</v>
      </c>
      <c r="S691" s="16" t="n"/>
      <c r="T691" s="16" t="n"/>
      <c r="U691" s="16" t="n"/>
      <c r="V691" s="16" t="n"/>
      <c r="W691" s="16" t="n"/>
    </row>
    <row r="692" ht="32" customHeight="1">
      <c r="A692" s="4" t="inlineStr">
        <is>
          <t>604EZ</t>
        </is>
      </c>
      <c r="B692" s="5" t="inlineStr">
        <is>
          <t>VF</t>
        </is>
      </c>
      <c r="C692" s="6" t="n">
        <v>186</v>
      </c>
      <c r="D692" s="7" t="n">
        <v>0</v>
      </c>
      <c r="E692" s="8" t="inlineStr">
        <is>
          <t>Confirmed OP</t>
        </is>
      </c>
      <c r="F692" s="5" t="n">
        <v>0</v>
      </c>
      <c r="G692" s="5" t="n">
        <v>0</v>
      </c>
      <c r="H692" s="5" t="n">
        <v>0</v>
      </c>
      <c r="I692" s="5" t="n">
        <v>0</v>
      </c>
      <c r="J692" s="5" t="n">
        <v>0</v>
      </c>
      <c r="K692" s="5" t="n">
        <v>0</v>
      </c>
      <c r="L692" s="5" t="n">
        <v>0</v>
      </c>
      <c r="M692" s="5" t="n">
        <v>0</v>
      </c>
      <c r="N692" s="5" t="n">
        <v>0</v>
      </c>
      <c r="O692" s="5" t="n">
        <v>0</v>
      </c>
      <c r="P692" s="5" t="n">
        <v>0</v>
      </c>
      <c r="Q692" s="5" t="n">
        <v>0</v>
      </c>
      <c r="R692" s="9" t="n">
        <v>0</v>
      </c>
      <c r="S692" s="6" t="n">
        <v>1</v>
      </c>
      <c r="T692" s="10" t="inlineStr">
        <is>
          <t>Discontinued 2024 Fall</t>
        </is>
      </c>
      <c r="U692" s="6" t="n">
        <v>45</v>
      </c>
      <c r="V692" s="6" t="n">
        <v>537</v>
      </c>
      <c r="W692" s="11" t="inlineStr">
        <is>
          <t>#604EAZ will replace #604EZ after inventory used up
1/6: Added remove flag as P
VF still has inventory??</t>
        </is>
      </c>
    </row>
    <row r="693" ht="32" customHeight="1">
      <c r="A693" s="4" t="inlineStr">
        <is>
          <t>604EZ</t>
        </is>
      </c>
      <c r="B693" s="5" t="inlineStr">
        <is>
          <t>VF</t>
        </is>
      </c>
      <c r="D693" s="12" t="n"/>
      <c r="E693" s="13" t="inlineStr">
        <is>
          <t>Planned OP (due date)</t>
        </is>
      </c>
      <c r="F693" s="5" t="inlineStr"/>
      <c r="G693" s="22" t="inlineStr"/>
      <c r="H693" s="22" t="inlineStr"/>
      <c r="I693" s="22" t="inlineStr"/>
      <c r="J693" s="22" t="inlineStr"/>
      <c r="K693" s="22" t="inlineStr"/>
      <c r="L693" s="22" t="inlineStr"/>
      <c r="M693" s="22" t="inlineStr"/>
      <c r="N693" s="22" t="inlineStr"/>
      <c r="O693" s="22" t="inlineStr"/>
      <c r="P693" s="22" t="inlineStr"/>
      <c r="Q693" s="22" t="inlineStr"/>
      <c r="R693" s="23" t="inlineStr"/>
    </row>
    <row r="694" ht="32" customHeight="1">
      <c r="A694" s="4" t="inlineStr">
        <is>
          <t>604EZ</t>
        </is>
      </c>
      <c r="B694" s="5" t="inlineStr">
        <is>
          <t>VF</t>
        </is>
      </c>
      <c r="D694" s="12" t="n"/>
      <c r="E694" s="8" t="inlineStr">
        <is>
          <t>Open Retail PO Qty</t>
        </is>
      </c>
      <c r="F694" s="5" t="n">
        <v>0</v>
      </c>
      <c r="G694" s="5" t="n">
        <v>3</v>
      </c>
      <c r="H694" s="5" t="n">
        <v>0</v>
      </c>
      <c r="I694" s="5" t="n">
        <v>0</v>
      </c>
      <c r="J694" s="5" t="n">
        <v>0</v>
      </c>
      <c r="K694" s="5" t="n">
        <v>0</v>
      </c>
      <c r="L694" s="5" t="n">
        <v>0</v>
      </c>
      <c r="M694" s="5" t="n">
        <v>0</v>
      </c>
      <c r="N694" s="5" t="n">
        <v>0</v>
      </c>
      <c r="O694" s="5" t="n">
        <v>0</v>
      </c>
      <c r="P694" s="5" t="n">
        <v>0</v>
      </c>
      <c r="Q694" s="5" t="n">
        <v>0</v>
      </c>
      <c r="R694" s="9" t="n">
        <v>0</v>
      </c>
    </row>
    <row r="695" ht="32" customHeight="1">
      <c r="A695" s="4" t="inlineStr">
        <is>
          <t>604EZ</t>
        </is>
      </c>
      <c r="B695" s="5" t="inlineStr">
        <is>
          <t>VF</t>
        </is>
      </c>
      <c r="D695" s="12" t="n"/>
      <c r="E695" s="8" t="inlineStr">
        <is>
          <t>Bal. Fcst Qty</t>
        </is>
      </c>
      <c r="F695" s="5" t="inlineStr"/>
      <c r="G695" s="5" t="n">
        <v>23</v>
      </c>
      <c r="H695" s="5" t="n">
        <v>19</v>
      </c>
      <c r="I695" s="5" t="n">
        <v>29</v>
      </c>
      <c r="J695" s="5" t="n">
        <v>21</v>
      </c>
      <c r="K695" s="5" t="n">
        <v>51</v>
      </c>
      <c r="L695" s="5" t="n">
        <v>44</v>
      </c>
      <c r="M695" s="5" t="n">
        <v>30</v>
      </c>
      <c r="N695" s="5" t="n">
        <v>46</v>
      </c>
      <c r="O695" s="5" t="n">
        <v>21</v>
      </c>
      <c r="P695" s="5" t="n">
        <v>56</v>
      </c>
      <c r="Q695" s="5" t="n">
        <v>50</v>
      </c>
      <c r="R695" s="9" t="n">
        <v>50</v>
      </c>
    </row>
    <row r="696" ht="32" customHeight="1">
      <c r="A696" s="4" t="inlineStr">
        <is>
          <t>604EZ</t>
        </is>
      </c>
      <c r="B696" s="5" t="inlineStr">
        <is>
          <t>VF</t>
        </is>
      </c>
      <c r="D696" s="12" t="n"/>
      <c r="E696" s="13" t="inlineStr">
        <is>
          <t>Month end inventory
(Deduct PO,FCST, SS)</t>
        </is>
      </c>
      <c r="F696" s="5" t="inlineStr"/>
      <c r="G696" s="5">
        <f>IF(C692+G692+F692+G693-F694-G694-G695-D692&lt;0,0,C692+G692+F692+G693-F694-G694-G695-D692)</f>
        <v/>
      </c>
      <c r="H696" s="5">
        <f>IF(G696+H692+H693-H694-H695&lt;0,0,G696+H692+H693-H694-H695)</f>
        <v/>
      </c>
      <c r="I696" s="5">
        <f>IF(H696+I692+I693-I694-I695&lt;0,0,H696+I692+I693-I694-I695)</f>
        <v/>
      </c>
      <c r="J696" s="5">
        <f>I696+J692+J693-J694-J695</f>
        <v/>
      </c>
      <c r="K696" s="5">
        <f>J696+K692+K693-K694-K695</f>
        <v/>
      </c>
      <c r="L696" s="5">
        <f>K696+L692+L693-L694-L695</f>
        <v/>
      </c>
      <c r="M696" s="5">
        <f>L696+M692+M693-M694-M695</f>
        <v/>
      </c>
      <c r="N696" s="5">
        <f>M696+N692+N693-N694-N695</f>
        <v/>
      </c>
      <c r="O696" s="5">
        <f>N696+O692+O693-O694-O695</f>
        <v/>
      </c>
      <c r="P696" s="5">
        <f>O696+P692+P693-P694-P695</f>
        <v/>
      </c>
      <c r="Q696" s="5">
        <f>P696+Q692+Q693-Q694-Q695</f>
        <v/>
      </c>
      <c r="R696" s="9">
        <f>Q696+R692+R693-R694-R695</f>
        <v/>
      </c>
    </row>
    <row r="697" ht="32" customHeight="1">
      <c r="A697" s="14" t="inlineStr">
        <is>
          <t>604EZ</t>
        </is>
      </c>
      <c r="B697" s="15" t="inlineStr">
        <is>
          <t>VF</t>
        </is>
      </c>
      <c r="C697" s="16" t="n"/>
      <c r="D697" s="17" t="n"/>
      <c r="E697" s="18" t="inlineStr">
        <is>
          <t>Upload JDE Forecast
(Confirmed OP+Planned OP)</t>
        </is>
      </c>
      <c r="F697" s="15">
        <f>G692+G693</f>
        <v/>
      </c>
      <c r="G697" s="15">
        <f>H692+H693</f>
        <v/>
      </c>
      <c r="H697" s="15">
        <f>I692+I693</f>
        <v/>
      </c>
      <c r="I697" s="15">
        <f>J692+J693</f>
        <v/>
      </c>
      <c r="J697" s="15">
        <f>K692+K693</f>
        <v/>
      </c>
      <c r="K697" s="15">
        <f>L692+L693</f>
        <v/>
      </c>
      <c r="L697" s="15">
        <f>M692+M693</f>
        <v/>
      </c>
      <c r="M697" s="15">
        <f>N692+N693</f>
        <v/>
      </c>
      <c r="N697" s="15">
        <f>O692+O693</f>
        <v/>
      </c>
      <c r="O697" s="15">
        <f>P692+P693</f>
        <v/>
      </c>
      <c r="P697" s="15">
        <f>Q692+Q693</f>
        <v/>
      </c>
      <c r="Q697" s="15">
        <f>R692+R693</f>
        <v/>
      </c>
      <c r="R697" s="7" t="n">
        <v>0</v>
      </c>
      <c r="S697" s="16" t="n"/>
      <c r="T697" s="16" t="n"/>
      <c r="U697" s="16" t="n"/>
      <c r="V697" s="16" t="n"/>
      <c r="W697" s="16" t="n"/>
    </row>
    <row r="698" ht="32" customHeight="1">
      <c r="A698" s="4" t="inlineStr">
        <is>
          <t>604EAZ</t>
        </is>
      </c>
      <c r="B698" s="5" t="inlineStr">
        <is>
          <t>VF</t>
        </is>
      </c>
      <c r="C698" s="26" t="n">
        <v>0</v>
      </c>
      <c r="D698" s="7" t="n">
        <v>0</v>
      </c>
      <c r="E698" s="8" t="inlineStr">
        <is>
          <t>Confirmed OP</t>
        </is>
      </c>
      <c r="F698" s="5" t="n">
        <v>0</v>
      </c>
      <c r="G698" s="5" t="n">
        <v>0</v>
      </c>
      <c r="H698" s="5" t="n">
        <v>250</v>
      </c>
      <c r="I698" s="5" t="n">
        <v>0</v>
      </c>
      <c r="J698" s="5" t="n">
        <v>0</v>
      </c>
      <c r="K698" s="5" t="n">
        <v>0</v>
      </c>
      <c r="L698" s="5" t="n">
        <v>0</v>
      </c>
      <c r="M698" s="5" t="n">
        <v>0</v>
      </c>
      <c r="N698" s="5" t="n">
        <v>0</v>
      </c>
      <c r="O698" s="5" t="n">
        <v>0</v>
      </c>
      <c r="P698" s="5" t="n">
        <v>0</v>
      </c>
      <c r="Q698" s="5" t="n">
        <v>0</v>
      </c>
      <c r="R698" s="9" t="n">
        <v>0</v>
      </c>
      <c r="S698" s="6" t="n">
        <v>1</v>
      </c>
      <c r="T698" s="10" t="inlineStr">
        <is>
          <t>Watch</t>
        </is>
      </c>
      <c r="U698" s="6" t="n">
        <v>45</v>
      </c>
      <c r="V698" s="6" t="n">
        <v>0</v>
      </c>
      <c r="W698" s="11" t="inlineStr">
        <is>
          <t>#604EAZ will replace #604EZ after inventory used up</t>
        </is>
      </c>
    </row>
    <row r="699" ht="32" customHeight="1">
      <c r="A699" s="4" t="inlineStr">
        <is>
          <t>604EAZ</t>
        </is>
      </c>
      <c r="B699" s="5" t="inlineStr">
        <is>
          <t>VF</t>
        </is>
      </c>
      <c r="D699" s="12" t="n"/>
      <c r="E699" s="13" t="inlineStr">
        <is>
          <t>Planned OP (due date)</t>
        </is>
      </c>
      <c r="F699" s="5" t="inlineStr"/>
      <c r="G699" s="5" t="inlineStr"/>
      <c r="H699" s="5" t="inlineStr"/>
      <c r="I699" s="5" t="inlineStr"/>
      <c r="J699" s="5" t="inlineStr"/>
      <c r="K699" s="5" t="n">
        <v>200</v>
      </c>
      <c r="L699" s="5" t="inlineStr"/>
      <c r="M699" s="5" t="inlineStr"/>
      <c r="N699" s="5" t="inlineStr"/>
      <c r="O699" s="5" t="n">
        <v>350</v>
      </c>
      <c r="P699" s="5" t="inlineStr"/>
      <c r="Q699" s="5" t="inlineStr"/>
      <c r="R699" s="9" t="inlineStr"/>
    </row>
    <row r="700" ht="32" customHeight="1">
      <c r="A700" s="4" t="inlineStr">
        <is>
          <t>604EAZ</t>
        </is>
      </c>
      <c r="B700" s="5" t="inlineStr">
        <is>
          <t>VF</t>
        </is>
      </c>
      <c r="D700" s="12" t="n"/>
      <c r="E700" s="8" t="inlineStr">
        <is>
          <t>Open Retail PO Qty</t>
        </is>
      </c>
      <c r="F700" s="5" t="n">
        <v>0</v>
      </c>
      <c r="G700" s="5" t="n">
        <v>0</v>
      </c>
      <c r="H700" s="5" t="n">
        <v>0</v>
      </c>
      <c r="I700" s="5" t="n">
        <v>0</v>
      </c>
      <c r="J700" s="5" t="n">
        <v>0</v>
      </c>
      <c r="K700" s="5" t="n">
        <v>0</v>
      </c>
      <c r="L700" s="5" t="n">
        <v>0</v>
      </c>
      <c r="M700" s="5" t="n">
        <v>0</v>
      </c>
      <c r="N700" s="5" t="n">
        <v>0</v>
      </c>
      <c r="O700" s="5" t="n">
        <v>0</v>
      </c>
      <c r="P700" s="5" t="n">
        <v>0</v>
      </c>
      <c r="Q700" s="5" t="n">
        <v>0</v>
      </c>
      <c r="R700" s="9" t="n">
        <v>0</v>
      </c>
    </row>
    <row r="701" ht="32" customHeight="1">
      <c r="A701" s="4" t="inlineStr">
        <is>
          <t>604EAZ</t>
        </is>
      </c>
      <c r="B701" s="5" t="inlineStr">
        <is>
          <t>VF</t>
        </is>
      </c>
      <c r="D701" s="12" t="n"/>
      <c r="E701" s="8" t="inlineStr">
        <is>
          <t>Bal. Fcst Qty</t>
        </is>
      </c>
      <c r="F701" s="5" t="inlineStr"/>
      <c r="G701" s="5" t="n">
        <v>0</v>
      </c>
      <c r="H701" s="5" t="n">
        <v>0</v>
      </c>
      <c r="I701" s="5" t="n">
        <v>50</v>
      </c>
      <c r="J701" s="5" t="n">
        <v>130</v>
      </c>
      <c r="K701" s="5" t="n">
        <v>50</v>
      </c>
      <c r="L701" s="5" t="n">
        <v>50</v>
      </c>
      <c r="M701" s="5" t="n">
        <v>0</v>
      </c>
      <c r="N701" s="5" t="n">
        <v>0</v>
      </c>
      <c r="O701" s="5" t="n">
        <v>20</v>
      </c>
      <c r="P701" s="5" t="n">
        <v>50</v>
      </c>
      <c r="Q701" s="5" t="n">
        <v>120</v>
      </c>
      <c r="R701" s="9" t="n">
        <v>30</v>
      </c>
    </row>
    <row r="702" ht="32" customHeight="1">
      <c r="A702" s="4" t="inlineStr">
        <is>
          <t>604EAZ</t>
        </is>
      </c>
      <c r="B702" s="5" t="inlineStr">
        <is>
          <t>VF</t>
        </is>
      </c>
      <c r="D702" s="12" t="n"/>
      <c r="E702" s="13" t="inlineStr">
        <is>
          <t>Month end inventory
(Deduct PO,FCST, SS)</t>
        </is>
      </c>
      <c r="F702" s="5" t="inlineStr"/>
      <c r="G702" s="5">
        <f>IF(C698+G698+F698+G699-F700-G700-G701-D698&lt;0,0,C698+G698+F698+G699-F700-G700-G701-D698)</f>
        <v/>
      </c>
      <c r="H702" s="5">
        <f>IF(G702+H698+H699-H700-H701&lt;0,0,G702+H698+H699-H700-H701)</f>
        <v/>
      </c>
      <c r="I702" s="5">
        <f>IF(H702+I698+I699-I700-I701&lt;0,0,H702+I698+I699-I700-I701)</f>
        <v/>
      </c>
      <c r="J702" s="5">
        <f>I702+J698+J699-J700-J701</f>
        <v/>
      </c>
      <c r="K702" s="5">
        <f>J702+K698+K699-K700-K701</f>
        <v/>
      </c>
      <c r="L702" s="5">
        <f>K702+L698+L699-L700-L701</f>
        <v/>
      </c>
      <c r="M702" s="5">
        <f>L702+M698+M699-M700-M701</f>
        <v/>
      </c>
      <c r="N702" s="5">
        <f>M702+N698+N699-N700-N701</f>
        <v/>
      </c>
      <c r="O702" s="5">
        <f>N702+O698+O699-O700-O701</f>
        <v/>
      </c>
      <c r="P702" s="5">
        <f>O702+P698+P699-P700-P701</f>
        <v/>
      </c>
      <c r="Q702" s="5">
        <f>P702+Q698+Q699-Q700-Q701</f>
        <v/>
      </c>
      <c r="R702" s="9">
        <f>Q702+R698+R699-R700-R701</f>
        <v/>
      </c>
    </row>
    <row r="703" ht="32" customHeight="1">
      <c r="A703" s="14" t="inlineStr">
        <is>
          <t>604EAZ</t>
        </is>
      </c>
      <c r="B703" s="15" t="inlineStr">
        <is>
          <t>VF</t>
        </is>
      </c>
      <c r="C703" s="16" t="n"/>
      <c r="D703" s="17" t="n"/>
      <c r="E703" s="18" t="inlineStr">
        <is>
          <t>Upload JDE Forecast
(Confirmed OP+Planned OP)</t>
        </is>
      </c>
      <c r="F703" s="15">
        <f>G698+G699</f>
        <v/>
      </c>
      <c r="G703" s="15">
        <f>H698+H699</f>
        <v/>
      </c>
      <c r="H703" s="15">
        <f>I698+I699</f>
        <v/>
      </c>
      <c r="I703" s="15">
        <f>J698+J699</f>
        <v/>
      </c>
      <c r="J703" s="15">
        <f>K698+K699</f>
        <v/>
      </c>
      <c r="K703" s="15">
        <f>L698+L699</f>
        <v/>
      </c>
      <c r="L703" s="15">
        <f>M698+M699</f>
        <v/>
      </c>
      <c r="M703" s="15">
        <f>N698+N699</f>
        <v/>
      </c>
      <c r="N703" s="15">
        <f>O698+O699</f>
        <v/>
      </c>
      <c r="O703" s="15">
        <f>P698+P699</f>
        <v/>
      </c>
      <c r="P703" s="15">
        <f>Q698+Q699</f>
        <v/>
      </c>
      <c r="Q703" s="15">
        <f>R698+R699</f>
        <v/>
      </c>
      <c r="R703" s="7" t="n">
        <v>0</v>
      </c>
      <c r="S703" s="16" t="n"/>
      <c r="T703" s="16" t="n"/>
      <c r="U703" s="16" t="n"/>
      <c r="V703" s="16" t="n"/>
      <c r="W703" s="16" t="n"/>
    </row>
    <row r="704" ht="32" customHeight="1">
      <c r="A704" s="4" t="inlineStr">
        <is>
          <t>3990Z</t>
        </is>
      </c>
      <c r="B704" s="5" t="inlineStr">
        <is>
          <t>CL</t>
        </is>
      </c>
      <c r="C704" s="6" t="n">
        <v>445</v>
      </c>
      <c r="D704" s="7" t="n">
        <v>0</v>
      </c>
      <c r="E704" s="8" t="inlineStr">
        <is>
          <t>Confirmed OP</t>
        </is>
      </c>
      <c r="F704" s="5" t="n">
        <v>0</v>
      </c>
      <c r="G704" s="5" t="n">
        <v>0</v>
      </c>
      <c r="H704" s="5" t="n">
        <v>0</v>
      </c>
      <c r="I704" s="5" t="n">
        <v>0</v>
      </c>
      <c r="J704" s="5" t="n">
        <v>0</v>
      </c>
      <c r="K704" s="5" t="n">
        <v>0</v>
      </c>
      <c r="L704" s="5" t="n">
        <v>0</v>
      </c>
      <c r="M704" s="5" t="n">
        <v>0</v>
      </c>
      <c r="N704" s="5" t="n">
        <v>0</v>
      </c>
      <c r="O704" s="5" t="n">
        <v>0</v>
      </c>
      <c r="P704" s="5" t="n">
        <v>0</v>
      </c>
      <c r="Q704" s="5" t="n">
        <v>0</v>
      </c>
      <c r="R704" s="9" t="n">
        <v>0</v>
      </c>
      <c r="S704" s="6" t="n">
        <v>1</v>
      </c>
      <c r="T704" s="10" t="inlineStr">
        <is>
          <t>Active</t>
        </is>
      </c>
      <c r="U704" s="6" t="n">
        <v>45</v>
      </c>
      <c r="V704" s="6" t="n">
        <v>215</v>
      </c>
      <c r="W704" s="11" t="inlineStr"/>
    </row>
    <row r="705" ht="32" customHeight="1">
      <c r="A705" s="4" t="inlineStr">
        <is>
          <t>3990Z</t>
        </is>
      </c>
      <c r="B705" s="5" t="inlineStr">
        <is>
          <t>CL</t>
        </is>
      </c>
      <c r="D705" s="12" t="n"/>
      <c r="E705" s="13" t="inlineStr">
        <is>
          <t>Planned OP (due date)</t>
        </is>
      </c>
      <c r="F705" s="5" t="inlineStr"/>
      <c r="G705" s="5" t="inlineStr"/>
      <c r="H705" s="5" t="inlineStr"/>
      <c r="I705" s="5" t="inlineStr"/>
      <c r="J705" s="5" t="inlineStr"/>
      <c r="K705" s="5" t="inlineStr"/>
      <c r="L705" s="5" t="inlineStr"/>
      <c r="M705" s="5" t="inlineStr"/>
      <c r="N705" s="5" t="inlineStr"/>
      <c r="O705" s="5" t="inlineStr"/>
      <c r="P705" s="5" t="inlineStr"/>
      <c r="Q705" s="5" t="inlineStr"/>
      <c r="R705" s="9" t="inlineStr"/>
    </row>
    <row r="706" ht="32" customHeight="1">
      <c r="A706" s="4" t="inlineStr">
        <is>
          <t>3990Z</t>
        </is>
      </c>
      <c r="B706" s="5" t="inlineStr">
        <is>
          <t>CL</t>
        </is>
      </c>
      <c r="D706" s="12" t="n"/>
      <c r="E706" s="8" t="inlineStr">
        <is>
          <t>Open Retail PO Qty</t>
        </is>
      </c>
      <c r="F706" s="5" t="n">
        <v>0</v>
      </c>
      <c r="G706" s="5" t="n">
        <v>0</v>
      </c>
      <c r="H706" s="5" t="n">
        <v>0</v>
      </c>
      <c r="I706" s="5" t="n">
        <v>0</v>
      </c>
      <c r="J706" s="5" t="n">
        <v>0</v>
      </c>
      <c r="K706" s="5" t="n">
        <v>0</v>
      </c>
      <c r="L706" s="5" t="n">
        <v>0</v>
      </c>
      <c r="M706" s="5" t="n">
        <v>0</v>
      </c>
      <c r="N706" s="5" t="n">
        <v>0</v>
      </c>
      <c r="O706" s="5" t="n">
        <v>0</v>
      </c>
      <c r="P706" s="5" t="n">
        <v>0</v>
      </c>
      <c r="Q706" s="5" t="n">
        <v>0</v>
      </c>
      <c r="R706" s="9" t="n">
        <v>0</v>
      </c>
    </row>
    <row r="707" ht="32" customHeight="1">
      <c r="A707" s="4" t="inlineStr">
        <is>
          <t>3990Z</t>
        </is>
      </c>
      <c r="B707" s="5" t="inlineStr">
        <is>
          <t>CL</t>
        </is>
      </c>
      <c r="D707" s="12" t="n"/>
      <c r="E707" s="8" t="inlineStr">
        <is>
          <t>Bal. Fcst Qty</t>
        </is>
      </c>
      <c r="F707" s="5" t="inlineStr"/>
      <c r="G707" s="5" t="n">
        <v>13</v>
      </c>
      <c r="H707" s="5" t="n">
        <v>12</v>
      </c>
      <c r="I707" s="5" t="n">
        <v>43</v>
      </c>
      <c r="J707" s="5" t="n">
        <v>29</v>
      </c>
      <c r="K707" s="5" t="n">
        <v>24</v>
      </c>
      <c r="L707" s="5" t="n">
        <v>34</v>
      </c>
      <c r="M707" s="5" t="n">
        <v>20</v>
      </c>
      <c r="N707" s="5" t="n">
        <v>19</v>
      </c>
      <c r="O707" s="5" t="n">
        <v>45</v>
      </c>
      <c r="P707" s="5" t="n">
        <v>23</v>
      </c>
      <c r="Q707" s="5" t="n">
        <v>40</v>
      </c>
      <c r="R707" s="9" t="n">
        <v>55</v>
      </c>
    </row>
    <row r="708" ht="32" customHeight="1">
      <c r="A708" s="4" t="inlineStr">
        <is>
          <t>3990Z</t>
        </is>
      </c>
      <c r="B708" s="5" t="inlineStr">
        <is>
          <t>CL</t>
        </is>
      </c>
      <c r="D708" s="12" t="n"/>
      <c r="E708" s="13" t="inlineStr">
        <is>
          <t>Month end inventory
(Deduct PO,FCST, SS)</t>
        </is>
      </c>
      <c r="F708" s="5" t="inlineStr"/>
      <c r="G708" s="5">
        <f>IF(C704+G704+F704+G705-F706-G706-G707-D704&lt;0,0,C704+G704+F704+G705-F706-G706-G707-D704)</f>
        <v/>
      </c>
      <c r="H708" s="5">
        <f>IF(G708+H704+H705-H706-H707&lt;0,0,G708+H704+H705-H706-H707)</f>
        <v/>
      </c>
      <c r="I708" s="5">
        <f>IF(H708+I704+I705-I706-I707&lt;0,0,H708+I704+I705-I706-I707)</f>
        <v/>
      </c>
      <c r="J708" s="5">
        <f>I708+J704+J705-J706-J707</f>
        <v/>
      </c>
      <c r="K708" s="5">
        <f>J708+K704+K705-K706-K707</f>
        <v/>
      </c>
      <c r="L708" s="5">
        <f>K708+L704+L705-L706-L707</f>
        <v/>
      </c>
      <c r="M708" s="5">
        <f>L708+M704+M705-M706-M707</f>
        <v/>
      </c>
      <c r="N708" s="5">
        <f>M708+N704+N705-N706-N707</f>
        <v/>
      </c>
      <c r="O708" s="5">
        <f>N708+O704+O705-O706-O707</f>
        <v/>
      </c>
      <c r="P708" s="5">
        <f>O708+P704+P705-P706-P707</f>
        <v/>
      </c>
      <c r="Q708" s="5">
        <f>P708+Q704+Q705-Q706-Q707</f>
        <v/>
      </c>
      <c r="R708" s="9">
        <f>Q708+R704+R705-R706-R707</f>
        <v/>
      </c>
    </row>
    <row r="709" ht="32" customHeight="1">
      <c r="A709" s="14" t="inlineStr">
        <is>
          <t>3990Z</t>
        </is>
      </c>
      <c r="B709" s="15" t="inlineStr">
        <is>
          <t>CL</t>
        </is>
      </c>
      <c r="C709" s="16" t="n"/>
      <c r="D709" s="17" t="n"/>
      <c r="E709" s="18" t="inlineStr">
        <is>
          <t>Upload JDE Forecast
(Confirmed OP+Planned OP)</t>
        </is>
      </c>
      <c r="F709" s="15">
        <f>G704+G705</f>
        <v/>
      </c>
      <c r="G709" s="15">
        <f>H704+H705</f>
        <v/>
      </c>
      <c r="H709" s="15">
        <f>I704+I705</f>
        <v/>
      </c>
      <c r="I709" s="15">
        <f>J704+J705</f>
        <v/>
      </c>
      <c r="J709" s="15">
        <f>K704+K705</f>
        <v/>
      </c>
      <c r="K709" s="15">
        <f>L704+L705</f>
        <v/>
      </c>
      <c r="L709" s="15">
        <f>M704+M705</f>
        <v/>
      </c>
      <c r="M709" s="15">
        <f>N704+N705</f>
        <v/>
      </c>
      <c r="N709" s="15">
        <f>O704+O705</f>
        <v/>
      </c>
      <c r="O709" s="15">
        <f>P704+P705</f>
        <v/>
      </c>
      <c r="P709" s="15">
        <f>Q704+Q705</f>
        <v/>
      </c>
      <c r="Q709" s="15">
        <f>R704+R705</f>
        <v/>
      </c>
      <c r="R709" s="7" t="n">
        <v>0</v>
      </c>
      <c r="S709" s="16" t="n"/>
      <c r="T709" s="16" t="n"/>
      <c r="U709" s="16" t="n"/>
      <c r="V709" s="16" t="n"/>
      <c r="W709" s="16" t="n"/>
    </row>
    <row r="710" ht="32" customHeight="1">
      <c r="A710" s="4" t="inlineStr">
        <is>
          <t>971Z</t>
        </is>
      </c>
      <c r="B710" s="5" t="inlineStr">
        <is>
          <t>YH</t>
        </is>
      </c>
      <c r="C710" s="6" t="n">
        <v>452</v>
      </c>
      <c r="D710" s="7" t="n">
        <v>50</v>
      </c>
      <c r="E710" s="8" t="inlineStr">
        <is>
          <t>Confirmed OP</t>
        </is>
      </c>
      <c r="F710" s="5" t="n">
        <v>0</v>
      </c>
      <c r="G710" s="5" t="n">
        <v>0</v>
      </c>
      <c r="H710" s="5" t="n">
        <v>0</v>
      </c>
      <c r="I710" s="5" t="n">
        <v>0</v>
      </c>
      <c r="J710" s="5" t="n">
        <v>0</v>
      </c>
      <c r="K710" s="5" t="n">
        <v>0</v>
      </c>
      <c r="L710" s="5" t="n">
        <v>0</v>
      </c>
      <c r="M710" s="5" t="n">
        <v>0</v>
      </c>
      <c r="N710" s="5" t="n">
        <v>0</v>
      </c>
      <c r="O710" s="5" t="n">
        <v>0</v>
      </c>
      <c r="P710" s="5" t="n">
        <v>0</v>
      </c>
      <c r="Q710" s="5" t="n">
        <v>0</v>
      </c>
      <c r="R710" s="9" t="n">
        <v>0</v>
      </c>
      <c r="S710" s="6" t="n">
        <v>1</v>
      </c>
      <c r="T710" s="10" t="inlineStr">
        <is>
          <t>Discontinued 2024 Fall</t>
        </is>
      </c>
      <c r="U710" s="6" t="n">
        <v>45</v>
      </c>
      <c r="V710" s="6" t="n">
        <v>173</v>
      </c>
      <c r="W710" s="11" t="inlineStr"/>
    </row>
    <row r="711" ht="32" customHeight="1">
      <c r="A711" s="4" t="inlineStr">
        <is>
          <t>971Z</t>
        </is>
      </c>
      <c r="B711" s="5" t="inlineStr">
        <is>
          <t>YH</t>
        </is>
      </c>
      <c r="D711" s="12" t="n"/>
      <c r="E711" s="13" t="inlineStr">
        <is>
          <t>Planned OP (due date)</t>
        </is>
      </c>
      <c r="F711" s="5" t="inlineStr"/>
      <c r="G711" s="5" t="inlineStr"/>
      <c r="H711" s="5" t="inlineStr"/>
      <c r="I711" s="5" t="inlineStr"/>
      <c r="J711" s="5" t="inlineStr"/>
      <c r="K711" s="5" t="inlineStr"/>
      <c r="L711" s="5" t="inlineStr"/>
      <c r="M711" s="5" t="inlineStr"/>
      <c r="N711" s="5" t="inlineStr"/>
      <c r="O711" s="5" t="inlineStr"/>
      <c r="P711" s="5" t="n">
        <v>150</v>
      </c>
      <c r="Q711" s="5" t="inlineStr"/>
      <c r="R711" s="9" t="inlineStr"/>
    </row>
    <row r="712" ht="32" customHeight="1">
      <c r="A712" s="4" t="inlineStr">
        <is>
          <t>971Z</t>
        </is>
      </c>
      <c r="B712" s="5" t="inlineStr">
        <is>
          <t>YH</t>
        </is>
      </c>
      <c r="D712" s="12" t="n"/>
      <c r="E712" s="8" t="inlineStr">
        <is>
          <t>Open Retail PO Qty</t>
        </is>
      </c>
      <c r="F712" s="5" t="n">
        <v>0</v>
      </c>
      <c r="G712" s="5" t="n">
        <v>0</v>
      </c>
      <c r="H712" s="5" t="n">
        <v>0</v>
      </c>
      <c r="I712" s="5" t="n">
        <v>0</v>
      </c>
      <c r="J712" s="5" t="n">
        <v>0</v>
      </c>
      <c r="K712" s="5" t="n">
        <v>0</v>
      </c>
      <c r="L712" s="5" t="n">
        <v>0</v>
      </c>
      <c r="M712" s="5" t="n">
        <v>0</v>
      </c>
      <c r="N712" s="5" t="n">
        <v>0</v>
      </c>
      <c r="O712" s="5" t="n">
        <v>0</v>
      </c>
      <c r="P712" s="5" t="n">
        <v>0</v>
      </c>
      <c r="Q712" s="5" t="n">
        <v>0</v>
      </c>
      <c r="R712" s="9" t="n">
        <v>0</v>
      </c>
    </row>
    <row r="713" ht="32" customHeight="1">
      <c r="A713" s="4" t="inlineStr">
        <is>
          <t>971Z</t>
        </is>
      </c>
      <c r="B713" s="5" t="inlineStr">
        <is>
          <t>YH</t>
        </is>
      </c>
      <c r="D713" s="12" t="n"/>
      <c r="E713" s="8" t="inlineStr">
        <is>
          <t>Bal. Fcst Qty</t>
        </is>
      </c>
      <c r="F713" s="5" t="inlineStr"/>
      <c r="G713" s="5" t="n">
        <v>16</v>
      </c>
      <c r="H713" s="5" t="n">
        <v>26</v>
      </c>
      <c r="I713" s="5" t="n">
        <v>32</v>
      </c>
      <c r="J713" s="5" t="n">
        <v>32</v>
      </c>
      <c r="K713" s="5" t="n">
        <v>25</v>
      </c>
      <c r="L713" s="5" t="n">
        <v>40</v>
      </c>
      <c r="M713" s="5" t="n">
        <v>22</v>
      </c>
      <c r="N713" s="5" t="n">
        <v>19</v>
      </c>
      <c r="O713" s="5" t="n">
        <v>35</v>
      </c>
      <c r="P713" s="5" t="n">
        <v>68</v>
      </c>
      <c r="Q713" s="5" t="n">
        <v>100</v>
      </c>
      <c r="R713" s="9" t="n">
        <v>86</v>
      </c>
    </row>
    <row r="714" ht="32" customHeight="1">
      <c r="A714" s="4" t="inlineStr">
        <is>
          <t>971Z</t>
        </is>
      </c>
      <c r="B714" s="5" t="inlineStr">
        <is>
          <t>YH</t>
        </is>
      </c>
      <c r="D714" s="12" t="n"/>
      <c r="E714" s="13" t="inlineStr">
        <is>
          <t>Month end inventory
(Deduct PO,FCST, SS)</t>
        </is>
      </c>
      <c r="F714" s="5" t="inlineStr"/>
      <c r="G714" s="5">
        <f>IF(C710+G710+F710+G711-F712-G712-G713-D710&lt;0,0,C710+G710+F710+G711-F712-G712-G713-D710)</f>
        <v/>
      </c>
      <c r="H714" s="5">
        <f>IF(G714+H710+H711-H712-H713&lt;0,0,G714+H710+H711-H712-H713)</f>
        <v/>
      </c>
      <c r="I714" s="5">
        <f>IF(H714+I710+I711-I712-I713&lt;0,0,H714+I710+I711-I712-I713)</f>
        <v/>
      </c>
      <c r="J714" s="5">
        <f>I714+J710+J711-J712-J713</f>
        <v/>
      </c>
      <c r="K714" s="5">
        <f>J714+K710+K711-K712-K713</f>
        <v/>
      </c>
      <c r="L714" s="5">
        <f>K714+L710+L711-L712-L713</f>
        <v/>
      </c>
      <c r="M714" s="5">
        <f>L714+M710+M711-M712-M713</f>
        <v/>
      </c>
      <c r="N714" s="5">
        <f>M714+N710+N711-N712-N713</f>
        <v/>
      </c>
      <c r="O714" s="5">
        <f>N714+O710+O711-O712-O713</f>
        <v/>
      </c>
      <c r="P714" s="5">
        <f>O714+P710+P711-P712-P713</f>
        <v/>
      </c>
      <c r="Q714" s="5">
        <f>P714+Q710+Q711-Q712-Q713</f>
        <v/>
      </c>
      <c r="R714" s="9">
        <f>Q714+R710+R711-R712-R713</f>
        <v/>
      </c>
    </row>
    <row r="715" ht="32" customHeight="1">
      <c r="A715" s="14" t="inlineStr">
        <is>
          <t>971Z</t>
        </is>
      </c>
      <c r="B715" s="15" t="inlineStr">
        <is>
          <t>YH</t>
        </is>
      </c>
      <c r="C715" s="16" t="n"/>
      <c r="D715" s="17" t="n"/>
      <c r="E715" s="18" t="inlineStr">
        <is>
          <t>Upload JDE Forecast
(Confirmed OP+Planned OP)</t>
        </is>
      </c>
      <c r="F715" s="15">
        <f>G710+G711</f>
        <v/>
      </c>
      <c r="G715" s="15">
        <f>H710+H711</f>
        <v/>
      </c>
      <c r="H715" s="15">
        <f>I710+I711</f>
        <v/>
      </c>
      <c r="I715" s="15">
        <f>J710+J711</f>
        <v/>
      </c>
      <c r="J715" s="15">
        <f>K710+K711</f>
        <v/>
      </c>
      <c r="K715" s="15">
        <f>L710+L711</f>
        <v/>
      </c>
      <c r="L715" s="15">
        <f>M710+M711</f>
        <v/>
      </c>
      <c r="M715" s="15">
        <f>N710+N711</f>
        <v/>
      </c>
      <c r="N715" s="15">
        <f>O710+O711</f>
        <v/>
      </c>
      <c r="O715" s="15">
        <f>P710+P711</f>
        <v/>
      </c>
      <c r="P715" s="15">
        <f>Q710+Q711</f>
        <v/>
      </c>
      <c r="Q715" s="15">
        <f>R710+R711</f>
        <v/>
      </c>
      <c r="R715" s="7" t="n">
        <v>0</v>
      </c>
      <c r="S715" s="16" t="n"/>
      <c r="T715" s="16" t="n"/>
      <c r="U715" s="16" t="n"/>
      <c r="V715" s="16" t="n"/>
      <c r="W715" s="16" t="n"/>
    </row>
    <row r="716" ht="32" customHeight="1">
      <c r="A716" s="4" t="inlineStr">
        <is>
          <t>521PZ</t>
        </is>
      </c>
      <c r="B716" s="5" t="inlineStr">
        <is>
          <t>FS</t>
        </is>
      </c>
      <c r="C716" s="6" t="n">
        <v>68</v>
      </c>
      <c r="D716" s="7" t="n">
        <v>0</v>
      </c>
      <c r="E716" s="8" t="inlineStr">
        <is>
          <t>Confirmed OP</t>
        </is>
      </c>
      <c r="F716" s="5" t="n">
        <v>0</v>
      </c>
      <c r="G716" s="5" t="n">
        <v>0</v>
      </c>
      <c r="H716" s="5" t="n">
        <v>0</v>
      </c>
      <c r="I716" s="5" t="n">
        <v>0</v>
      </c>
      <c r="J716" s="5" t="n">
        <v>0</v>
      </c>
      <c r="K716" s="5" t="n">
        <v>0</v>
      </c>
      <c r="L716" s="5" t="n">
        <v>0</v>
      </c>
      <c r="M716" s="5" t="n">
        <v>0</v>
      </c>
      <c r="N716" s="5" t="n">
        <v>0</v>
      </c>
      <c r="O716" s="5" t="n">
        <v>0</v>
      </c>
      <c r="P716" s="5" t="n">
        <v>0</v>
      </c>
      <c r="Q716" s="5" t="n">
        <v>0</v>
      </c>
      <c r="R716" s="9" t="n">
        <v>0</v>
      </c>
      <c r="S716" s="6" t="n">
        <v>1</v>
      </c>
      <c r="T716" s="10" t="inlineStr">
        <is>
          <t>Discontinued 2024 Fall</t>
        </is>
      </c>
      <c r="U716" s="6" t="n">
        <v>45</v>
      </c>
      <c r="V716" s="6" t="n">
        <v>359</v>
      </c>
      <c r="W716" s="11" t="inlineStr">
        <is>
          <t xml:space="preserve">11/11: no more orders after inventory used up; remove FCST after 0 inventory @ US warehouse
8/15: #524/526sereis will replace the #521/522series after #521/522 inventory used up </t>
        </is>
      </c>
    </row>
    <row r="717" ht="32" customHeight="1">
      <c r="A717" s="4" t="inlineStr">
        <is>
          <t>521PZ</t>
        </is>
      </c>
      <c r="B717" s="5" t="inlineStr">
        <is>
          <t>FS</t>
        </is>
      </c>
      <c r="D717" s="12" t="n"/>
      <c r="E717" s="13" t="inlineStr">
        <is>
          <t>Planned OP (due date)</t>
        </is>
      </c>
      <c r="F717" s="5" t="inlineStr"/>
      <c r="G717" s="22" t="inlineStr"/>
      <c r="H717" s="22" t="inlineStr"/>
      <c r="I717" s="22" t="inlineStr"/>
      <c r="J717" s="22" t="inlineStr"/>
      <c r="K717" s="22" t="inlineStr"/>
      <c r="L717" s="22" t="inlineStr"/>
      <c r="M717" s="22" t="inlineStr"/>
      <c r="N717" s="22" t="inlineStr"/>
      <c r="O717" s="22" t="inlineStr"/>
      <c r="P717" s="22" t="inlineStr"/>
      <c r="Q717" s="22" t="inlineStr"/>
      <c r="R717" s="23" t="inlineStr"/>
    </row>
    <row r="718" ht="32" customHeight="1">
      <c r="A718" s="4" t="inlineStr">
        <is>
          <t>521PZ</t>
        </is>
      </c>
      <c r="B718" s="5" t="inlineStr">
        <is>
          <t>FS</t>
        </is>
      </c>
      <c r="D718" s="12" t="n"/>
      <c r="E718" s="8" t="inlineStr">
        <is>
          <t>Open Retail PO Qty</t>
        </is>
      </c>
      <c r="F718" s="5" t="n">
        <v>0</v>
      </c>
      <c r="G718" s="5" t="n">
        <v>1</v>
      </c>
      <c r="H718" s="5" t="n">
        <v>0</v>
      </c>
      <c r="I718" s="5" t="n">
        <v>0</v>
      </c>
      <c r="J718" s="5" t="n">
        <v>0</v>
      </c>
      <c r="K718" s="5" t="n">
        <v>0</v>
      </c>
      <c r="L718" s="5" t="n">
        <v>0</v>
      </c>
      <c r="M718" s="5" t="n">
        <v>0</v>
      </c>
      <c r="N718" s="5" t="n">
        <v>0</v>
      </c>
      <c r="O718" s="5" t="n">
        <v>0</v>
      </c>
      <c r="P718" s="5" t="n">
        <v>0</v>
      </c>
      <c r="Q718" s="5" t="n">
        <v>0</v>
      </c>
      <c r="R718" s="9" t="n">
        <v>0</v>
      </c>
    </row>
    <row r="719" ht="32" customHeight="1">
      <c r="A719" s="4" t="inlineStr">
        <is>
          <t>521PZ</t>
        </is>
      </c>
      <c r="B719" s="5" t="inlineStr">
        <is>
          <t>FS</t>
        </is>
      </c>
      <c r="D719" s="12" t="n"/>
      <c r="E719" s="8" t="inlineStr">
        <is>
          <t>Bal. Fcst Qty</t>
        </is>
      </c>
      <c r="F719" s="5" t="inlineStr"/>
      <c r="G719" s="5" t="n">
        <v>3</v>
      </c>
      <c r="H719" s="5" t="n">
        <v>2</v>
      </c>
      <c r="I719" s="5" t="n">
        <v>12</v>
      </c>
      <c r="J719" s="5" t="n">
        <v>5</v>
      </c>
      <c r="K719" s="5" t="n">
        <v>22</v>
      </c>
      <c r="L719" s="5" t="n">
        <v>11</v>
      </c>
      <c r="M719" s="5" t="n">
        <v>13</v>
      </c>
      <c r="N719" s="5" t="n">
        <v>5</v>
      </c>
      <c r="O719" s="5" t="n">
        <v>9</v>
      </c>
      <c r="P719" s="5" t="n">
        <v>8</v>
      </c>
      <c r="Q719" s="5" t="n">
        <v>10</v>
      </c>
      <c r="R719" s="9" t="n">
        <v>27</v>
      </c>
    </row>
    <row r="720" ht="32" customHeight="1">
      <c r="A720" s="4" t="inlineStr">
        <is>
          <t>521PZ</t>
        </is>
      </c>
      <c r="B720" s="5" t="inlineStr">
        <is>
          <t>FS</t>
        </is>
      </c>
      <c r="D720" s="12" t="n"/>
      <c r="E720" s="13" t="inlineStr">
        <is>
          <t>Month end inventory
(Deduct PO,FCST, SS)</t>
        </is>
      </c>
      <c r="F720" s="5" t="inlineStr"/>
      <c r="G720" s="5">
        <f>IF(C716+G716+F716+G717-F718-G718-G719-D716&lt;0,0,C716+G716+F716+G717-F718-G718-G719-D716)</f>
        <v/>
      </c>
      <c r="H720" s="5">
        <f>IF(G720+H716+H717-H718-H719&lt;0,0,G720+H716+H717-H718-H719)</f>
        <v/>
      </c>
      <c r="I720" s="5">
        <f>IF(H720+I716+I717-I718-I719&lt;0,0,H720+I716+I717-I718-I719)</f>
        <v/>
      </c>
      <c r="J720" s="5">
        <f>I720+J716+J717-J718-J719</f>
        <v/>
      </c>
      <c r="K720" s="5">
        <f>J720+K716+K717-K718-K719</f>
        <v/>
      </c>
      <c r="L720" s="5">
        <f>K720+L716+L717-L718-L719</f>
        <v/>
      </c>
      <c r="M720" s="5">
        <f>L720+M716+M717-M718-M719</f>
        <v/>
      </c>
      <c r="N720" s="5">
        <f>M720+N716+N717-N718-N719</f>
        <v/>
      </c>
      <c r="O720" s="5">
        <f>N720+O716+O717-O718-O719</f>
        <v/>
      </c>
      <c r="P720" s="5">
        <f>O720+P716+P717-P718-P719</f>
        <v/>
      </c>
      <c r="Q720" s="5">
        <f>P720+Q716+Q717-Q718-Q719</f>
        <v/>
      </c>
      <c r="R720" s="9">
        <f>Q720+R716+R717-R718-R719</f>
        <v/>
      </c>
    </row>
    <row r="721" ht="32" customHeight="1">
      <c r="A721" s="14" t="inlineStr">
        <is>
          <t>521PZ</t>
        </is>
      </c>
      <c r="B721" s="15" t="inlineStr">
        <is>
          <t>FS</t>
        </is>
      </c>
      <c r="C721" s="16" t="n"/>
      <c r="D721" s="17" t="n"/>
      <c r="E721" s="18" t="inlineStr">
        <is>
          <t>Upload JDE Forecast
(Confirmed OP+Planned OP)</t>
        </is>
      </c>
      <c r="F721" s="15">
        <f>G716+G717</f>
        <v/>
      </c>
      <c r="G721" s="15">
        <f>H716+H717</f>
        <v/>
      </c>
      <c r="H721" s="15">
        <f>I716+I717</f>
        <v/>
      </c>
      <c r="I721" s="15">
        <f>J716+J717</f>
        <v/>
      </c>
      <c r="J721" s="15">
        <f>K716+K717</f>
        <v/>
      </c>
      <c r="K721" s="15">
        <f>L716+L717</f>
        <v/>
      </c>
      <c r="L721" s="15">
        <f>M716+M717</f>
        <v/>
      </c>
      <c r="M721" s="15">
        <f>N716+N717</f>
        <v/>
      </c>
      <c r="N721" s="15">
        <f>O716+O717</f>
        <v/>
      </c>
      <c r="O721" s="15">
        <f>P716+P717</f>
        <v/>
      </c>
      <c r="P721" s="15">
        <f>Q716+Q717</f>
        <v/>
      </c>
      <c r="Q721" s="15">
        <f>R716+R717</f>
        <v/>
      </c>
      <c r="R721" s="7" t="n">
        <v>0</v>
      </c>
      <c r="S721" s="16" t="n"/>
      <c r="T721" s="16" t="n"/>
      <c r="U721" s="16" t="n"/>
      <c r="V721" s="16" t="n"/>
      <c r="W721" s="16" t="n"/>
    </row>
    <row r="722" ht="32" customHeight="1">
      <c r="A722" s="4" t="inlineStr">
        <is>
          <t>521BLZ</t>
        </is>
      </c>
      <c r="B722" s="5" t="inlineStr">
        <is>
          <t>FS</t>
        </is>
      </c>
      <c r="C722" s="26" t="n">
        <v>0</v>
      </c>
      <c r="D722" s="7" t="n">
        <v>0</v>
      </c>
      <c r="E722" s="8" t="inlineStr">
        <is>
          <t>Confirmed OP</t>
        </is>
      </c>
      <c r="F722" s="5" t="n">
        <v>0</v>
      </c>
      <c r="G722" s="5" t="n">
        <v>0</v>
      </c>
      <c r="H722" s="5" t="n">
        <v>0</v>
      </c>
      <c r="I722" s="5" t="n">
        <v>0</v>
      </c>
      <c r="J722" s="5" t="n">
        <v>0</v>
      </c>
      <c r="K722" s="5" t="n">
        <v>0</v>
      </c>
      <c r="L722" s="5" t="n">
        <v>0</v>
      </c>
      <c r="M722" s="5" t="n">
        <v>0</v>
      </c>
      <c r="N722" s="5" t="n">
        <v>0</v>
      </c>
      <c r="O722" s="5" t="n">
        <v>0</v>
      </c>
      <c r="P722" s="5" t="n">
        <v>0</v>
      </c>
      <c r="Q722" s="5" t="n">
        <v>0</v>
      </c>
      <c r="R722" s="9" t="n">
        <v>0</v>
      </c>
      <c r="S722" s="6" t="n">
        <v>1</v>
      </c>
      <c r="T722" s="10" t="inlineStr">
        <is>
          <t>Discontinued 2024 Fall</t>
        </is>
      </c>
      <c r="U722" s="6" t="n">
        <v>45</v>
      </c>
      <c r="V722" s="6" t="n">
        <v>286</v>
      </c>
      <c r="W722" s="11" t="inlineStr">
        <is>
          <t xml:space="preserve">11/11: no more orders after inventory used up; remove FCST after 0 inventory @ US warehouse
8/15: #524/526sereis will replace the #521/522series after #521/522 inventory used up </t>
        </is>
      </c>
    </row>
    <row r="723" ht="32" customHeight="1">
      <c r="A723" s="4" t="inlineStr">
        <is>
          <t>521BLZ</t>
        </is>
      </c>
      <c r="B723" s="5" t="inlineStr">
        <is>
          <t>FS</t>
        </is>
      </c>
      <c r="D723" s="12" t="n"/>
      <c r="E723" s="13" t="inlineStr">
        <is>
          <t>Planned OP (due date)</t>
        </is>
      </c>
      <c r="F723" s="5" t="inlineStr"/>
      <c r="G723" s="22" t="inlineStr"/>
      <c r="H723" s="22" t="inlineStr"/>
      <c r="I723" s="22" t="inlineStr"/>
      <c r="J723" s="22" t="inlineStr"/>
      <c r="K723" s="22" t="inlineStr"/>
      <c r="L723" s="22" t="inlineStr"/>
      <c r="M723" s="22" t="inlineStr"/>
      <c r="N723" s="22" t="inlineStr"/>
      <c r="O723" s="22" t="inlineStr"/>
      <c r="P723" s="22" t="inlineStr"/>
      <c r="Q723" s="22" t="inlineStr"/>
      <c r="R723" s="23" t="inlineStr"/>
    </row>
    <row r="724" ht="32" customHeight="1">
      <c r="A724" s="4" t="inlineStr">
        <is>
          <t>521BLZ</t>
        </is>
      </c>
      <c r="B724" s="5" t="inlineStr">
        <is>
          <t>FS</t>
        </is>
      </c>
      <c r="D724" s="12" t="n"/>
      <c r="E724" s="8" t="inlineStr">
        <is>
          <t>Open Retail PO Qty</t>
        </is>
      </c>
      <c r="F724" s="5" t="n">
        <v>0</v>
      </c>
      <c r="G724" s="5" t="n">
        <v>0</v>
      </c>
      <c r="H724" s="5" t="n">
        <v>0</v>
      </c>
      <c r="I724" s="5" t="n">
        <v>0</v>
      </c>
      <c r="J724" s="5" t="n">
        <v>0</v>
      </c>
      <c r="K724" s="5" t="n">
        <v>0</v>
      </c>
      <c r="L724" s="5" t="n">
        <v>0</v>
      </c>
      <c r="M724" s="5" t="n">
        <v>0</v>
      </c>
      <c r="N724" s="5" t="n">
        <v>0</v>
      </c>
      <c r="O724" s="5" t="n">
        <v>0</v>
      </c>
      <c r="P724" s="5" t="n">
        <v>0</v>
      </c>
      <c r="Q724" s="5" t="n">
        <v>0</v>
      </c>
      <c r="R724" s="9" t="n">
        <v>0</v>
      </c>
    </row>
    <row r="725" ht="32" customHeight="1">
      <c r="A725" s="4" t="inlineStr">
        <is>
          <t>521BLZ</t>
        </is>
      </c>
      <c r="B725" s="5" t="inlineStr">
        <is>
          <t>FS</t>
        </is>
      </c>
      <c r="D725" s="12" t="n"/>
      <c r="E725" s="8" t="inlineStr">
        <is>
          <t>Bal. Fcst Qty</t>
        </is>
      </c>
      <c r="F725" s="5" t="inlineStr"/>
      <c r="G725" s="5" t="n">
        <v>2</v>
      </c>
      <c r="H725" s="5" t="n">
        <v>2</v>
      </c>
      <c r="I725" s="5" t="n">
        <v>4</v>
      </c>
      <c r="J725" s="5" t="n">
        <v>2</v>
      </c>
      <c r="K725" s="5" t="n">
        <v>4</v>
      </c>
      <c r="L725" s="5" t="n">
        <v>6</v>
      </c>
      <c r="M725" s="5" t="n">
        <v>8</v>
      </c>
      <c r="N725" s="5" t="n">
        <v>2</v>
      </c>
      <c r="O725" s="5" t="n">
        <v>3</v>
      </c>
      <c r="P725" s="5" t="n">
        <v>3</v>
      </c>
      <c r="Q725" s="5" t="n">
        <v>6</v>
      </c>
      <c r="R725" s="9" t="n">
        <v>16</v>
      </c>
    </row>
    <row r="726" ht="32" customHeight="1">
      <c r="A726" s="4" t="inlineStr">
        <is>
          <t>521BLZ</t>
        </is>
      </c>
      <c r="B726" s="5" t="inlineStr">
        <is>
          <t>FS</t>
        </is>
      </c>
      <c r="D726" s="12" t="n"/>
      <c r="E726" s="13" t="inlineStr">
        <is>
          <t>Month end inventory
(Deduct PO,FCST, SS)</t>
        </is>
      </c>
      <c r="F726" s="5" t="inlineStr"/>
      <c r="G726" s="5">
        <f>IF(C722+G722+F722+G723-F724-G724-G725-D722&lt;0,0,C722+G722+F722+G723-F724-G724-G725-D722)</f>
        <v/>
      </c>
      <c r="H726" s="5">
        <f>IF(G726+H722+H723-H724-H725&lt;0,0,G726+H722+H723-H724-H725)</f>
        <v/>
      </c>
      <c r="I726" s="5">
        <f>IF(H726+I722+I723-I724-I725&lt;0,0,H726+I722+I723-I724-I725)</f>
        <v/>
      </c>
      <c r="J726" s="5">
        <f>I726+J722+J723-J724-J725</f>
        <v/>
      </c>
      <c r="K726" s="5">
        <f>J726+K722+K723-K724-K725</f>
        <v/>
      </c>
      <c r="L726" s="5">
        <f>K726+L722+L723-L724-L725</f>
        <v/>
      </c>
      <c r="M726" s="5">
        <f>L726+M722+M723-M724-M725</f>
        <v/>
      </c>
      <c r="N726" s="5">
        <f>M726+N722+N723-N724-N725</f>
        <v/>
      </c>
      <c r="O726" s="5">
        <f>N726+O722+O723-O724-O725</f>
        <v/>
      </c>
      <c r="P726" s="5">
        <f>O726+P722+P723-P724-P725</f>
        <v/>
      </c>
      <c r="Q726" s="5">
        <f>P726+Q722+Q723-Q724-Q725</f>
        <v/>
      </c>
      <c r="R726" s="9">
        <f>Q726+R722+R723-R724-R725</f>
        <v/>
      </c>
    </row>
    <row r="727" ht="32" customHeight="1">
      <c r="A727" s="14" t="inlineStr">
        <is>
          <t>521BLZ</t>
        </is>
      </c>
      <c r="B727" s="15" t="inlineStr">
        <is>
          <t>FS</t>
        </is>
      </c>
      <c r="C727" s="16" t="n"/>
      <c r="D727" s="17" t="n"/>
      <c r="E727" s="18" t="inlineStr">
        <is>
          <t>Upload JDE Forecast
(Confirmed OP+Planned OP)</t>
        </is>
      </c>
      <c r="F727" s="15">
        <f>G722+G723</f>
        <v/>
      </c>
      <c r="G727" s="15">
        <f>H722+H723</f>
        <v/>
      </c>
      <c r="H727" s="15">
        <f>I722+I723</f>
        <v/>
      </c>
      <c r="I727" s="15">
        <f>J722+J723</f>
        <v/>
      </c>
      <c r="J727" s="15">
        <f>K722+K723</f>
        <v/>
      </c>
      <c r="K727" s="15">
        <f>L722+L723</f>
        <v/>
      </c>
      <c r="L727" s="15">
        <f>M722+M723</f>
        <v/>
      </c>
      <c r="M727" s="15">
        <f>N722+N723</f>
        <v/>
      </c>
      <c r="N727" s="15">
        <f>O722+O723</f>
        <v/>
      </c>
      <c r="O727" s="15">
        <f>P722+P723</f>
        <v/>
      </c>
      <c r="P727" s="15">
        <f>Q722+Q723</f>
        <v/>
      </c>
      <c r="Q727" s="15">
        <f>R722+R723</f>
        <v/>
      </c>
      <c r="R727" s="7" t="n">
        <v>0</v>
      </c>
      <c r="S727" s="16" t="n"/>
      <c r="T727" s="16" t="n"/>
      <c r="U727" s="16" t="n"/>
      <c r="V727" s="16" t="n"/>
      <c r="W727" s="16" t="n"/>
    </row>
    <row r="728" ht="32" customHeight="1">
      <c r="A728" s="4" t="inlineStr">
        <is>
          <t>521TZ</t>
        </is>
      </c>
      <c r="B728" s="5" t="inlineStr">
        <is>
          <t>FS</t>
        </is>
      </c>
      <c r="C728" s="6" t="n">
        <v>2</v>
      </c>
      <c r="D728" s="7" t="n">
        <v>0</v>
      </c>
      <c r="E728" s="8" t="inlineStr">
        <is>
          <t>Confirmed OP</t>
        </is>
      </c>
      <c r="F728" s="5" t="n">
        <v>0</v>
      </c>
      <c r="G728" s="5" t="n">
        <v>0</v>
      </c>
      <c r="H728" s="5" t="n">
        <v>0</v>
      </c>
      <c r="I728" s="5" t="n">
        <v>0</v>
      </c>
      <c r="J728" s="5" t="n">
        <v>0</v>
      </c>
      <c r="K728" s="5" t="n">
        <v>0</v>
      </c>
      <c r="L728" s="5" t="n">
        <v>0</v>
      </c>
      <c r="M728" s="5" t="n">
        <v>0</v>
      </c>
      <c r="N728" s="5" t="n">
        <v>0</v>
      </c>
      <c r="O728" s="5" t="n">
        <v>0</v>
      </c>
      <c r="P728" s="5" t="n">
        <v>0</v>
      </c>
      <c r="Q728" s="5" t="n">
        <v>0</v>
      </c>
      <c r="R728" s="9" t="n">
        <v>0</v>
      </c>
      <c r="S728" s="6" t="n">
        <v>1</v>
      </c>
      <c r="T728" s="10" t="inlineStr">
        <is>
          <t>Discontinued 2024 Fall</t>
        </is>
      </c>
      <c r="U728" s="6" t="n">
        <v>45</v>
      </c>
      <c r="V728" s="6" t="n">
        <v>136</v>
      </c>
      <c r="W728" s="11" t="inlineStr">
        <is>
          <t xml:space="preserve">11/11: no more orders after inventory used up; remove FCST after 0 inventory @ US warehouse
8/15: #524/526sereis will replace the #521/522series after #521/522 inventory used up </t>
        </is>
      </c>
    </row>
    <row r="729" ht="32" customHeight="1">
      <c r="A729" s="4" t="inlineStr">
        <is>
          <t>521TZ</t>
        </is>
      </c>
      <c r="B729" s="5" t="inlineStr">
        <is>
          <t>FS</t>
        </is>
      </c>
      <c r="D729" s="12" t="n"/>
      <c r="E729" s="13" t="inlineStr">
        <is>
          <t>Planned OP (due date)</t>
        </is>
      </c>
      <c r="F729" s="5" t="inlineStr"/>
      <c r="G729" s="22" t="inlineStr"/>
      <c r="H729" s="22" t="inlineStr"/>
      <c r="I729" s="22" t="inlineStr"/>
      <c r="J729" s="22" t="inlineStr"/>
      <c r="K729" s="22" t="inlineStr"/>
      <c r="L729" s="22" t="inlineStr"/>
      <c r="M729" s="22" t="inlineStr"/>
      <c r="N729" s="22" t="inlineStr"/>
      <c r="O729" s="22" t="inlineStr"/>
      <c r="P729" s="22" t="inlineStr"/>
      <c r="Q729" s="22" t="inlineStr"/>
      <c r="R729" s="23" t="inlineStr"/>
    </row>
    <row r="730" ht="32" customHeight="1">
      <c r="A730" s="4" t="inlineStr">
        <is>
          <t>521TZ</t>
        </is>
      </c>
      <c r="B730" s="5" t="inlineStr">
        <is>
          <t>FS</t>
        </is>
      </c>
      <c r="D730" s="12" t="n"/>
      <c r="E730" s="8" t="inlineStr">
        <is>
          <t>Open Retail PO Qty</t>
        </is>
      </c>
      <c r="F730" s="5" t="n">
        <v>0</v>
      </c>
      <c r="G730" s="5" t="n">
        <v>0</v>
      </c>
      <c r="H730" s="5" t="n">
        <v>0</v>
      </c>
      <c r="I730" s="5" t="n">
        <v>0</v>
      </c>
      <c r="J730" s="5" t="n">
        <v>0</v>
      </c>
      <c r="K730" s="5" t="n">
        <v>0</v>
      </c>
      <c r="L730" s="5" t="n">
        <v>0</v>
      </c>
      <c r="M730" s="5" t="n">
        <v>0</v>
      </c>
      <c r="N730" s="5" t="n">
        <v>0</v>
      </c>
      <c r="O730" s="5" t="n">
        <v>0</v>
      </c>
      <c r="P730" s="5" t="n">
        <v>0</v>
      </c>
      <c r="Q730" s="5" t="n">
        <v>0</v>
      </c>
      <c r="R730" s="9" t="n">
        <v>0</v>
      </c>
    </row>
    <row r="731" ht="32" customHeight="1">
      <c r="A731" s="4" t="inlineStr">
        <is>
          <t>521TZ</t>
        </is>
      </c>
      <c r="B731" s="5" t="inlineStr">
        <is>
          <t>FS</t>
        </is>
      </c>
      <c r="D731" s="12" t="n"/>
      <c r="E731" s="8" t="inlineStr">
        <is>
          <t>Bal. Fcst Qty</t>
        </is>
      </c>
      <c r="F731" s="5" t="inlineStr"/>
      <c r="G731" s="5" t="n">
        <v>0</v>
      </c>
      <c r="H731" s="5" t="n">
        <v>0</v>
      </c>
      <c r="I731" s="5" t="n">
        <v>0</v>
      </c>
      <c r="J731" s="5" t="n">
        <v>0</v>
      </c>
      <c r="K731" s="5" t="n">
        <v>0</v>
      </c>
      <c r="L731" s="5" t="n">
        <v>0</v>
      </c>
      <c r="M731" s="5" t="n">
        <v>0</v>
      </c>
      <c r="N731" s="5" t="n">
        <v>0</v>
      </c>
      <c r="O731" s="5" t="n">
        <v>0</v>
      </c>
      <c r="P731" s="5" t="n">
        <v>0</v>
      </c>
      <c r="Q731" s="5" t="n">
        <v>0</v>
      </c>
      <c r="R731" s="9" t="n">
        <v>0</v>
      </c>
    </row>
    <row r="732" ht="32" customHeight="1">
      <c r="A732" s="4" t="inlineStr">
        <is>
          <t>521TZ</t>
        </is>
      </c>
      <c r="B732" s="5" t="inlineStr">
        <is>
          <t>FS</t>
        </is>
      </c>
      <c r="D732" s="12" t="n"/>
      <c r="E732" s="13" t="inlineStr">
        <is>
          <t>Month end inventory
(Deduct PO,FCST, SS)</t>
        </is>
      </c>
      <c r="F732" s="5" t="inlineStr"/>
      <c r="G732" s="5">
        <f>IF(C728+G728+F728+G729-F730-G730-G731-D728&lt;0,0,C728+G728+F728+G729-F730-G730-G731-D728)</f>
        <v/>
      </c>
      <c r="H732" s="5">
        <f>IF(G732+H728+H729-H730-H731&lt;0,0,G732+H728+H729-H730-H731)</f>
        <v/>
      </c>
      <c r="I732" s="5">
        <f>IF(H732+I728+I729-I730-I731&lt;0,0,H732+I728+I729-I730-I731)</f>
        <v/>
      </c>
      <c r="J732" s="5">
        <f>I732+J728+J729-J730-J731</f>
        <v/>
      </c>
      <c r="K732" s="5">
        <f>J732+K728+K729-K730-K731</f>
        <v/>
      </c>
      <c r="L732" s="5">
        <f>K732+L728+L729-L730-L731</f>
        <v/>
      </c>
      <c r="M732" s="5">
        <f>L732+M728+M729-M730-M731</f>
        <v/>
      </c>
      <c r="N732" s="5">
        <f>M732+N728+N729-N730-N731</f>
        <v/>
      </c>
      <c r="O732" s="5">
        <f>N732+O728+O729-O730-O731</f>
        <v/>
      </c>
      <c r="P732" s="5">
        <f>O732+P728+P729-P730-P731</f>
        <v/>
      </c>
      <c r="Q732" s="5">
        <f>P732+Q728+Q729-Q730-Q731</f>
        <v/>
      </c>
      <c r="R732" s="9">
        <f>Q732+R728+R729-R730-R731</f>
        <v/>
      </c>
    </row>
    <row r="733" ht="32" customHeight="1">
      <c r="A733" s="14" t="inlineStr">
        <is>
          <t>521TZ</t>
        </is>
      </c>
      <c r="B733" s="15" t="inlineStr">
        <is>
          <t>FS</t>
        </is>
      </c>
      <c r="C733" s="16" t="n"/>
      <c r="D733" s="17" t="n"/>
      <c r="E733" s="18" t="inlineStr">
        <is>
          <t>Upload JDE Forecast
(Confirmed OP+Planned OP)</t>
        </is>
      </c>
      <c r="F733" s="15">
        <f>G728+G729</f>
        <v/>
      </c>
      <c r="G733" s="15">
        <f>H728+H729</f>
        <v/>
      </c>
      <c r="H733" s="15">
        <f>I728+I729</f>
        <v/>
      </c>
      <c r="I733" s="15">
        <f>J728+J729</f>
        <v/>
      </c>
      <c r="J733" s="15">
        <f>K728+K729</f>
        <v/>
      </c>
      <c r="K733" s="15">
        <f>L728+L729</f>
        <v/>
      </c>
      <c r="L733" s="15">
        <f>M728+M729</f>
        <v/>
      </c>
      <c r="M733" s="15">
        <f>N728+N729</f>
        <v/>
      </c>
      <c r="N733" s="15">
        <f>O728+O729</f>
        <v/>
      </c>
      <c r="O733" s="15">
        <f>P728+P729</f>
        <v/>
      </c>
      <c r="P733" s="15">
        <f>Q728+Q729</f>
        <v/>
      </c>
      <c r="Q733" s="15">
        <f>R728+R729</f>
        <v/>
      </c>
      <c r="R733" s="7" t="n">
        <v>0</v>
      </c>
      <c r="S733" s="16" t="n"/>
      <c r="T733" s="16" t="n"/>
      <c r="U733" s="16" t="n"/>
      <c r="V733" s="16" t="n"/>
      <c r="W733" s="16" t="n"/>
    </row>
    <row r="734" ht="32" customHeight="1">
      <c r="A734" s="4" t="inlineStr">
        <is>
          <t>522BLZ</t>
        </is>
      </c>
      <c r="B734" s="5" t="inlineStr">
        <is>
          <t>FS</t>
        </is>
      </c>
      <c r="C734" s="6" t="n">
        <v>92</v>
      </c>
      <c r="D734" s="7" t="n">
        <v>0</v>
      </c>
      <c r="E734" s="8" t="inlineStr">
        <is>
          <t>Confirmed OP</t>
        </is>
      </c>
      <c r="F734" s="5" t="n">
        <v>0</v>
      </c>
      <c r="G734" s="5" t="n">
        <v>0</v>
      </c>
      <c r="H734" s="5" t="n">
        <v>0</v>
      </c>
      <c r="I734" s="5" t="n">
        <v>0</v>
      </c>
      <c r="J734" s="5" t="n">
        <v>0</v>
      </c>
      <c r="K734" s="5" t="n">
        <v>0</v>
      </c>
      <c r="L734" s="5" t="n">
        <v>0</v>
      </c>
      <c r="M734" s="5" t="n">
        <v>0</v>
      </c>
      <c r="N734" s="5" t="n">
        <v>0</v>
      </c>
      <c r="O734" s="5" t="n">
        <v>0</v>
      </c>
      <c r="P734" s="5" t="n">
        <v>0</v>
      </c>
      <c r="Q734" s="5" t="n">
        <v>0</v>
      </c>
      <c r="R734" s="9" t="n">
        <v>0</v>
      </c>
      <c r="S734" s="6" t="n">
        <v>1</v>
      </c>
      <c r="T734" s="10" t="inlineStr">
        <is>
          <t>Discontinued 2024 Fall</t>
        </is>
      </c>
      <c r="U734" s="6" t="n">
        <v>45</v>
      </c>
      <c r="V734" s="6" t="n">
        <v>253</v>
      </c>
      <c r="W734" s="11" t="inlineStr">
        <is>
          <t xml:space="preserve">11/11: no more orders after inventory used up; remove FCST after 0 inventory @ US warehouse
8/15: #524/526sereis will replace the #521/522series after #521/522 inventory used up </t>
        </is>
      </c>
    </row>
    <row r="735" ht="32" customHeight="1">
      <c r="A735" s="4" t="inlineStr">
        <is>
          <t>522BLZ</t>
        </is>
      </c>
      <c r="B735" s="5" t="inlineStr">
        <is>
          <t>FS</t>
        </is>
      </c>
      <c r="D735" s="12" t="n"/>
      <c r="E735" s="13" t="inlineStr">
        <is>
          <t>Planned OP (due date)</t>
        </is>
      </c>
      <c r="F735" s="5" t="inlineStr"/>
      <c r="G735" s="22" t="inlineStr"/>
      <c r="H735" s="22" t="inlineStr"/>
      <c r="I735" s="22" t="inlineStr"/>
      <c r="J735" s="22" t="inlineStr"/>
      <c r="K735" s="22" t="inlineStr"/>
      <c r="L735" s="22" t="inlineStr"/>
      <c r="M735" s="22" t="inlineStr"/>
      <c r="N735" s="22" t="inlineStr"/>
      <c r="O735" s="22" t="inlineStr"/>
      <c r="P735" s="22" t="inlineStr"/>
      <c r="Q735" s="22" t="inlineStr"/>
      <c r="R735" s="23" t="inlineStr"/>
    </row>
    <row r="736" ht="32" customHeight="1">
      <c r="A736" s="4" t="inlineStr">
        <is>
          <t>522BLZ</t>
        </is>
      </c>
      <c r="B736" s="5" t="inlineStr">
        <is>
          <t>FS</t>
        </is>
      </c>
      <c r="D736" s="12" t="n"/>
      <c r="E736" s="8" t="inlineStr">
        <is>
          <t>Open Retail PO Qty</t>
        </is>
      </c>
      <c r="F736" s="5" t="n">
        <v>3</v>
      </c>
      <c r="G736" s="5" t="n">
        <v>0</v>
      </c>
      <c r="H736" s="5" t="n">
        <v>0</v>
      </c>
      <c r="I736" s="5" t="n">
        <v>0</v>
      </c>
      <c r="J736" s="5" t="n">
        <v>0</v>
      </c>
      <c r="K736" s="5" t="n">
        <v>0</v>
      </c>
      <c r="L736" s="5" t="n">
        <v>0</v>
      </c>
      <c r="M736" s="5" t="n">
        <v>0</v>
      </c>
      <c r="N736" s="5" t="n">
        <v>0</v>
      </c>
      <c r="O736" s="5" t="n">
        <v>0</v>
      </c>
      <c r="P736" s="5" t="n">
        <v>0</v>
      </c>
      <c r="Q736" s="5" t="n">
        <v>0</v>
      </c>
      <c r="R736" s="9" t="n">
        <v>0</v>
      </c>
    </row>
    <row r="737" ht="32" customHeight="1">
      <c r="A737" s="4" t="inlineStr">
        <is>
          <t>522BLZ</t>
        </is>
      </c>
      <c r="B737" s="5" t="inlineStr">
        <is>
          <t>FS</t>
        </is>
      </c>
      <c r="D737" s="12" t="n"/>
      <c r="E737" s="8" t="inlineStr">
        <is>
          <t>Bal. Fcst Qty</t>
        </is>
      </c>
      <c r="F737" s="5" t="inlineStr"/>
      <c r="G737" s="5" t="n">
        <v>3</v>
      </c>
      <c r="H737" s="5" t="n">
        <v>5</v>
      </c>
      <c r="I737" s="5" t="n">
        <v>14</v>
      </c>
      <c r="J737" s="5" t="n">
        <v>9</v>
      </c>
      <c r="K737" s="5" t="n">
        <v>14</v>
      </c>
      <c r="L737" s="5" t="n">
        <v>26</v>
      </c>
      <c r="M737" s="5" t="n">
        <v>16</v>
      </c>
      <c r="N737" s="5" t="n">
        <v>12</v>
      </c>
      <c r="O737" s="5" t="n">
        <v>24</v>
      </c>
      <c r="P737" s="5" t="n">
        <v>31</v>
      </c>
      <c r="Q737" s="5" t="n">
        <v>53</v>
      </c>
      <c r="R737" s="9" t="n">
        <v>46</v>
      </c>
    </row>
    <row r="738" ht="32" customHeight="1">
      <c r="A738" s="4" t="inlineStr">
        <is>
          <t>522BLZ</t>
        </is>
      </c>
      <c r="B738" s="5" t="inlineStr">
        <is>
          <t>FS</t>
        </is>
      </c>
      <c r="D738" s="12" t="n"/>
      <c r="E738" s="13" t="inlineStr">
        <is>
          <t>Month end inventory
(Deduct PO,FCST, SS)</t>
        </is>
      </c>
      <c r="F738" s="5" t="inlineStr"/>
      <c r="G738" s="5">
        <f>IF(C734+G734+F734+G735-F736-G736-G737-D734&lt;0,0,C734+G734+F734+G735-F736-G736-G737-D734)</f>
        <v/>
      </c>
      <c r="H738" s="5">
        <f>IF(G738+H734+H735-H736-H737&lt;0,0,G738+H734+H735-H736-H737)</f>
        <v/>
      </c>
      <c r="I738" s="5">
        <f>IF(H738+I734+I735-I736-I737&lt;0,0,H738+I734+I735-I736-I737)</f>
        <v/>
      </c>
      <c r="J738" s="5">
        <f>I738+J734+J735-J736-J737</f>
        <v/>
      </c>
      <c r="K738" s="5">
        <f>J738+K734+K735-K736-K737</f>
        <v/>
      </c>
      <c r="L738" s="5">
        <f>K738+L734+L735-L736-L737</f>
        <v/>
      </c>
      <c r="M738" s="5">
        <f>L738+M734+M735-M736-M737</f>
        <v/>
      </c>
      <c r="N738" s="5">
        <f>M738+N734+N735-N736-N737</f>
        <v/>
      </c>
      <c r="O738" s="5">
        <f>N738+O734+O735-O736-O737</f>
        <v/>
      </c>
      <c r="P738" s="5">
        <f>O738+P734+P735-P736-P737</f>
        <v/>
      </c>
      <c r="Q738" s="5">
        <f>P738+Q734+Q735-Q736-Q737</f>
        <v/>
      </c>
      <c r="R738" s="9">
        <f>Q738+R734+R735-R736-R737</f>
        <v/>
      </c>
    </row>
    <row r="739" ht="32" customHeight="1">
      <c r="A739" s="14" t="inlineStr">
        <is>
          <t>522BLZ</t>
        </is>
      </c>
      <c r="B739" s="15" t="inlineStr">
        <is>
          <t>FS</t>
        </is>
      </c>
      <c r="C739" s="16" t="n"/>
      <c r="D739" s="17" t="n"/>
      <c r="E739" s="18" t="inlineStr">
        <is>
          <t>Upload JDE Forecast
(Confirmed OP+Planned OP)</t>
        </is>
      </c>
      <c r="F739" s="15">
        <f>G734+G735</f>
        <v/>
      </c>
      <c r="G739" s="15">
        <f>H734+H735</f>
        <v/>
      </c>
      <c r="H739" s="15">
        <f>I734+I735</f>
        <v/>
      </c>
      <c r="I739" s="15">
        <f>J734+J735</f>
        <v/>
      </c>
      <c r="J739" s="15">
        <f>K734+K735</f>
        <v/>
      </c>
      <c r="K739" s="15">
        <f>L734+L735</f>
        <v/>
      </c>
      <c r="L739" s="15">
        <f>M734+M735</f>
        <v/>
      </c>
      <c r="M739" s="15">
        <f>N734+N735</f>
        <v/>
      </c>
      <c r="N739" s="15">
        <f>O734+O735</f>
        <v/>
      </c>
      <c r="O739" s="15">
        <f>P734+P735</f>
        <v/>
      </c>
      <c r="P739" s="15">
        <f>Q734+Q735</f>
        <v/>
      </c>
      <c r="Q739" s="15">
        <f>R734+R735</f>
        <v/>
      </c>
      <c r="R739" s="7" t="n">
        <v>0</v>
      </c>
      <c r="S739" s="16" t="n"/>
      <c r="T739" s="16" t="n"/>
      <c r="U739" s="16" t="n"/>
      <c r="V739" s="16" t="n"/>
      <c r="W739" s="16" t="n"/>
    </row>
    <row r="740" ht="32" customHeight="1">
      <c r="A740" s="4" t="inlineStr">
        <is>
          <t>522PZ</t>
        </is>
      </c>
      <c r="B740" s="5" t="inlineStr">
        <is>
          <t>FS</t>
        </is>
      </c>
      <c r="C740" s="6" t="n">
        <v>24</v>
      </c>
      <c r="D740" s="7" t="n">
        <v>0</v>
      </c>
      <c r="E740" s="8" t="inlineStr">
        <is>
          <t>Confirmed OP</t>
        </is>
      </c>
      <c r="F740" s="5" t="n">
        <v>0</v>
      </c>
      <c r="G740" s="5" t="n">
        <v>0</v>
      </c>
      <c r="H740" s="5" t="n">
        <v>0</v>
      </c>
      <c r="I740" s="5" t="n">
        <v>0</v>
      </c>
      <c r="J740" s="5" t="n">
        <v>0</v>
      </c>
      <c r="K740" s="5" t="n">
        <v>0</v>
      </c>
      <c r="L740" s="5" t="n">
        <v>0</v>
      </c>
      <c r="M740" s="5" t="n">
        <v>0</v>
      </c>
      <c r="N740" s="5" t="n">
        <v>0</v>
      </c>
      <c r="O740" s="5" t="n">
        <v>0</v>
      </c>
      <c r="P740" s="5" t="n">
        <v>0</v>
      </c>
      <c r="Q740" s="5" t="n">
        <v>0</v>
      </c>
      <c r="R740" s="9" t="n">
        <v>0</v>
      </c>
      <c r="S740" s="6" t="n">
        <v>1</v>
      </c>
      <c r="T740" s="10" t="inlineStr">
        <is>
          <t>Discontinued 2024 Fall</t>
        </is>
      </c>
      <c r="U740" s="6" t="n">
        <v>45</v>
      </c>
      <c r="V740" s="6" t="n">
        <v>219</v>
      </c>
      <c r="W740" s="11" t="inlineStr">
        <is>
          <t xml:space="preserve">11/11: no more orders after inventory used up; remove FCST after 0 inventory @ US warehouse
8/15: #524/526sereis will replace the #521/522series after #521/522 inventory used up </t>
        </is>
      </c>
    </row>
    <row r="741" ht="32" customHeight="1">
      <c r="A741" s="4" t="inlineStr">
        <is>
          <t>522PZ</t>
        </is>
      </c>
      <c r="B741" s="5" t="inlineStr">
        <is>
          <t>FS</t>
        </is>
      </c>
      <c r="D741" s="12" t="n"/>
      <c r="E741" s="13" t="inlineStr">
        <is>
          <t>Planned OP (due date)</t>
        </is>
      </c>
      <c r="F741" s="5" t="inlineStr"/>
      <c r="G741" s="22" t="inlineStr"/>
      <c r="H741" s="22" t="inlineStr"/>
      <c r="I741" s="22" t="inlineStr"/>
      <c r="J741" s="22" t="inlineStr"/>
      <c r="K741" s="22" t="inlineStr"/>
      <c r="L741" s="22" t="inlineStr"/>
      <c r="M741" s="22" t="inlineStr"/>
      <c r="N741" s="22" t="inlineStr"/>
      <c r="O741" s="22" t="inlineStr"/>
      <c r="P741" s="22" t="inlineStr"/>
      <c r="Q741" s="22" t="inlineStr"/>
      <c r="R741" s="23" t="inlineStr"/>
    </row>
    <row r="742" ht="32" customHeight="1">
      <c r="A742" s="4" t="inlineStr">
        <is>
          <t>522PZ</t>
        </is>
      </c>
      <c r="B742" s="5" t="inlineStr">
        <is>
          <t>FS</t>
        </is>
      </c>
      <c r="D742" s="12" t="n"/>
      <c r="E742" s="8" t="inlineStr">
        <is>
          <t>Open Retail PO Qty</t>
        </is>
      </c>
      <c r="F742" s="5" t="n">
        <v>1</v>
      </c>
      <c r="G742" s="5" t="n">
        <v>0</v>
      </c>
      <c r="H742" s="5" t="n">
        <v>0</v>
      </c>
      <c r="I742" s="5" t="n">
        <v>0</v>
      </c>
      <c r="J742" s="5" t="n">
        <v>0</v>
      </c>
      <c r="K742" s="5" t="n">
        <v>0</v>
      </c>
      <c r="L742" s="5" t="n">
        <v>0</v>
      </c>
      <c r="M742" s="5" t="n">
        <v>0</v>
      </c>
      <c r="N742" s="5" t="n">
        <v>0</v>
      </c>
      <c r="O742" s="5" t="n">
        <v>0</v>
      </c>
      <c r="P742" s="5" t="n">
        <v>0</v>
      </c>
      <c r="Q742" s="5" t="n">
        <v>0</v>
      </c>
      <c r="R742" s="9" t="n">
        <v>0</v>
      </c>
    </row>
    <row r="743" ht="32" customHeight="1">
      <c r="A743" s="4" t="inlineStr">
        <is>
          <t>522PZ</t>
        </is>
      </c>
      <c r="B743" s="5" t="inlineStr">
        <is>
          <t>FS</t>
        </is>
      </c>
      <c r="D743" s="12" t="n"/>
      <c r="E743" s="8" t="inlineStr">
        <is>
          <t>Bal. Fcst Qty</t>
        </is>
      </c>
      <c r="F743" s="5" t="inlineStr"/>
      <c r="G743" s="5" t="n">
        <v>3</v>
      </c>
      <c r="H743" s="5" t="n">
        <v>3</v>
      </c>
      <c r="I743" s="5" t="n">
        <v>12</v>
      </c>
      <c r="J743" s="5" t="n">
        <v>11</v>
      </c>
      <c r="K743" s="5" t="n">
        <v>11</v>
      </c>
      <c r="L743" s="5" t="n">
        <v>22</v>
      </c>
      <c r="M743" s="5" t="n">
        <v>13</v>
      </c>
      <c r="N743" s="5" t="n">
        <v>9</v>
      </c>
      <c r="O743" s="5" t="n">
        <v>20</v>
      </c>
      <c r="P743" s="5" t="n">
        <v>28</v>
      </c>
      <c r="Q743" s="5" t="n">
        <v>47</v>
      </c>
      <c r="R743" s="9" t="n">
        <v>50</v>
      </c>
    </row>
    <row r="744" ht="32" customHeight="1">
      <c r="A744" s="4" t="inlineStr">
        <is>
          <t>522PZ</t>
        </is>
      </c>
      <c r="B744" s="5" t="inlineStr">
        <is>
          <t>FS</t>
        </is>
      </c>
      <c r="D744" s="12" t="n"/>
      <c r="E744" s="13" t="inlineStr">
        <is>
          <t>Month end inventory
(Deduct PO,FCST, SS)</t>
        </is>
      </c>
      <c r="F744" s="5" t="inlineStr"/>
      <c r="G744" s="5">
        <f>IF(C740+G740+F740+G741-F742-G742-G743-D740&lt;0,0,C740+G740+F740+G741-F742-G742-G743-D740)</f>
        <v/>
      </c>
      <c r="H744" s="5">
        <f>IF(G744+H740+H741-H742-H743&lt;0,0,G744+H740+H741-H742-H743)</f>
        <v/>
      </c>
      <c r="I744" s="5">
        <f>IF(H744+I740+I741-I742-I743&lt;0,0,H744+I740+I741-I742-I743)</f>
        <v/>
      </c>
      <c r="J744" s="5">
        <f>I744+J740+J741-J742-J743</f>
        <v/>
      </c>
      <c r="K744" s="5">
        <f>J744+K740+K741-K742-K743</f>
        <v/>
      </c>
      <c r="L744" s="5">
        <f>K744+L740+L741-L742-L743</f>
        <v/>
      </c>
      <c r="M744" s="5">
        <f>L744+M740+M741-M742-M743</f>
        <v/>
      </c>
      <c r="N744" s="5">
        <f>M744+N740+N741-N742-N743</f>
        <v/>
      </c>
      <c r="O744" s="5">
        <f>N744+O740+O741-O742-O743</f>
        <v/>
      </c>
      <c r="P744" s="5">
        <f>O744+P740+P741-P742-P743</f>
        <v/>
      </c>
      <c r="Q744" s="5">
        <f>P744+Q740+Q741-Q742-Q743</f>
        <v/>
      </c>
      <c r="R744" s="9">
        <f>Q744+R740+R741-R742-R743</f>
        <v/>
      </c>
    </row>
    <row r="745" ht="32" customHeight="1">
      <c r="A745" s="14" t="inlineStr">
        <is>
          <t>522PZ</t>
        </is>
      </c>
      <c r="B745" s="15" t="inlineStr">
        <is>
          <t>FS</t>
        </is>
      </c>
      <c r="C745" s="16" t="n"/>
      <c r="D745" s="17" t="n"/>
      <c r="E745" s="18" t="inlineStr">
        <is>
          <t>Upload JDE Forecast
(Confirmed OP+Planned OP)</t>
        </is>
      </c>
      <c r="F745" s="15">
        <f>G740+G741</f>
        <v/>
      </c>
      <c r="G745" s="15">
        <f>H740+H741</f>
        <v/>
      </c>
      <c r="H745" s="15">
        <f>I740+I741</f>
        <v/>
      </c>
      <c r="I745" s="15">
        <f>J740+J741</f>
        <v/>
      </c>
      <c r="J745" s="15">
        <f>K740+K741</f>
        <v/>
      </c>
      <c r="K745" s="15">
        <f>L740+L741</f>
        <v/>
      </c>
      <c r="L745" s="15">
        <f>M740+M741</f>
        <v/>
      </c>
      <c r="M745" s="15">
        <f>N740+N741</f>
        <v/>
      </c>
      <c r="N745" s="15">
        <f>O740+O741</f>
        <v/>
      </c>
      <c r="O745" s="15">
        <f>P740+P741</f>
        <v/>
      </c>
      <c r="P745" s="15">
        <f>Q740+Q741</f>
        <v/>
      </c>
      <c r="Q745" s="15">
        <f>R740+R741</f>
        <v/>
      </c>
      <c r="R745" s="7" t="n">
        <v>0</v>
      </c>
      <c r="S745" s="16" t="n"/>
      <c r="T745" s="16" t="n"/>
      <c r="U745" s="16" t="n"/>
      <c r="V745" s="16" t="n"/>
      <c r="W745" s="16" t="n"/>
    </row>
    <row r="746" ht="32" customHeight="1">
      <c r="A746" s="4" t="inlineStr">
        <is>
          <t>522TZ</t>
        </is>
      </c>
      <c r="B746" s="5" t="inlineStr">
        <is>
          <t>FS</t>
        </is>
      </c>
      <c r="C746" s="6" t="n">
        <v>126</v>
      </c>
      <c r="D746" s="7" t="n">
        <v>0</v>
      </c>
      <c r="E746" s="8" t="inlineStr">
        <is>
          <t>Confirmed OP</t>
        </is>
      </c>
      <c r="F746" s="5" t="n">
        <v>0</v>
      </c>
      <c r="G746" s="5" t="n">
        <v>0</v>
      </c>
      <c r="H746" s="5" t="n">
        <v>0</v>
      </c>
      <c r="I746" s="5" t="n">
        <v>0</v>
      </c>
      <c r="J746" s="5" t="n">
        <v>0</v>
      </c>
      <c r="K746" s="5" t="n">
        <v>0</v>
      </c>
      <c r="L746" s="5" t="n">
        <v>0</v>
      </c>
      <c r="M746" s="5" t="n">
        <v>0</v>
      </c>
      <c r="N746" s="5" t="n">
        <v>0</v>
      </c>
      <c r="O746" s="5" t="n">
        <v>0</v>
      </c>
      <c r="P746" s="5" t="n">
        <v>0</v>
      </c>
      <c r="Q746" s="5" t="n">
        <v>0</v>
      </c>
      <c r="R746" s="9" t="n">
        <v>0</v>
      </c>
      <c r="S746" s="6" t="n">
        <v>1</v>
      </c>
      <c r="T746" s="10" t="inlineStr">
        <is>
          <t>Discontinued 2024 Fall</t>
        </is>
      </c>
      <c r="U746" s="6" t="n">
        <v>45</v>
      </c>
      <c r="V746" s="6" t="n">
        <v>146</v>
      </c>
      <c r="W746" s="11" t="inlineStr">
        <is>
          <t xml:space="preserve">11/11: no more orders after inventory used up; remove FCST after 0 inventory @ US warehouse
8/15: #524/526sereis will replace the #521/522series after #521/522 inventory used up </t>
        </is>
      </c>
    </row>
    <row r="747" ht="32" customHeight="1">
      <c r="A747" s="4" t="inlineStr">
        <is>
          <t>522TZ</t>
        </is>
      </c>
      <c r="B747" s="5" t="inlineStr">
        <is>
          <t>FS</t>
        </is>
      </c>
      <c r="D747" s="12" t="n"/>
      <c r="E747" s="13" t="inlineStr">
        <is>
          <t>Planned OP (due date)</t>
        </is>
      </c>
      <c r="F747" s="5" t="inlineStr"/>
      <c r="G747" s="22" t="inlineStr"/>
      <c r="H747" s="22" t="inlineStr"/>
      <c r="I747" s="22" t="inlineStr"/>
      <c r="J747" s="22" t="inlineStr"/>
      <c r="K747" s="22" t="inlineStr"/>
      <c r="L747" s="22" t="inlineStr"/>
      <c r="M747" s="22" t="inlineStr"/>
      <c r="N747" s="22" t="inlineStr"/>
      <c r="O747" s="22" t="inlineStr"/>
      <c r="P747" s="22" t="inlineStr"/>
      <c r="Q747" s="22" t="inlineStr"/>
      <c r="R747" s="23" t="inlineStr"/>
    </row>
    <row r="748" ht="32" customHeight="1">
      <c r="A748" s="4" t="inlineStr">
        <is>
          <t>522TZ</t>
        </is>
      </c>
      <c r="B748" s="5" t="inlineStr">
        <is>
          <t>FS</t>
        </is>
      </c>
      <c r="D748" s="12" t="n"/>
      <c r="E748" s="8" t="inlineStr">
        <is>
          <t>Open Retail PO Qty</t>
        </is>
      </c>
      <c r="F748" s="5" t="n">
        <v>0</v>
      </c>
      <c r="G748" s="5" t="n">
        <v>0</v>
      </c>
      <c r="H748" s="5" t="n">
        <v>0</v>
      </c>
      <c r="I748" s="5" t="n">
        <v>0</v>
      </c>
      <c r="J748" s="5" t="n">
        <v>0</v>
      </c>
      <c r="K748" s="5" t="n">
        <v>0</v>
      </c>
      <c r="L748" s="5" t="n">
        <v>0</v>
      </c>
      <c r="M748" s="5" t="n">
        <v>0</v>
      </c>
      <c r="N748" s="5" t="n">
        <v>0</v>
      </c>
      <c r="O748" s="5" t="n">
        <v>0</v>
      </c>
      <c r="P748" s="5" t="n">
        <v>0</v>
      </c>
      <c r="Q748" s="5" t="n">
        <v>0</v>
      </c>
      <c r="R748" s="9" t="n">
        <v>0</v>
      </c>
    </row>
    <row r="749" ht="32" customHeight="1">
      <c r="A749" s="4" t="inlineStr">
        <is>
          <t>522TZ</t>
        </is>
      </c>
      <c r="B749" s="5" t="inlineStr">
        <is>
          <t>FS</t>
        </is>
      </c>
      <c r="D749" s="12" t="n"/>
      <c r="E749" s="8" t="inlineStr">
        <is>
          <t>Bal. Fcst Qty</t>
        </is>
      </c>
      <c r="F749" s="5" t="inlineStr"/>
      <c r="G749" s="5" t="n">
        <v>1</v>
      </c>
      <c r="H749" s="5" t="n">
        <v>2</v>
      </c>
      <c r="I749" s="5" t="n">
        <v>13</v>
      </c>
      <c r="J749" s="5" t="n">
        <v>13</v>
      </c>
      <c r="K749" s="5" t="n">
        <v>12</v>
      </c>
      <c r="L749" s="5" t="n">
        <v>23</v>
      </c>
      <c r="M749" s="5" t="n">
        <v>14</v>
      </c>
      <c r="N749" s="5" t="n">
        <v>10</v>
      </c>
      <c r="O749" s="5" t="n">
        <v>13</v>
      </c>
      <c r="P749" s="5" t="n">
        <v>23</v>
      </c>
      <c r="Q749" s="5" t="n">
        <v>42</v>
      </c>
      <c r="R749" s="9" t="n">
        <v>40</v>
      </c>
    </row>
    <row r="750" ht="32" customHeight="1">
      <c r="A750" s="4" t="inlineStr">
        <is>
          <t>522TZ</t>
        </is>
      </c>
      <c r="B750" s="5" t="inlineStr">
        <is>
          <t>FS</t>
        </is>
      </c>
      <c r="D750" s="12" t="n"/>
      <c r="E750" s="13" t="inlineStr">
        <is>
          <t>Month end inventory
(Deduct PO,FCST, SS)</t>
        </is>
      </c>
      <c r="F750" s="5" t="inlineStr"/>
      <c r="G750" s="5">
        <f>IF(C746+G746+F746+G747-F748-G748-G749-D746&lt;0,0,C746+G746+F746+G747-F748-G748-G749-D746)</f>
        <v/>
      </c>
      <c r="H750" s="5">
        <f>IF(G750+H746+H747-H748-H749&lt;0,0,G750+H746+H747-H748-H749)</f>
        <v/>
      </c>
      <c r="I750" s="5">
        <f>IF(H750+I746+I747-I748-I749&lt;0,0,H750+I746+I747-I748-I749)</f>
        <v/>
      </c>
      <c r="J750" s="5">
        <f>I750+J746+J747-J748-J749</f>
        <v/>
      </c>
      <c r="K750" s="5">
        <f>J750+K746+K747-K748-K749</f>
        <v/>
      </c>
      <c r="L750" s="5">
        <f>K750+L746+L747-L748-L749</f>
        <v/>
      </c>
      <c r="M750" s="5">
        <f>L750+M746+M747-M748-M749</f>
        <v/>
      </c>
      <c r="N750" s="5">
        <f>M750+N746+N747-N748-N749</f>
        <v/>
      </c>
      <c r="O750" s="5">
        <f>N750+O746+O747-O748-O749</f>
        <v/>
      </c>
      <c r="P750" s="5">
        <f>O750+P746+P747-P748-P749</f>
        <v/>
      </c>
      <c r="Q750" s="5">
        <f>P750+Q746+Q747-Q748-Q749</f>
        <v/>
      </c>
      <c r="R750" s="9">
        <f>Q750+R746+R747-R748-R749</f>
        <v/>
      </c>
    </row>
    <row r="751" ht="32" customHeight="1">
      <c r="A751" s="14" t="inlineStr">
        <is>
          <t>522TZ</t>
        </is>
      </c>
      <c r="B751" s="15" t="inlineStr">
        <is>
          <t>FS</t>
        </is>
      </c>
      <c r="C751" s="16" t="n"/>
      <c r="D751" s="17" t="n"/>
      <c r="E751" s="18" t="inlineStr">
        <is>
          <t>Upload JDE Forecast
(Confirmed OP+Planned OP)</t>
        </is>
      </c>
      <c r="F751" s="15">
        <f>G746+G747</f>
        <v/>
      </c>
      <c r="G751" s="15">
        <f>H746+H747</f>
        <v/>
      </c>
      <c r="H751" s="15">
        <f>I746+I747</f>
        <v/>
      </c>
      <c r="I751" s="15">
        <f>J746+J747</f>
        <v/>
      </c>
      <c r="J751" s="15">
        <f>K746+K747</f>
        <v/>
      </c>
      <c r="K751" s="15">
        <f>L746+L747</f>
        <v/>
      </c>
      <c r="L751" s="15">
        <f>M746+M747</f>
        <v/>
      </c>
      <c r="M751" s="15">
        <f>N746+N747</f>
        <v/>
      </c>
      <c r="N751" s="15">
        <f>O746+O747</f>
        <v/>
      </c>
      <c r="O751" s="15">
        <f>P746+P747</f>
        <v/>
      </c>
      <c r="P751" s="15">
        <f>Q746+Q747</f>
        <v/>
      </c>
      <c r="Q751" s="15">
        <f>R746+R747</f>
        <v/>
      </c>
      <c r="R751" s="7" t="n">
        <v>0</v>
      </c>
      <c r="S751" s="16" t="n"/>
      <c r="T751" s="16" t="n"/>
      <c r="U751" s="16" t="n"/>
      <c r="V751" s="16" t="n"/>
      <c r="W751" s="16" t="n"/>
    </row>
    <row r="752" ht="32" customHeight="1">
      <c r="A752" s="4" t="inlineStr">
        <is>
          <t>522PPZ</t>
        </is>
      </c>
      <c r="B752" s="5" t="inlineStr">
        <is>
          <t>FS</t>
        </is>
      </c>
      <c r="C752" s="6" t="n">
        <v>167</v>
      </c>
      <c r="D752" s="7" t="n">
        <v>0</v>
      </c>
      <c r="E752" s="8" t="inlineStr">
        <is>
          <t>Confirmed OP</t>
        </is>
      </c>
      <c r="F752" s="5" t="n">
        <v>0</v>
      </c>
      <c r="G752" s="5" t="n">
        <v>0</v>
      </c>
      <c r="H752" s="5" t="n">
        <v>0</v>
      </c>
      <c r="I752" s="5" t="n">
        <v>0</v>
      </c>
      <c r="J752" s="5" t="n">
        <v>0</v>
      </c>
      <c r="K752" s="5" t="n">
        <v>0</v>
      </c>
      <c r="L752" s="5" t="n">
        <v>0</v>
      </c>
      <c r="M752" s="5" t="n">
        <v>0</v>
      </c>
      <c r="N752" s="5" t="n">
        <v>0</v>
      </c>
      <c r="O752" s="5" t="n">
        <v>0</v>
      </c>
      <c r="P752" s="5" t="n">
        <v>0</v>
      </c>
      <c r="Q752" s="5" t="n">
        <v>0</v>
      </c>
      <c r="R752" s="9" t="n">
        <v>0</v>
      </c>
      <c r="S752" s="6" t="n">
        <v>1</v>
      </c>
      <c r="T752" s="10" t="inlineStr">
        <is>
          <t>Discontinued 2024 Fall</t>
        </is>
      </c>
      <c r="U752" s="6" t="n">
        <v>45</v>
      </c>
      <c r="V752" s="6" t="n">
        <v>141</v>
      </c>
      <c r="W752" s="11" t="inlineStr">
        <is>
          <t xml:space="preserve">11/11: no more orders after inventory used up; remove FCST after 0 inventory @ US warehouse
8/15: #524/526sereis will replace the #521/522series after #521/522 inventory used up </t>
        </is>
      </c>
    </row>
    <row r="753" ht="32" customHeight="1">
      <c r="A753" s="4" t="inlineStr">
        <is>
          <t>522PPZ</t>
        </is>
      </c>
      <c r="B753" s="5" t="inlineStr">
        <is>
          <t>FS</t>
        </is>
      </c>
      <c r="D753" s="12" t="n"/>
      <c r="E753" s="13" t="inlineStr">
        <is>
          <t>Planned OP (due date)</t>
        </is>
      </c>
      <c r="F753" s="5" t="inlineStr"/>
      <c r="G753" s="22" t="inlineStr"/>
      <c r="H753" s="22" t="inlineStr"/>
      <c r="I753" s="22" t="inlineStr"/>
      <c r="J753" s="22" t="inlineStr"/>
      <c r="K753" s="22" t="inlineStr"/>
      <c r="L753" s="22" t="inlineStr"/>
      <c r="M753" s="22" t="inlineStr"/>
      <c r="N753" s="22" t="inlineStr"/>
      <c r="O753" s="22" t="inlineStr"/>
      <c r="P753" s="22" t="inlineStr"/>
      <c r="Q753" s="22" t="inlineStr"/>
      <c r="R753" s="23" t="inlineStr"/>
    </row>
    <row r="754" ht="32" customHeight="1">
      <c r="A754" s="4" t="inlineStr">
        <is>
          <t>522PPZ</t>
        </is>
      </c>
      <c r="B754" s="5" t="inlineStr">
        <is>
          <t>FS</t>
        </is>
      </c>
      <c r="D754" s="12" t="n"/>
      <c r="E754" s="8" t="inlineStr">
        <is>
          <t>Open Retail PO Qty</t>
        </is>
      </c>
      <c r="F754" s="5" t="n">
        <v>0</v>
      </c>
      <c r="G754" s="5" t="n">
        <v>0</v>
      </c>
      <c r="H754" s="5" t="n">
        <v>0</v>
      </c>
      <c r="I754" s="5" t="n">
        <v>0</v>
      </c>
      <c r="J754" s="5" t="n">
        <v>0</v>
      </c>
      <c r="K754" s="5" t="n">
        <v>0</v>
      </c>
      <c r="L754" s="5" t="n">
        <v>0</v>
      </c>
      <c r="M754" s="5" t="n">
        <v>0</v>
      </c>
      <c r="N754" s="5" t="n">
        <v>0</v>
      </c>
      <c r="O754" s="5" t="n">
        <v>0</v>
      </c>
      <c r="P754" s="5" t="n">
        <v>0</v>
      </c>
      <c r="Q754" s="5" t="n">
        <v>0</v>
      </c>
      <c r="R754" s="9" t="n">
        <v>0</v>
      </c>
    </row>
    <row r="755" ht="32" customHeight="1">
      <c r="A755" s="4" t="inlineStr">
        <is>
          <t>522PPZ</t>
        </is>
      </c>
      <c r="B755" s="5" t="inlineStr">
        <is>
          <t>FS</t>
        </is>
      </c>
      <c r="D755" s="12" t="n"/>
      <c r="E755" s="8" t="inlineStr">
        <is>
          <t>Bal. Fcst Qty</t>
        </is>
      </c>
      <c r="F755" s="5" t="inlineStr"/>
      <c r="G755" s="5" t="n">
        <v>2</v>
      </c>
      <c r="H755" s="5" t="n">
        <v>3</v>
      </c>
      <c r="I755" s="5" t="n">
        <v>11</v>
      </c>
      <c r="J755" s="5" t="n">
        <v>11</v>
      </c>
      <c r="K755" s="5" t="n">
        <v>10</v>
      </c>
      <c r="L755" s="5" t="n">
        <v>22</v>
      </c>
      <c r="M755" s="5" t="n">
        <v>13</v>
      </c>
      <c r="N755" s="5" t="n">
        <v>14</v>
      </c>
      <c r="O755" s="5" t="n">
        <v>18</v>
      </c>
      <c r="P755" s="5" t="n">
        <v>31</v>
      </c>
      <c r="Q755" s="5" t="n">
        <v>48</v>
      </c>
      <c r="R755" s="9" t="n">
        <v>41</v>
      </c>
    </row>
    <row r="756" ht="32" customHeight="1">
      <c r="A756" s="4" t="inlineStr">
        <is>
          <t>522PPZ</t>
        </is>
      </c>
      <c r="B756" s="5" t="inlineStr">
        <is>
          <t>FS</t>
        </is>
      </c>
      <c r="D756" s="12" t="n"/>
      <c r="E756" s="13" t="inlineStr">
        <is>
          <t>Month end inventory
(Deduct PO,FCST, SS)</t>
        </is>
      </c>
      <c r="F756" s="5" t="inlineStr"/>
      <c r="G756" s="5">
        <f>IF(C752+G752+F752+G753-F754-G754-G755-D752&lt;0,0,C752+G752+F752+G753-F754-G754-G755-D752)</f>
        <v/>
      </c>
      <c r="H756" s="5">
        <f>IF(G756+H752+H753-H754-H755&lt;0,0,G756+H752+H753-H754-H755)</f>
        <v/>
      </c>
      <c r="I756" s="5">
        <f>IF(H756+I752+I753-I754-I755&lt;0,0,H756+I752+I753-I754-I755)</f>
        <v/>
      </c>
      <c r="J756" s="5">
        <f>I756+J752+J753-J754-J755</f>
        <v/>
      </c>
      <c r="K756" s="5">
        <f>J756+K752+K753-K754-K755</f>
        <v/>
      </c>
      <c r="L756" s="5">
        <f>K756+L752+L753-L754-L755</f>
        <v/>
      </c>
      <c r="M756" s="5">
        <f>L756+M752+M753-M754-M755</f>
        <v/>
      </c>
      <c r="N756" s="5">
        <f>M756+N752+N753-N754-N755</f>
        <v/>
      </c>
      <c r="O756" s="5">
        <f>N756+O752+O753-O754-O755</f>
        <v/>
      </c>
      <c r="P756" s="5">
        <f>O756+P752+P753-P754-P755</f>
        <v/>
      </c>
      <c r="Q756" s="5">
        <f>P756+Q752+Q753-Q754-Q755</f>
        <v/>
      </c>
      <c r="R756" s="9">
        <f>Q756+R752+R753-R754-R755</f>
        <v/>
      </c>
    </row>
    <row r="757" ht="32" customHeight="1">
      <c r="A757" s="14" t="inlineStr">
        <is>
          <t>522PPZ</t>
        </is>
      </c>
      <c r="B757" s="15" t="inlineStr">
        <is>
          <t>FS</t>
        </is>
      </c>
      <c r="C757" s="16" t="n"/>
      <c r="D757" s="17" t="n"/>
      <c r="E757" s="18" t="inlineStr">
        <is>
          <t>Upload JDE Forecast
(Confirmed OP+Planned OP)</t>
        </is>
      </c>
      <c r="F757" s="15">
        <f>G752+G753</f>
        <v/>
      </c>
      <c r="G757" s="15">
        <f>H752+H753</f>
        <v/>
      </c>
      <c r="H757" s="15">
        <f>I752+I753</f>
        <v/>
      </c>
      <c r="I757" s="15">
        <f>J752+J753</f>
        <v/>
      </c>
      <c r="J757" s="15">
        <f>K752+K753</f>
        <v/>
      </c>
      <c r="K757" s="15">
        <f>L752+L753</f>
        <v/>
      </c>
      <c r="L757" s="15">
        <f>M752+M753</f>
        <v/>
      </c>
      <c r="M757" s="15">
        <f>N752+N753</f>
        <v/>
      </c>
      <c r="N757" s="15">
        <f>O752+O753</f>
        <v/>
      </c>
      <c r="O757" s="15">
        <f>P752+P753</f>
        <v/>
      </c>
      <c r="P757" s="15">
        <f>Q752+Q753</f>
        <v/>
      </c>
      <c r="Q757" s="15">
        <f>R752+R753</f>
        <v/>
      </c>
      <c r="R757" s="7" t="n">
        <v>0</v>
      </c>
      <c r="S757" s="16" t="n"/>
      <c r="T757" s="16" t="n"/>
      <c r="U757" s="16" t="n"/>
      <c r="V757" s="16" t="n"/>
      <c r="W757" s="16" t="n"/>
    </row>
    <row r="758" ht="32" customHeight="1">
      <c r="A758" s="4" t="inlineStr">
        <is>
          <t>522BKZ</t>
        </is>
      </c>
      <c r="B758" s="5" t="inlineStr">
        <is>
          <t>FS</t>
        </is>
      </c>
      <c r="C758" s="6" t="n">
        <v>56</v>
      </c>
      <c r="D758" s="7" t="n">
        <v>0</v>
      </c>
      <c r="E758" s="8" t="inlineStr">
        <is>
          <t>Confirmed OP</t>
        </is>
      </c>
      <c r="F758" s="5" t="n">
        <v>0</v>
      </c>
      <c r="G758" s="5" t="n">
        <v>0</v>
      </c>
      <c r="H758" s="5" t="n">
        <v>0</v>
      </c>
      <c r="I758" s="5" t="n">
        <v>0</v>
      </c>
      <c r="J758" s="5" t="n">
        <v>0</v>
      </c>
      <c r="K758" s="5" t="n">
        <v>0</v>
      </c>
      <c r="L758" s="5" t="n">
        <v>0</v>
      </c>
      <c r="M758" s="5" t="n">
        <v>0</v>
      </c>
      <c r="N758" s="5" t="n">
        <v>0</v>
      </c>
      <c r="O758" s="5" t="n">
        <v>0</v>
      </c>
      <c r="P758" s="5" t="n">
        <v>0</v>
      </c>
      <c r="Q758" s="5" t="n">
        <v>0</v>
      </c>
      <c r="R758" s="9" t="n">
        <v>0</v>
      </c>
      <c r="S758" s="6" t="n">
        <v>1</v>
      </c>
      <c r="T758" s="10" t="inlineStr">
        <is>
          <t>Discontinued 2024 Fall</t>
        </is>
      </c>
      <c r="U758" s="6" t="n">
        <v>45</v>
      </c>
      <c r="V758" s="6" t="n">
        <v>260</v>
      </c>
      <c r="W758" s="11" t="inlineStr">
        <is>
          <t xml:space="preserve">11/11: no more orders after inventory used up; remove FCST after 0 inventory @ US warehouse
8/15: #524/526sereis will replace the #521/522series after #521/522 inventory used up </t>
        </is>
      </c>
    </row>
    <row r="759" ht="32" customHeight="1">
      <c r="A759" s="4" t="inlineStr">
        <is>
          <t>522BKZ</t>
        </is>
      </c>
      <c r="B759" s="5" t="inlineStr">
        <is>
          <t>FS</t>
        </is>
      </c>
      <c r="D759" s="12" t="n"/>
      <c r="E759" s="13" t="inlineStr">
        <is>
          <t>Planned OP (due date)</t>
        </is>
      </c>
      <c r="F759" s="5" t="inlineStr"/>
      <c r="G759" s="22" t="inlineStr"/>
      <c r="H759" s="22" t="inlineStr"/>
      <c r="I759" s="22" t="inlineStr"/>
      <c r="J759" s="22" t="inlineStr"/>
      <c r="K759" s="22" t="inlineStr"/>
      <c r="L759" s="22" t="inlineStr"/>
      <c r="M759" s="22" t="inlineStr"/>
      <c r="N759" s="22" t="inlineStr"/>
      <c r="O759" s="22" t="inlineStr"/>
      <c r="P759" s="22" t="inlineStr"/>
      <c r="Q759" s="22" t="inlineStr"/>
      <c r="R759" s="23" t="inlineStr"/>
    </row>
    <row r="760" ht="32" customHeight="1">
      <c r="A760" s="4" t="inlineStr">
        <is>
          <t>522BKZ</t>
        </is>
      </c>
      <c r="B760" s="5" t="inlineStr">
        <is>
          <t>FS</t>
        </is>
      </c>
      <c r="D760" s="12" t="n"/>
      <c r="E760" s="8" t="inlineStr">
        <is>
          <t>Open Retail PO Qty</t>
        </is>
      </c>
      <c r="F760" s="5" t="n">
        <v>2</v>
      </c>
      <c r="G760" s="5" t="n">
        <v>0</v>
      </c>
      <c r="H760" s="5" t="n">
        <v>0</v>
      </c>
      <c r="I760" s="5" t="n">
        <v>0</v>
      </c>
      <c r="J760" s="5" t="n">
        <v>0</v>
      </c>
      <c r="K760" s="5" t="n">
        <v>0</v>
      </c>
      <c r="L760" s="5" t="n">
        <v>0</v>
      </c>
      <c r="M760" s="5" t="n">
        <v>0</v>
      </c>
      <c r="N760" s="5" t="n">
        <v>0</v>
      </c>
      <c r="O760" s="5" t="n">
        <v>0</v>
      </c>
      <c r="P760" s="5" t="n">
        <v>0</v>
      </c>
      <c r="Q760" s="5" t="n">
        <v>0</v>
      </c>
      <c r="R760" s="9" t="n">
        <v>0</v>
      </c>
    </row>
    <row r="761" ht="32" customHeight="1">
      <c r="A761" s="4" t="inlineStr">
        <is>
          <t>522BKZ</t>
        </is>
      </c>
      <c r="B761" s="5" t="inlineStr">
        <is>
          <t>FS</t>
        </is>
      </c>
      <c r="D761" s="12" t="n"/>
      <c r="E761" s="8" t="inlineStr">
        <is>
          <t>Bal. Fcst Qty</t>
        </is>
      </c>
      <c r="F761" s="5" t="inlineStr"/>
      <c r="G761" s="5" t="n">
        <v>5</v>
      </c>
      <c r="H761" s="5" t="n">
        <v>6</v>
      </c>
      <c r="I761" s="5" t="n">
        <v>12</v>
      </c>
      <c r="J761" s="5" t="n">
        <v>13</v>
      </c>
      <c r="K761" s="5" t="n">
        <v>19</v>
      </c>
      <c r="L761" s="5" t="n">
        <v>25</v>
      </c>
      <c r="M761" s="5" t="n">
        <v>12</v>
      </c>
      <c r="N761" s="5" t="n">
        <v>10</v>
      </c>
      <c r="O761" s="5" t="n">
        <v>24</v>
      </c>
      <c r="P761" s="5" t="n">
        <v>31</v>
      </c>
      <c r="Q761" s="5" t="n">
        <v>43</v>
      </c>
      <c r="R761" s="9" t="n">
        <v>42</v>
      </c>
    </row>
    <row r="762" ht="32" customHeight="1">
      <c r="A762" s="4" t="inlineStr">
        <is>
          <t>522BKZ</t>
        </is>
      </c>
      <c r="B762" s="5" t="inlineStr">
        <is>
          <t>FS</t>
        </is>
      </c>
      <c r="D762" s="12" t="n"/>
      <c r="E762" s="13" t="inlineStr">
        <is>
          <t>Month end inventory
(Deduct PO,FCST, SS)</t>
        </is>
      </c>
      <c r="F762" s="5" t="inlineStr"/>
      <c r="G762" s="5">
        <f>IF(C758+G758+F758+G759-F760-G760-G761-D758&lt;0,0,C758+G758+F758+G759-F760-G760-G761-D758)</f>
        <v/>
      </c>
      <c r="H762" s="5">
        <f>IF(G762+H758+H759-H760-H761&lt;0,0,G762+H758+H759-H760-H761)</f>
        <v/>
      </c>
      <c r="I762" s="5">
        <f>IF(H762+I758+I759-I760-I761&lt;0,0,H762+I758+I759-I760-I761)</f>
        <v/>
      </c>
      <c r="J762" s="5">
        <f>I762+J758+J759-J760-J761</f>
        <v/>
      </c>
      <c r="K762" s="5">
        <f>J762+K758+K759-K760-K761</f>
        <v/>
      </c>
      <c r="L762" s="5">
        <f>K762+L758+L759-L760-L761</f>
        <v/>
      </c>
      <c r="M762" s="5">
        <f>L762+M758+M759-M760-M761</f>
        <v/>
      </c>
      <c r="N762" s="5">
        <f>M762+N758+N759-N760-N761</f>
        <v/>
      </c>
      <c r="O762" s="5">
        <f>N762+O758+O759-O760-O761</f>
        <v/>
      </c>
      <c r="P762" s="5">
        <f>O762+P758+P759-P760-P761</f>
        <v/>
      </c>
      <c r="Q762" s="5">
        <f>P762+Q758+Q759-Q760-Q761</f>
        <v/>
      </c>
      <c r="R762" s="9">
        <f>Q762+R758+R759-R760-R761</f>
        <v/>
      </c>
    </row>
    <row r="763" ht="32" customHeight="1">
      <c r="A763" s="14" t="inlineStr">
        <is>
          <t>522BKZ</t>
        </is>
      </c>
      <c r="B763" s="15" t="inlineStr">
        <is>
          <t>FS</t>
        </is>
      </c>
      <c r="C763" s="16" t="n"/>
      <c r="D763" s="17" t="n"/>
      <c r="E763" s="18" t="inlineStr">
        <is>
          <t>Upload JDE Forecast
(Confirmed OP+Planned OP)</t>
        </is>
      </c>
      <c r="F763" s="15">
        <f>G758+G759</f>
        <v/>
      </c>
      <c r="G763" s="15">
        <f>H758+H759</f>
        <v/>
      </c>
      <c r="H763" s="15">
        <f>I758+I759</f>
        <v/>
      </c>
      <c r="I763" s="15">
        <f>J758+J759</f>
        <v/>
      </c>
      <c r="J763" s="15">
        <f>K758+K759</f>
        <v/>
      </c>
      <c r="K763" s="15">
        <f>L758+L759</f>
        <v/>
      </c>
      <c r="L763" s="15">
        <f>M758+M759</f>
        <v/>
      </c>
      <c r="M763" s="15">
        <f>N758+N759</f>
        <v/>
      </c>
      <c r="N763" s="15">
        <f>O758+O759</f>
        <v/>
      </c>
      <c r="O763" s="15">
        <f>P758+P759</f>
        <v/>
      </c>
      <c r="P763" s="15">
        <f>Q758+Q759</f>
        <v/>
      </c>
      <c r="Q763" s="15">
        <f>R758+R759</f>
        <v/>
      </c>
      <c r="R763" s="7" t="n">
        <v>0</v>
      </c>
      <c r="S763" s="16" t="n"/>
      <c r="T763" s="16" t="n"/>
      <c r="U763" s="16" t="n"/>
      <c r="V763" s="16" t="n"/>
      <c r="W763" s="16" t="n"/>
    </row>
    <row r="764" ht="32" customHeight="1">
      <c r="A764" s="4" t="inlineStr">
        <is>
          <t>3020Z</t>
        </is>
      </c>
      <c r="B764" s="5" t="inlineStr">
        <is>
          <t>CL</t>
        </is>
      </c>
      <c r="C764" s="6" t="n">
        <v>355</v>
      </c>
      <c r="D764" s="7" t="n">
        <v>0</v>
      </c>
      <c r="E764" s="8" t="inlineStr">
        <is>
          <t>Confirmed OP</t>
        </is>
      </c>
      <c r="F764" s="5" t="n">
        <v>0</v>
      </c>
      <c r="G764" s="5" t="n">
        <v>693</v>
      </c>
      <c r="H764" s="5" t="n">
        <v>0</v>
      </c>
      <c r="I764" s="5" t="n">
        <v>0</v>
      </c>
      <c r="J764" s="5" t="n">
        <v>0</v>
      </c>
      <c r="K764" s="5" t="n">
        <v>0</v>
      </c>
      <c r="L764" s="5" t="n">
        <v>0</v>
      </c>
      <c r="M764" s="5" t="n">
        <v>0</v>
      </c>
      <c r="N764" s="5" t="n">
        <v>0</v>
      </c>
      <c r="O764" s="5" t="n">
        <v>0</v>
      </c>
      <c r="P764" s="5" t="n">
        <v>0</v>
      </c>
      <c r="Q764" s="5" t="n">
        <v>0</v>
      </c>
      <c r="R764" s="9" t="n">
        <v>0</v>
      </c>
      <c r="S764" s="6" t="n">
        <v>1</v>
      </c>
      <c r="T764" s="10" t="inlineStr">
        <is>
          <t>Active</t>
        </is>
      </c>
      <c r="U764" s="6" t="n">
        <v>45</v>
      </c>
      <c r="V764" s="6" t="n">
        <v>0</v>
      </c>
      <c r="W764" s="11" t="inlineStr">
        <is>
          <t>Request by Felicia by E-mail. For hospital, 1000pcs per year</t>
        </is>
      </c>
    </row>
    <row r="765" ht="32" customHeight="1">
      <c r="A765" s="4" t="inlineStr">
        <is>
          <t>3020Z</t>
        </is>
      </c>
      <c r="B765" s="5" t="inlineStr">
        <is>
          <t>CL</t>
        </is>
      </c>
      <c r="D765" s="12" t="n"/>
      <c r="E765" s="13" t="inlineStr">
        <is>
          <t>Planned OP (due date)</t>
        </is>
      </c>
      <c r="F765" s="5" t="inlineStr"/>
      <c r="G765" s="24" t="inlineStr"/>
      <c r="H765" s="24" t="inlineStr"/>
      <c r="I765" s="24" t="inlineStr"/>
      <c r="J765" s="24" t="inlineStr"/>
      <c r="K765" s="24" t="inlineStr"/>
      <c r="L765" s="24" t="inlineStr"/>
      <c r="M765" s="24" t="inlineStr"/>
      <c r="N765" s="24" t="inlineStr"/>
      <c r="O765" s="24" t="inlineStr"/>
      <c r="P765" s="24" t="inlineStr"/>
      <c r="Q765" s="24" t="inlineStr"/>
      <c r="R765" s="25" t="inlineStr"/>
    </row>
    <row r="766" ht="32" customHeight="1">
      <c r="A766" s="4" t="inlineStr">
        <is>
          <t>3020Z</t>
        </is>
      </c>
      <c r="B766" s="5" t="inlineStr">
        <is>
          <t>CL</t>
        </is>
      </c>
      <c r="D766" s="12" t="n"/>
      <c r="E766" s="8" t="inlineStr">
        <is>
          <t>Open Retail PO Qty</t>
        </is>
      </c>
      <c r="F766" s="5" t="n">
        <v>0</v>
      </c>
      <c r="G766" s="5" t="n">
        <v>0</v>
      </c>
      <c r="H766" s="5" t="n">
        <v>0</v>
      </c>
      <c r="I766" s="5" t="n">
        <v>0</v>
      </c>
      <c r="J766" s="5" t="n">
        <v>0</v>
      </c>
      <c r="K766" s="5" t="n">
        <v>0</v>
      </c>
      <c r="L766" s="5" t="n">
        <v>0</v>
      </c>
      <c r="M766" s="5" t="n">
        <v>0</v>
      </c>
      <c r="N766" s="5" t="n">
        <v>0</v>
      </c>
      <c r="O766" s="5" t="n">
        <v>0</v>
      </c>
      <c r="P766" s="5" t="n">
        <v>0</v>
      </c>
      <c r="Q766" s="5" t="n">
        <v>0</v>
      </c>
      <c r="R766" s="9" t="n">
        <v>0</v>
      </c>
    </row>
    <row r="767" ht="32" customHeight="1">
      <c r="A767" s="4" t="inlineStr">
        <is>
          <t>3020Z</t>
        </is>
      </c>
      <c r="B767" s="5" t="inlineStr">
        <is>
          <t>CL</t>
        </is>
      </c>
      <c r="D767" s="12" t="n"/>
      <c r="E767" s="8" t="inlineStr">
        <is>
          <t>Bal. Fcst Qty</t>
        </is>
      </c>
      <c r="F767" s="5" t="inlineStr"/>
      <c r="G767" s="5" t="n">
        <v>0</v>
      </c>
      <c r="H767" s="5" t="n">
        <v>0</v>
      </c>
      <c r="I767" s="5" t="n">
        <v>0</v>
      </c>
      <c r="J767" s="5" t="n">
        <v>0</v>
      </c>
      <c r="K767" s="5" t="n">
        <v>0</v>
      </c>
      <c r="L767" s="5" t="n">
        <v>0</v>
      </c>
      <c r="M767" s="5" t="n">
        <v>0</v>
      </c>
      <c r="N767" s="5" t="n">
        <v>0</v>
      </c>
      <c r="O767" s="5" t="n">
        <v>0</v>
      </c>
      <c r="P767" s="5" t="n">
        <v>0</v>
      </c>
      <c r="Q767" s="5" t="n">
        <v>0</v>
      </c>
      <c r="R767" s="9" t="n">
        <v>0</v>
      </c>
    </row>
    <row r="768" ht="32" customHeight="1">
      <c r="A768" s="4" t="inlineStr">
        <is>
          <t>3020Z</t>
        </is>
      </c>
      <c r="B768" s="5" t="inlineStr">
        <is>
          <t>CL</t>
        </is>
      </c>
      <c r="D768" s="12" t="n"/>
      <c r="E768" s="13" t="inlineStr">
        <is>
          <t>Month end inventory
(Deduct PO,FCST, SS)</t>
        </is>
      </c>
      <c r="F768" s="5" t="inlineStr"/>
      <c r="G768" s="5">
        <f>IF(C764+G764+F764+G765-F766-G766-G767-D764&lt;0,0,C764+G764+F764+G765-F766-G766-G767-D764)</f>
        <v/>
      </c>
      <c r="H768" s="5">
        <f>IF(G768+H764+H765-H766-H767&lt;0,0,G768+H764+H765-H766-H767)</f>
        <v/>
      </c>
      <c r="I768" s="5">
        <f>IF(H768+I764+I765-I766-I767&lt;0,0,H768+I764+I765-I766-I767)</f>
        <v/>
      </c>
      <c r="J768" s="5">
        <f>I768+J764+J765-J766-J767</f>
        <v/>
      </c>
      <c r="K768" s="5">
        <f>J768+K764+K765-K766-K767</f>
        <v/>
      </c>
      <c r="L768" s="5">
        <f>K768+L764+L765-L766-L767</f>
        <v/>
      </c>
      <c r="M768" s="5">
        <f>L768+M764+M765-M766-M767</f>
        <v/>
      </c>
      <c r="N768" s="5">
        <f>M768+N764+N765-N766-N767</f>
        <v/>
      </c>
      <c r="O768" s="5">
        <f>N768+O764+O765-O766-O767</f>
        <v/>
      </c>
      <c r="P768" s="5">
        <f>O768+P764+P765-P766-P767</f>
        <v/>
      </c>
      <c r="Q768" s="5">
        <f>P768+Q764+Q765-Q766-Q767</f>
        <v/>
      </c>
      <c r="R768" s="9">
        <f>Q768+R764+R765-R766-R767</f>
        <v/>
      </c>
    </row>
    <row r="769" ht="32" customHeight="1">
      <c r="A769" s="14" t="inlineStr">
        <is>
          <t>3020Z</t>
        </is>
      </c>
      <c r="B769" s="15" t="inlineStr">
        <is>
          <t>CL</t>
        </is>
      </c>
      <c r="C769" s="16" t="n"/>
      <c r="D769" s="17" t="n"/>
      <c r="E769" s="18" t="inlineStr">
        <is>
          <t>Upload JDE Forecast
(Confirmed OP+Planned OP)</t>
        </is>
      </c>
      <c r="F769" s="15">
        <f>G764+G765</f>
        <v/>
      </c>
      <c r="G769" s="15">
        <f>H764+H765</f>
        <v/>
      </c>
      <c r="H769" s="15">
        <f>I764+I765</f>
        <v/>
      </c>
      <c r="I769" s="15">
        <f>J764+J765</f>
        <v/>
      </c>
      <c r="J769" s="15">
        <f>K764+K765</f>
        <v/>
      </c>
      <c r="K769" s="15">
        <f>L764+L765</f>
        <v/>
      </c>
      <c r="L769" s="15">
        <f>M764+M765</f>
        <v/>
      </c>
      <c r="M769" s="15">
        <f>N764+N765</f>
        <v/>
      </c>
      <c r="N769" s="15">
        <f>O764+O765</f>
        <v/>
      </c>
      <c r="O769" s="15">
        <f>P764+P765</f>
        <v/>
      </c>
      <c r="P769" s="15">
        <f>Q764+Q765</f>
        <v/>
      </c>
      <c r="Q769" s="15">
        <f>R764+R765</f>
        <v/>
      </c>
      <c r="R769" s="7" t="n">
        <v>0</v>
      </c>
      <c r="S769" s="16" t="n"/>
      <c r="T769" s="16" t="n"/>
      <c r="U769" s="16" t="n"/>
      <c r="V769" s="16" t="n"/>
      <c r="W769" s="16" t="n"/>
    </row>
    <row r="770" ht="32" customHeight="1">
      <c r="A770" s="4" t="inlineStr">
        <is>
          <t>822Z</t>
        </is>
      </c>
      <c r="B770" s="5" t="inlineStr">
        <is>
          <t>CH Baby</t>
        </is>
      </c>
      <c r="C770" s="6" t="n">
        <v>224</v>
      </c>
      <c r="D770" s="7" t="n">
        <v>0</v>
      </c>
      <c r="E770" s="8" t="inlineStr">
        <is>
          <t>Confirmed OP</t>
        </is>
      </c>
      <c r="F770" s="5" t="n">
        <v>0</v>
      </c>
      <c r="G770" s="5" t="n">
        <v>0</v>
      </c>
      <c r="H770" s="5" t="n">
        <v>0</v>
      </c>
      <c r="I770" s="5" t="n">
        <v>0</v>
      </c>
      <c r="J770" s="5" t="n">
        <v>0</v>
      </c>
      <c r="K770" s="5" t="n">
        <v>0</v>
      </c>
      <c r="L770" s="5" t="n">
        <v>0</v>
      </c>
      <c r="M770" s="5" t="n">
        <v>0</v>
      </c>
      <c r="N770" s="5" t="n">
        <v>0</v>
      </c>
      <c r="O770" s="5" t="n">
        <v>0</v>
      </c>
      <c r="P770" s="5" t="n">
        <v>0</v>
      </c>
      <c r="Q770" s="5" t="n">
        <v>0</v>
      </c>
      <c r="R770" s="9" t="n">
        <v>0</v>
      </c>
      <c r="S770" s="6" t="n">
        <v>1</v>
      </c>
      <c r="T770" s="10" t="inlineStr">
        <is>
          <t>Active</t>
        </is>
      </c>
      <c r="U770" s="6" t="n">
        <v>75</v>
      </c>
      <c r="V770" s="6" t="n">
        <v>43</v>
      </c>
      <c r="W770" s="11" t="inlineStr"/>
    </row>
    <row r="771" ht="32" customHeight="1">
      <c r="A771" s="4" t="inlineStr">
        <is>
          <t>822Z</t>
        </is>
      </c>
      <c r="B771" s="5" t="inlineStr">
        <is>
          <t>CH Baby</t>
        </is>
      </c>
      <c r="D771" s="12" t="n"/>
      <c r="E771" s="13" t="inlineStr">
        <is>
          <t>Planned OP (due date)</t>
        </is>
      </c>
      <c r="F771" s="5" t="inlineStr"/>
      <c r="G771" s="5" t="inlineStr"/>
      <c r="H771" s="5" t="inlineStr"/>
      <c r="I771" s="5" t="inlineStr"/>
      <c r="J771" s="5" t="inlineStr"/>
      <c r="K771" s="5" t="inlineStr"/>
      <c r="L771" s="5" t="inlineStr"/>
      <c r="M771" s="5" t="inlineStr"/>
      <c r="N771" s="5" t="inlineStr"/>
      <c r="O771" s="5" t="inlineStr"/>
      <c r="P771" s="5" t="inlineStr"/>
      <c r="Q771" s="5" t="inlineStr"/>
      <c r="R771" s="9" t="inlineStr"/>
    </row>
    <row r="772" ht="32" customHeight="1">
      <c r="A772" s="4" t="inlineStr">
        <is>
          <t>822Z</t>
        </is>
      </c>
      <c r="B772" s="5" t="inlineStr">
        <is>
          <t>CH Baby</t>
        </is>
      </c>
      <c r="D772" s="12" t="n"/>
      <c r="E772" s="8" t="inlineStr">
        <is>
          <t>Open Retail PO Qty</t>
        </is>
      </c>
      <c r="F772" s="5" t="n">
        <v>0</v>
      </c>
      <c r="G772" s="5" t="n">
        <v>0</v>
      </c>
      <c r="H772" s="5" t="n">
        <v>0</v>
      </c>
      <c r="I772" s="5" t="n">
        <v>0</v>
      </c>
      <c r="J772" s="5" t="n">
        <v>0</v>
      </c>
      <c r="K772" s="5" t="n">
        <v>0</v>
      </c>
      <c r="L772" s="5" t="n">
        <v>0</v>
      </c>
      <c r="M772" s="5" t="n">
        <v>0</v>
      </c>
      <c r="N772" s="5" t="n">
        <v>0</v>
      </c>
      <c r="O772" s="5" t="n">
        <v>0</v>
      </c>
      <c r="P772" s="5" t="n">
        <v>0</v>
      </c>
      <c r="Q772" s="5" t="n">
        <v>0</v>
      </c>
      <c r="R772" s="9" t="n">
        <v>0</v>
      </c>
    </row>
    <row r="773" ht="32" customHeight="1">
      <c r="A773" s="4" t="inlineStr">
        <is>
          <t>822Z</t>
        </is>
      </c>
      <c r="B773" s="5" t="inlineStr">
        <is>
          <t>CH Baby</t>
        </is>
      </c>
      <c r="D773" s="12" t="n"/>
      <c r="E773" s="8" t="inlineStr">
        <is>
          <t>Bal. Fcst Qty</t>
        </is>
      </c>
      <c r="F773" s="5" t="inlineStr"/>
      <c r="G773" s="5" t="n">
        <v>2</v>
      </c>
      <c r="H773" s="5" t="n">
        <v>3</v>
      </c>
      <c r="I773" s="5" t="n">
        <v>4</v>
      </c>
      <c r="J773" s="5" t="n">
        <v>6</v>
      </c>
      <c r="K773" s="5" t="n">
        <v>11</v>
      </c>
      <c r="L773" s="5" t="n">
        <v>11</v>
      </c>
      <c r="M773" s="5" t="n">
        <v>8</v>
      </c>
      <c r="N773" s="5" t="n">
        <v>12</v>
      </c>
      <c r="O773" s="5" t="n">
        <v>5</v>
      </c>
      <c r="P773" s="5" t="n">
        <v>3</v>
      </c>
      <c r="Q773" s="5" t="n">
        <v>4</v>
      </c>
      <c r="R773" s="9" t="n">
        <v>24</v>
      </c>
    </row>
    <row r="774" ht="32" customHeight="1">
      <c r="A774" s="4" t="inlineStr">
        <is>
          <t>822Z</t>
        </is>
      </c>
      <c r="B774" s="5" t="inlineStr">
        <is>
          <t>CH Baby</t>
        </is>
      </c>
      <c r="D774" s="12" t="n"/>
      <c r="E774" s="13" t="inlineStr">
        <is>
          <t>Month end inventory
(Deduct PO,FCST, SS)</t>
        </is>
      </c>
      <c r="F774" s="5" t="inlineStr"/>
      <c r="G774" s="5">
        <f>IF(C770+G770+F770+G771-F772-G772-G773-D770&lt;0,0,C770+G770+F770+G771-F772-G772-G773-D770)</f>
        <v/>
      </c>
      <c r="H774" s="5">
        <f>IF(G774+H770+H771-H772-H773&lt;0,0,G774+H770+H771-H772-H773)</f>
        <v/>
      </c>
      <c r="I774" s="5">
        <f>IF(H774+I770+I771-I772-I773&lt;0,0,H774+I770+I771-I772-I773)</f>
        <v/>
      </c>
      <c r="J774" s="5">
        <f>I774+J770+J771-J772-J773</f>
        <v/>
      </c>
      <c r="K774" s="5">
        <f>J774+K770+K771-K772-K773</f>
        <v/>
      </c>
      <c r="L774" s="5">
        <f>K774+L770+L771-L772-L773</f>
        <v/>
      </c>
      <c r="M774" s="5">
        <f>L774+M770+M771-M772-M773</f>
        <v/>
      </c>
      <c r="N774" s="5">
        <f>M774+N770+N771-N772-N773</f>
        <v/>
      </c>
      <c r="O774" s="5">
        <f>N774+O770+O771-O772-O773</f>
        <v/>
      </c>
      <c r="P774" s="5">
        <f>O774+P770+P771-P772-P773</f>
        <v/>
      </c>
      <c r="Q774" s="5">
        <f>P774+Q770+Q771-Q772-Q773</f>
        <v/>
      </c>
      <c r="R774" s="9">
        <f>Q774+R770+R771-R772-R773</f>
        <v/>
      </c>
    </row>
    <row r="775" ht="32" customHeight="1">
      <c r="A775" s="14" t="inlineStr">
        <is>
          <t>822Z</t>
        </is>
      </c>
      <c r="B775" s="15" t="inlineStr">
        <is>
          <t>CH Baby</t>
        </is>
      </c>
      <c r="C775" s="16" t="n"/>
      <c r="D775" s="17" t="n"/>
      <c r="E775" s="18" t="inlineStr">
        <is>
          <t>Upload JDE Forecast
(Confirmed OP+Planned OP)</t>
        </is>
      </c>
      <c r="F775" s="15">
        <f>G770+G771</f>
        <v/>
      </c>
      <c r="G775" s="15">
        <f>H770+H771</f>
        <v/>
      </c>
      <c r="H775" s="15">
        <f>I770+I771</f>
        <v/>
      </c>
      <c r="I775" s="15">
        <f>J770+J771</f>
        <v/>
      </c>
      <c r="J775" s="15">
        <f>K770+K771</f>
        <v/>
      </c>
      <c r="K775" s="15">
        <f>L770+L771</f>
        <v/>
      </c>
      <c r="L775" s="15">
        <f>M770+M771</f>
        <v/>
      </c>
      <c r="M775" s="15">
        <f>N770+N771</f>
        <v/>
      </c>
      <c r="N775" s="15">
        <f>O770+O771</f>
        <v/>
      </c>
      <c r="O775" s="15">
        <f>P770+P771</f>
        <v/>
      </c>
      <c r="P775" s="15">
        <f>Q770+Q771</f>
        <v/>
      </c>
      <c r="Q775" s="15">
        <f>R770+R771</f>
        <v/>
      </c>
      <c r="R775" s="7" t="n">
        <v>0</v>
      </c>
      <c r="S775" s="16" t="n"/>
      <c r="T775" s="16" t="n"/>
      <c r="U775" s="16" t="n"/>
      <c r="V775" s="16" t="n"/>
      <c r="W775" s="16" t="n"/>
    </row>
    <row r="776" ht="32" customHeight="1">
      <c r="A776" s="4" t="inlineStr">
        <is>
          <t>741Z</t>
        </is>
      </c>
      <c r="B776" s="5" t="inlineStr">
        <is>
          <t>Swan</t>
        </is>
      </c>
      <c r="C776" s="6" t="n">
        <v>57</v>
      </c>
      <c r="D776" s="7" t="n">
        <v>0</v>
      </c>
      <c r="E776" s="8" t="inlineStr">
        <is>
          <t>Confirmed OP</t>
        </is>
      </c>
      <c r="F776" s="5" t="n">
        <v>0</v>
      </c>
      <c r="G776" s="5" t="n">
        <v>0</v>
      </c>
      <c r="H776" s="5" t="n">
        <v>0</v>
      </c>
      <c r="I776" s="5" t="n">
        <v>0</v>
      </c>
      <c r="J776" s="5" t="n">
        <v>0</v>
      </c>
      <c r="K776" s="5" t="n">
        <v>0</v>
      </c>
      <c r="L776" s="5" t="n">
        <v>0</v>
      </c>
      <c r="M776" s="5" t="n">
        <v>0</v>
      </c>
      <c r="N776" s="5" t="n">
        <v>0</v>
      </c>
      <c r="O776" s="5" t="n">
        <v>0</v>
      </c>
      <c r="P776" s="5" t="n">
        <v>0</v>
      </c>
      <c r="Q776" s="5" t="n">
        <v>0</v>
      </c>
      <c r="R776" s="9" t="n">
        <v>0</v>
      </c>
      <c r="S776" s="6" t="n">
        <v>1</v>
      </c>
      <c r="T776" s="10" t="inlineStr">
        <is>
          <t>Discontinued 2024 Fall</t>
        </is>
      </c>
      <c r="U776" s="6" t="n">
        <v>35</v>
      </c>
      <c r="V776" s="6" t="n">
        <v>48</v>
      </c>
      <c r="W776" s="11" t="inlineStr">
        <is>
          <t>1/8: Keep planned OP 100 on Sept.</t>
        </is>
      </c>
    </row>
    <row r="777" ht="32" customHeight="1">
      <c r="A777" s="4" t="inlineStr">
        <is>
          <t>741Z</t>
        </is>
      </c>
      <c r="B777" s="5" t="inlineStr">
        <is>
          <t>Swan</t>
        </is>
      </c>
      <c r="D777" s="12" t="n"/>
      <c r="E777" s="13" t="inlineStr">
        <is>
          <t>Planned OP (due date)</t>
        </is>
      </c>
      <c r="F777" s="5" t="inlineStr"/>
      <c r="G777" s="20" t="inlineStr"/>
      <c r="H777" s="20" t="inlineStr"/>
      <c r="I777" s="20" t="inlineStr"/>
      <c r="J777" s="20" t="n">
        <v>50</v>
      </c>
      <c r="K777" s="20" t="inlineStr"/>
      <c r="L777" s="20" t="inlineStr"/>
      <c r="M777" s="20" t="inlineStr"/>
      <c r="N777" s="20" t="inlineStr"/>
      <c r="O777" s="20" t="n">
        <v>50</v>
      </c>
      <c r="P777" s="20" t="inlineStr"/>
      <c r="Q777" s="20" t="inlineStr"/>
      <c r="R777" s="21" t="inlineStr"/>
    </row>
    <row r="778" ht="32" customHeight="1">
      <c r="A778" s="4" t="inlineStr">
        <is>
          <t>741Z</t>
        </is>
      </c>
      <c r="B778" s="5" t="inlineStr">
        <is>
          <t>Swan</t>
        </is>
      </c>
      <c r="D778" s="12" t="n"/>
      <c r="E778" s="8" t="inlineStr">
        <is>
          <t>Open Retail PO Qty</t>
        </is>
      </c>
      <c r="F778" s="5" t="n">
        <v>0</v>
      </c>
      <c r="G778" s="5" t="n">
        <v>0</v>
      </c>
      <c r="H778" s="5" t="n">
        <v>0</v>
      </c>
      <c r="I778" s="5" t="n">
        <v>0</v>
      </c>
      <c r="J778" s="5" t="n">
        <v>0</v>
      </c>
      <c r="K778" s="5" t="n">
        <v>0</v>
      </c>
      <c r="L778" s="5" t="n">
        <v>0</v>
      </c>
      <c r="M778" s="5" t="n">
        <v>0</v>
      </c>
      <c r="N778" s="5" t="n">
        <v>0</v>
      </c>
      <c r="O778" s="5" t="n">
        <v>0</v>
      </c>
      <c r="P778" s="5" t="n">
        <v>0</v>
      </c>
      <c r="Q778" s="5" t="n">
        <v>0</v>
      </c>
      <c r="R778" s="9" t="n">
        <v>0</v>
      </c>
    </row>
    <row r="779" ht="32" customHeight="1">
      <c r="A779" s="4" t="inlineStr">
        <is>
          <t>741Z</t>
        </is>
      </c>
      <c r="B779" s="5" t="inlineStr">
        <is>
          <t>Swan</t>
        </is>
      </c>
      <c r="D779" s="12" t="n"/>
      <c r="E779" s="8" t="inlineStr">
        <is>
          <t>Bal. Fcst Qty</t>
        </is>
      </c>
      <c r="F779" s="5" t="inlineStr"/>
      <c r="G779" s="5" t="n">
        <v>1</v>
      </c>
      <c r="H779" s="5" t="n">
        <v>1</v>
      </c>
      <c r="I779" s="5" t="n">
        <v>2</v>
      </c>
      <c r="J779" s="5" t="n">
        <v>4</v>
      </c>
      <c r="K779" s="5" t="n">
        <v>3</v>
      </c>
      <c r="L779" s="5" t="n">
        <v>15</v>
      </c>
      <c r="M779" s="5" t="n">
        <v>6</v>
      </c>
      <c r="N779" s="5" t="n">
        <v>3</v>
      </c>
      <c r="O779" s="5" t="n">
        <v>4</v>
      </c>
      <c r="P779" s="5" t="n">
        <v>14</v>
      </c>
      <c r="Q779" s="5" t="n">
        <v>13</v>
      </c>
      <c r="R779" s="9" t="n">
        <v>11</v>
      </c>
    </row>
    <row r="780" ht="32" customHeight="1">
      <c r="A780" s="4" t="inlineStr">
        <is>
          <t>741Z</t>
        </is>
      </c>
      <c r="B780" s="5" t="inlineStr">
        <is>
          <t>Swan</t>
        </is>
      </c>
      <c r="D780" s="12" t="n"/>
      <c r="E780" s="13" t="inlineStr">
        <is>
          <t>Month end inventory
(Deduct PO,FCST, SS)</t>
        </is>
      </c>
      <c r="F780" s="5" t="inlineStr"/>
      <c r="G780" s="5">
        <f>IF(C776+G776+F776+G777-F778-G778-G779-D776&lt;0,0,C776+G776+F776+G777-F778-G778-G779-D776)</f>
        <v/>
      </c>
      <c r="H780" s="5">
        <f>IF(G780+H776+H777-H778-H779&lt;0,0,G780+H776+H777-H778-H779)</f>
        <v/>
      </c>
      <c r="I780" s="5">
        <f>IF(H780+I776+I777-I778-I779&lt;0,0,H780+I776+I777-I778-I779)</f>
        <v/>
      </c>
      <c r="J780" s="5">
        <f>I780+J776+J777-J778-J779</f>
        <v/>
      </c>
      <c r="K780" s="5">
        <f>J780+K776+K777-K778-K779</f>
        <v/>
      </c>
      <c r="L780" s="5">
        <f>K780+L776+L777-L778-L779</f>
        <v/>
      </c>
      <c r="M780" s="5">
        <f>L780+M776+M777-M778-M779</f>
        <v/>
      </c>
      <c r="N780" s="5">
        <f>M780+N776+N777-N778-N779</f>
        <v/>
      </c>
      <c r="O780" s="5">
        <f>N780+O776+O777-O778-O779</f>
        <v/>
      </c>
      <c r="P780" s="5">
        <f>O780+P776+P777-P778-P779</f>
        <v/>
      </c>
      <c r="Q780" s="5">
        <f>P780+Q776+Q777-Q778-Q779</f>
        <v/>
      </c>
      <c r="R780" s="9">
        <f>Q780+R776+R777-R778-R779</f>
        <v/>
      </c>
    </row>
    <row r="781" ht="32" customHeight="1">
      <c r="A781" s="14" t="inlineStr">
        <is>
          <t>741Z</t>
        </is>
      </c>
      <c r="B781" s="15" t="inlineStr">
        <is>
          <t>Swan</t>
        </is>
      </c>
      <c r="C781" s="16" t="n"/>
      <c r="D781" s="17" t="n"/>
      <c r="E781" s="18" t="inlineStr">
        <is>
          <t>Upload JDE Forecast
(Confirmed OP+Planned OP)</t>
        </is>
      </c>
      <c r="F781" s="15">
        <f>G776+G777</f>
        <v/>
      </c>
      <c r="G781" s="15">
        <f>H776+H777</f>
        <v/>
      </c>
      <c r="H781" s="15">
        <f>I776+I777</f>
        <v/>
      </c>
      <c r="I781" s="15">
        <f>J776+J777</f>
        <v/>
      </c>
      <c r="J781" s="15">
        <f>K776+K777</f>
        <v/>
      </c>
      <c r="K781" s="15">
        <f>L776+L777</f>
        <v/>
      </c>
      <c r="L781" s="15">
        <f>M776+M777</f>
        <v/>
      </c>
      <c r="M781" s="15">
        <f>N776+N777</f>
        <v/>
      </c>
      <c r="N781" s="15">
        <f>O776+O777</f>
        <v/>
      </c>
      <c r="O781" s="15">
        <f>P776+P777</f>
        <v/>
      </c>
      <c r="P781" s="15">
        <f>Q776+Q777</f>
        <v/>
      </c>
      <c r="Q781" s="15">
        <f>R776+R777</f>
        <v/>
      </c>
      <c r="R781" s="7" t="n">
        <v>0</v>
      </c>
      <c r="S781" s="16" t="n"/>
      <c r="T781" s="16" t="n"/>
      <c r="U781" s="16" t="n"/>
      <c r="V781" s="16" t="n"/>
      <c r="W781" s="16" t="n"/>
    </row>
    <row r="782" ht="32" customHeight="1">
      <c r="A782" s="4" t="inlineStr">
        <is>
          <t>423Z</t>
        </is>
      </c>
      <c r="B782" s="5" t="inlineStr">
        <is>
          <t>CW</t>
        </is>
      </c>
      <c r="C782" s="6" t="n">
        <v>630</v>
      </c>
      <c r="D782" s="7" t="n">
        <v>0</v>
      </c>
      <c r="E782" s="8" t="inlineStr">
        <is>
          <t>Confirmed OP</t>
        </is>
      </c>
      <c r="F782" s="5" t="n">
        <v>0</v>
      </c>
      <c r="G782" s="5" t="n">
        <v>0</v>
      </c>
      <c r="H782" s="5" t="n">
        <v>0</v>
      </c>
      <c r="I782" s="5" t="n">
        <v>0</v>
      </c>
      <c r="J782" s="5" t="n">
        <v>0</v>
      </c>
      <c r="K782" s="5" t="n">
        <v>0</v>
      </c>
      <c r="L782" s="5" t="n">
        <v>0</v>
      </c>
      <c r="M782" s="5" t="n">
        <v>0</v>
      </c>
      <c r="N782" s="5" t="n">
        <v>0</v>
      </c>
      <c r="O782" s="5" t="n">
        <v>0</v>
      </c>
      <c r="P782" s="5" t="n">
        <v>0</v>
      </c>
      <c r="Q782" s="5" t="n">
        <v>0</v>
      </c>
      <c r="R782" s="9" t="n">
        <v>0</v>
      </c>
      <c r="S782" s="6" t="n">
        <v>1</v>
      </c>
      <c r="T782" s="10" t="inlineStr">
        <is>
          <t>Active</t>
        </is>
      </c>
      <c r="U782" s="6" t="n">
        <v>45</v>
      </c>
      <c r="V782" s="6" t="n">
        <v>144</v>
      </c>
      <c r="W782" s="11" t="inlineStr">
        <is>
          <t>1/2: use REG stock 50pcs</t>
        </is>
      </c>
    </row>
    <row r="783" ht="32" customHeight="1">
      <c r="A783" s="4" t="inlineStr">
        <is>
          <t>423Z</t>
        </is>
      </c>
      <c r="B783" s="5" t="inlineStr">
        <is>
          <t>CW</t>
        </is>
      </c>
      <c r="D783" s="12" t="n"/>
      <c r="E783" s="13" t="inlineStr">
        <is>
          <t>Planned OP (due date)</t>
        </is>
      </c>
      <c r="F783" s="5" t="inlineStr"/>
      <c r="G783" s="5" t="inlineStr"/>
      <c r="H783" s="5" t="inlineStr"/>
      <c r="I783" s="5" t="inlineStr"/>
      <c r="J783" s="5" t="inlineStr"/>
      <c r="K783" s="5" t="inlineStr"/>
      <c r="L783" s="5" t="inlineStr"/>
      <c r="M783" s="5" t="inlineStr"/>
      <c r="N783" s="5" t="inlineStr"/>
      <c r="O783" s="5" t="inlineStr"/>
      <c r="P783" s="5" t="inlineStr"/>
      <c r="Q783" s="5" t="inlineStr"/>
      <c r="R783" s="9" t="inlineStr"/>
    </row>
    <row r="784" ht="32" customHeight="1">
      <c r="A784" s="4" t="inlineStr">
        <is>
          <t>423Z</t>
        </is>
      </c>
      <c r="B784" s="5" t="inlineStr">
        <is>
          <t>CW</t>
        </is>
      </c>
      <c r="D784" s="12" t="n"/>
      <c r="E784" s="8" t="inlineStr">
        <is>
          <t>Open Retail PO Qty</t>
        </is>
      </c>
      <c r="F784" s="5" t="n">
        <v>1</v>
      </c>
      <c r="G784" s="5" t="n">
        <v>0</v>
      </c>
      <c r="H784" s="5" t="n">
        <v>0</v>
      </c>
      <c r="I784" s="5" t="n">
        <v>0</v>
      </c>
      <c r="J784" s="5" t="n">
        <v>0</v>
      </c>
      <c r="K784" s="5" t="n">
        <v>0</v>
      </c>
      <c r="L784" s="5" t="n">
        <v>0</v>
      </c>
      <c r="M784" s="5" t="n">
        <v>0</v>
      </c>
      <c r="N784" s="5" t="n">
        <v>0</v>
      </c>
      <c r="O784" s="5" t="n">
        <v>0</v>
      </c>
      <c r="P784" s="5" t="n">
        <v>0</v>
      </c>
      <c r="Q784" s="5" t="n">
        <v>0</v>
      </c>
      <c r="R784" s="9" t="n">
        <v>0</v>
      </c>
    </row>
    <row r="785" ht="32" customHeight="1">
      <c r="A785" s="4" t="inlineStr">
        <is>
          <t>423Z</t>
        </is>
      </c>
      <c r="B785" s="5" t="inlineStr">
        <is>
          <t>CW</t>
        </is>
      </c>
      <c r="D785" s="12" t="n"/>
      <c r="E785" s="8" t="inlineStr">
        <is>
          <t>Bal. Fcst Qty</t>
        </is>
      </c>
      <c r="F785" s="5" t="inlineStr"/>
      <c r="G785" s="5" t="n">
        <v>20</v>
      </c>
      <c r="H785" s="5" t="n">
        <v>17</v>
      </c>
      <c r="I785" s="5" t="n">
        <v>51</v>
      </c>
      <c r="J785" s="5" t="n">
        <v>15</v>
      </c>
      <c r="K785" s="5" t="n">
        <v>25</v>
      </c>
      <c r="L785" s="5" t="n">
        <v>42</v>
      </c>
      <c r="M785" s="5" t="n">
        <v>14</v>
      </c>
      <c r="N785" s="5" t="n">
        <v>17</v>
      </c>
      <c r="O785" s="5" t="n">
        <v>20</v>
      </c>
      <c r="P785" s="5" t="n">
        <v>78</v>
      </c>
      <c r="Q785" s="5" t="n">
        <v>125</v>
      </c>
      <c r="R785" s="9" t="n">
        <v>115</v>
      </c>
    </row>
    <row r="786" ht="32" customHeight="1">
      <c r="A786" s="4" t="inlineStr">
        <is>
          <t>423Z</t>
        </is>
      </c>
      <c r="B786" s="5" t="inlineStr">
        <is>
          <t>CW</t>
        </is>
      </c>
      <c r="D786" s="12" t="n"/>
      <c r="E786" s="13" t="inlineStr">
        <is>
          <t>Month end inventory
(Deduct PO,FCST, SS)</t>
        </is>
      </c>
      <c r="F786" s="5" t="inlineStr"/>
      <c r="G786" s="5">
        <f>IF(C782+G782+F782+G783-F784-G784-G785-D782&lt;0,0,C782+G782+F782+G783-F784-G784-G785-D782)</f>
        <v/>
      </c>
      <c r="H786" s="5">
        <f>IF(G786+H782+H783-H784-H785&lt;0,0,G786+H782+H783-H784-H785)</f>
        <v/>
      </c>
      <c r="I786" s="5">
        <f>IF(H786+I782+I783-I784-I785&lt;0,0,H786+I782+I783-I784-I785)</f>
        <v/>
      </c>
      <c r="J786" s="5">
        <f>I786+J782+J783-J784-J785</f>
        <v/>
      </c>
      <c r="K786" s="5">
        <f>J786+K782+K783-K784-K785</f>
        <v/>
      </c>
      <c r="L786" s="5">
        <f>K786+L782+L783-L784-L785</f>
        <v/>
      </c>
      <c r="M786" s="5">
        <f>L786+M782+M783-M784-M785</f>
        <v/>
      </c>
      <c r="N786" s="5">
        <f>M786+N782+N783-N784-N785</f>
        <v/>
      </c>
      <c r="O786" s="5">
        <f>N786+O782+O783-O784-O785</f>
        <v/>
      </c>
      <c r="P786" s="5">
        <f>O786+P782+P783-P784-P785</f>
        <v/>
      </c>
      <c r="Q786" s="5">
        <f>P786+Q782+Q783-Q784-Q785</f>
        <v/>
      </c>
      <c r="R786" s="9">
        <f>Q786+R782+R783-R784-R785</f>
        <v/>
      </c>
    </row>
    <row r="787" ht="32" customHeight="1">
      <c r="A787" s="14" t="inlineStr">
        <is>
          <t>423Z</t>
        </is>
      </c>
      <c r="B787" s="15" t="inlineStr">
        <is>
          <t>CW</t>
        </is>
      </c>
      <c r="C787" s="16" t="n"/>
      <c r="D787" s="17" t="n"/>
      <c r="E787" s="18" t="inlineStr">
        <is>
          <t>Upload JDE Forecast
(Confirmed OP+Planned OP)</t>
        </is>
      </c>
      <c r="F787" s="15">
        <f>G782+G783</f>
        <v/>
      </c>
      <c r="G787" s="15">
        <f>H782+H783</f>
        <v/>
      </c>
      <c r="H787" s="15">
        <f>I782+I783</f>
        <v/>
      </c>
      <c r="I787" s="15">
        <f>J782+J783</f>
        <v/>
      </c>
      <c r="J787" s="15">
        <f>K782+K783</f>
        <v/>
      </c>
      <c r="K787" s="15">
        <f>L782+L783</f>
        <v/>
      </c>
      <c r="L787" s="15">
        <f>M782+M783</f>
        <v/>
      </c>
      <c r="M787" s="15">
        <f>N782+N783</f>
        <v/>
      </c>
      <c r="N787" s="15">
        <f>O782+O783</f>
        <v/>
      </c>
      <c r="O787" s="15">
        <f>P782+P783</f>
        <v/>
      </c>
      <c r="P787" s="15">
        <f>Q782+Q783</f>
        <v/>
      </c>
      <c r="Q787" s="15">
        <f>R782+R783</f>
        <v/>
      </c>
      <c r="R787" s="7" t="n">
        <v>0</v>
      </c>
      <c r="S787" s="16" t="n"/>
      <c r="T787" s="16" t="n"/>
      <c r="U787" s="16" t="n"/>
      <c r="V787" s="16" t="n"/>
      <c r="W787" s="16" t="n"/>
    </row>
    <row r="788" ht="32" customHeight="1">
      <c r="A788" s="4" t="inlineStr">
        <is>
          <t>835RZ</t>
        </is>
      </c>
      <c r="B788" s="5" t="inlineStr">
        <is>
          <t>JS</t>
        </is>
      </c>
      <c r="C788" s="6" t="n">
        <v>1</v>
      </c>
      <c r="D788" s="7" t="n">
        <v>0</v>
      </c>
      <c r="E788" s="8" t="inlineStr">
        <is>
          <t>Confirmed OP</t>
        </is>
      </c>
      <c r="F788" s="5" t="n">
        <v>0</v>
      </c>
      <c r="G788" s="5" t="n">
        <v>100</v>
      </c>
      <c r="H788" s="5" t="n">
        <v>0</v>
      </c>
      <c r="I788" s="5" t="n">
        <v>0</v>
      </c>
      <c r="J788" s="5" t="n">
        <v>0</v>
      </c>
      <c r="K788" s="5" t="n">
        <v>0</v>
      </c>
      <c r="L788" s="5" t="n">
        <v>0</v>
      </c>
      <c r="M788" s="5" t="n">
        <v>0</v>
      </c>
      <c r="N788" s="5" t="n">
        <v>0</v>
      </c>
      <c r="O788" s="5" t="n">
        <v>0</v>
      </c>
      <c r="P788" s="5" t="n">
        <v>0</v>
      </c>
      <c r="Q788" s="5" t="n">
        <v>0</v>
      </c>
      <c r="R788" s="9" t="n">
        <v>0</v>
      </c>
      <c r="S788" s="6" t="n">
        <v>1</v>
      </c>
      <c r="T788" s="10" t="inlineStr">
        <is>
          <t>Discontinued 2024 Fall</t>
        </is>
      </c>
      <c r="U788" s="6" t="n">
        <v>60</v>
      </c>
      <c r="V788" s="6" t="n">
        <v>115</v>
      </c>
      <c r="W788" s="11" t="inlineStr">
        <is>
          <t>MOQ 300/frame &amp; 100/color, can't order it until get big PO to combine productoion, check with Abby before order placing</t>
        </is>
      </c>
    </row>
    <row r="789" ht="32" customHeight="1">
      <c r="A789" s="4" t="inlineStr">
        <is>
          <t>835RZ</t>
        </is>
      </c>
      <c r="B789" s="5" t="inlineStr">
        <is>
          <t>JS</t>
        </is>
      </c>
      <c r="D789" s="12" t="n"/>
      <c r="E789" s="13" t="inlineStr">
        <is>
          <t>Planned OP (due date)</t>
        </is>
      </c>
      <c r="F789" s="5" t="inlineStr"/>
      <c r="G789" s="22" t="inlineStr"/>
      <c r="H789" s="22" t="inlineStr"/>
      <c r="I789" s="22" t="inlineStr"/>
      <c r="J789" s="22" t="inlineStr"/>
      <c r="K789" s="22" t="inlineStr"/>
      <c r="L789" s="22" t="inlineStr"/>
      <c r="M789" s="22" t="inlineStr"/>
      <c r="N789" s="22" t="inlineStr"/>
      <c r="O789" s="22" t="inlineStr"/>
      <c r="P789" s="22" t="inlineStr"/>
      <c r="Q789" s="22" t="inlineStr"/>
      <c r="R789" s="23" t="inlineStr"/>
    </row>
    <row r="790" ht="32" customHeight="1">
      <c r="A790" s="4" t="inlineStr">
        <is>
          <t>835RZ</t>
        </is>
      </c>
      <c r="B790" s="5" t="inlineStr">
        <is>
          <t>JS</t>
        </is>
      </c>
      <c r="D790" s="12" t="n"/>
      <c r="E790" s="8" t="inlineStr">
        <is>
          <t>Open Retail PO Qty</t>
        </is>
      </c>
      <c r="F790" s="5" t="n">
        <v>0</v>
      </c>
      <c r="G790" s="5" t="n">
        <v>0</v>
      </c>
      <c r="H790" s="5" t="n">
        <v>0</v>
      </c>
      <c r="I790" s="5" t="n">
        <v>0</v>
      </c>
      <c r="J790" s="5" t="n">
        <v>0</v>
      </c>
      <c r="K790" s="5" t="n">
        <v>0</v>
      </c>
      <c r="L790" s="5" t="n">
        <v>0</v>
      </c>
      <c r="M790" s="5" t="n">
        <v>0</v>
      </c>
      <c r="N790" s="5" t="n">
        <v>0</v>
      </c>
      <c r="O790" s="5" t="n">
        <v>0</v>
      </c>
      <c r="P790" s="5" t="n">
        <v>0</v>
      </c>
      <c r="Q790" s="5" t="n">
        <v>0</v>
      </c>
      <c r="R790" s="9" t="n">
        <v>0</v>
      </c>
    </row>
    <row r="791" ht="32" customHeight="1">
      <c r="A791" s="4" t="inlineStr">
        <is>
          <t>835RZ</t>
        </is>
      </c>
      <c r="B791" s="5" t="inlineStr">
        <is>
          <t>JS</t>
        </is>
      </c>
      <c r="D791" s="12" t="n"/>
      <c r="E791" s="8" t="inlineStr">
        <is>
          <t>Bal. Fcst Qty</t>
        </is>
      </c>
      <c r="F791" s="5" t="inlineStr"/>
      <c r="G791" s="5" t="n">
        <v>14</v>
      </c>
      <c r="H791" s="5" t="n">
        <v>4</v>
      </c>
      <c r="I791" s="5" t="n">
        <v>13</v>
      </c>
      <c r="J791" s="5" t="n">
        <v>23</v>
      </c>
      <c r="K791" s="5" t="n">
        <v>0</v>
      </c>
      <c r="L791" s="5" t="n">
        <v>0</v>
      </c>
      <c r="M791" s="5" t="n">
        <v>10</v>
      </c>
      <c r="N791" s="5" t="n">
        <v>0</v>
      </c>
      <c r="O791" s="5" t="n">
        <v>10</v>
      </c>
      <c r="P791" s="5" t="n">
        <v>7</v>
      </c>
      <c r="Q791" s="5" t="n">
        <v>14</v>
      </c>
      <c r="R791" s="9" t="n">
        <v>10</v>
      </c>
    </row>
    <row r="792" ht="32" customHeight="1">
      <c r="A792" s="4" t="inlineStr">
        <is>
          <t>835RZ</t>
        </is>
      </c>
      <c r="B792" s="5" t="inlineStr">
        <is>
          <t>JS</t>
        </is>
      </c>
      <c r="D792" s="12" t="n"/>
      <c r="E792" s="13" t="inlineStr">
        <is>
          <t>Month end inventory
(Deduct PO,FCST, SS)</t>
        </is>
      </c>
      <c r="F792" s="5" t="inlineStr"/>
      <c r="G792" s="5">
        <f>IF(C788+G788+F788+G789-F790-G790-G791-D788&lt;0,0,C788+G788+F788+G789-F790-G790-G791-D788)</f>
        <v/>
      </c>
      <c r="H792" s="5">
        <f>IF(G792+H788+H789-H790-H791&lt;0,0,G792+H788+H789-H790-H791)</f>
        <v/>
      </c>
      <c r="I792" s="5">
        <f>IF(H792+I788+I789-I790-I791&lt;0,0,H792+I788+I789-I790-I791)</f>
        <v/>
      </c>
      <c r="J792" s="5">
        <f>I792+J788+J789-J790-J791</f>
        <v/>
      </c>
      <c r="K792" s="5">
        <f>J792+K788+K789-K790-K791</f>
        <v/>
      </c>
      <c r="L792" s="5">
        <f>K792+L788+L789-L790-L791</f>
        <v/>
      </c>
      <c r="M792" s="5">
        <f>L792+M788+M789-M790-M791</f>
        <v/>
      </c>
      <c r="N792" s="5">
        <f>M792+N788+N789-N790-N791</f>
        <v/>
      </c>
      <c r="O792" s="5">
        <f>N792+O788+O789-O790-O791</f>
        <v/>
      </c>
      <c r="P792" s="5">
        <f>O792+P788+P789-P790-P791</f>
        <v/>
      </c>
      <c r="Q792" s="5">
        <f>P792+Q788+Q789-Q790-Q791</f>
        <v/>
      </c>
      <c r="R792" s="9">
        <f>Q792+R788+R789-R790-R791</f>
        <v/>
      </c>
    </row>
    <row r="793" ht="32" customHeight="1">
      <c r="A793" s="14" t="inlineStr">
        <is>
          <t>835RZ</t>
        </is>
      </c>
      <c r="B793" s="15" t="inlineStr">
        <is>
          <t>JS</t>
        </is>
      </c>
      <c r="C793" s="16" t="n"/>
      <c r="D793" s="17" t="n"/>
      <c r="E793" s="18" t="inlineStr">
        <is>
          <t>Upload JDE Forecast
(Confirmed OP+Planned OP)</t>
        </is>
      </c>
      <c r="F793" s="15">
        <f>G788+G789</f>
        <v/>
      </c>
      <c r="G793" s="15">
        <f>H788+H789</f>
        <v/>
      </c>
      <c r="H793" s="15">
        <f>I788+I789</f>
        <v/>
      </c>
      <c r="I793" s="15">
        <f>J788+J789</f>
        <v/>
      </c>
      <c r="J793" s="15">
        <f>K788+K789</f>
        <v/>
      </c>
      <c r="K793" s="15">
        <f>L788+L789</f>
        <v/>
      </c>
      <c r="L793" s="15">
        <f>M788+M789</f>
        <v/>
      </c>
      <c r="M793" s="15">
        <f>N788+N789</f>
        <v/>
      </c>
      <c r="N793" s="15">
        <f>O788+O789</f>
        <v/>
      </c>
      <c r="O793" s="15">
        <f>P788+P789</f>
        <v/>
      </c>
      <c r="P793" s="15">
        <f>Q788+Q789</f>
        <v/>
      </c>
      <c r="Q793" s="15">
        <f>R788+R789</f>
        <v/>
      </c>
      <c r="R793" s="7" t="n">
        <v>0</v>
      </c>
      <c r="S793" s="16" t="n"/>
      <c r="T793" s="16" t="n"/>
      <c r="U793" s="16" t="n"/>
      <c r="V793" s="16" t="n"/>
      <c r="W793" s="16" t="n"/>
    </row>
    <row r="794" ht="32" customHeight="1">
      <c r="A794" s="4" t="inlineStr">
        <is>
          <t>835WZ</t>
        </is>
      </c>
      <c r="B794" s="5" t="inlineStr">
        <is>
          <t>JS</t>
        </is>
      </c>
      <c r="C794" s="6" t="n">
        <v>1</v>
      </c>
      <c r="D794" s="7" t="n">
        <v>0</v>
      </c>
      <c r="E794" s="8" t="inlineStr">
        <is>
          <t>Confirmed OP</t>
        </is>
      </c>
      <c r="F794" s="5" t="n">
        <v>0</v>
      </c>
      <c r="G794" s="5" t="n">
        <v>0</v>
      </c>
      <c r="H794" s="5" t="n">
        <v>0</v>
      </c>
      <c r="I794" s="5" t="n">
        <v>0</v>
      </c>
      <c r="J794" s="5" t="n">
        <v>0</v>
      </c>
      <c r="K794" s="5" t="n">
        <v>0</v>
      </c>
      <c r="L794" s="5" t="n">
        <v>0</v>
      </c>
      <c r="M794" s="5" t="n">
        <v>0</v>
      </c>
      <c r="N794" s="5" t="n">
        <v>0</v>
      </c>
      <c r="O794" s="5" t="n">
        <v>0</v>
      </c>
      <c r="P794" s="5" t="n">
        <v>0</v>
      </c>
      <c r="Q794" s="5" t="n">
        <v>0</v>
      </c>
      <c r="R794" s="9" t="n">
        <v>0</v>
      </c>
      <c r="S794" s="6" t="n">
        <v>1</v>
      </c>
      <c r="T794" s="10" t="inlineStr">
        <is>
          <t>Discontinued 2024 Fall</t>
        </is>
      </c>
      <c r="U794" s="6" t="n">
        <v>60</v>
      </c>
      <c r="V794" s="6" t="n">
        <v>24</v>
      </c>
      <c r="W794" s="11" t="inlineStr">
        <is>
          <t>MOQ 300/frame &amp; 100/color, can't order it until get big PO to combine productoion, check with Abby before order placing</t>
        </is>
      </c>
    </row>
    <row r="795" ht="32" customHeight="1">
      <c r="A795" s="4" t="inlineStr">
        <is>
          <t>835WZ</t>
        </is>
      </c>
      <c r="B795" s="5" t="inlineStr">
        <is>
          <t>JS</t>
        </is>
      </c>
      <c r="D795" s="12" t="n"/>
      <c r="E795" s="13" t="inlineStr">
        <is>
          <t>Planned OP (due date)</t>
        </is>
      </c>
      <c r="F795" s="5" t="inlineStr"/>
      <c r="G795" s="22" t="inlineStr"/>
      <c r="H795" s="22" t="inlineStr"/>
      <c r="I795" s="22" t="inlineStr"/>
      <c r="J795" s="22" t="inlineStr"/>
      <c r="K795" s="22" t="inlineStr"/>
      <c r="L795" s="22" t="inlineStr"/>
      <c r="M795" s="22" t="inlineStr"/>
      <c r="N795" s="22" t="inlineStr"/>
      <c r="O795" s="22" t="inlineStr"/>
      <c r="P795" s="22" t="inlineStr"/>
      <c r="Q795" s="22" t="inlineStr"/>
      <c r="R795" s="23" t="inlineStr"/>
    </row>
    <row r="796" ht="32" customHeight="1">
      <c r="A796" s="4" t="inlineStr">
        <is>
          <t>835WZ</t>
        </is>
      </c>
      <c r="B796" s="5" t="inlineStr">
        <is>
          <t>JS</t>
        </is>
      </c>
      <c r="D796" s="12" t="n"/>
      <c r="E796" s="8" t="inlineStr">
        <is>
          <t>Open Retail PO Qty</t>
        </is>
      </c>
      <c r="F796" s="5" t="n">
        <v>0</v>
      </c>
      <c r="G796" s="5" t="n">
        <v>0</v>
      </c>
      <c r="H796" s="5" t="n">
        <v>0</v>
      </c>
      <c r="I796" s="5" t="n">
        <v>0</v>
      </c>
      <c r="J796" s="5" t="n">
        <v>0</v>
      </c>
      <c r="K796" s="5" t="n">
        <v>0</v>
      </c>
      <c r="L796" s="5" t="n">
        <v>0</v>
      </c>
      <c r="M796" s="5" t="n">
        <v>0</v>
      </c>
      <c r="N796" s="5" t="n">
        <v>0</v>
      </c>
      <c r="O796" s="5" t="n">
        <v>0</v>
      </c>
      <c r="P796" s="5" t="n">
        <v>0</v>
      </c>
      <c r="Q796" s="5" t="n">
        <v>0</v>
      </c>
      <c r="R796" s="9" t="n">
        <v>0</v>
      </c>
    </row>
    <row r="797" ht="32" customHeight="1">
      <c r="A797" s="4" t="inlineStr">
        <is>
          <t>835WZ</t>
        </is>
      </c>
      <c r="B797" s="5" t="inlineStr">
        <is>
          <t>JS</t>
        </is>
      </c>
      <c r="D797" s="12" t="n"/>
      <c r="E797" s="8" t="inlineStr">
        <is>
          <t>Bal. Fcst Qty</t>
        </is>
      </c>
      <c r="F797" s="5" t="inlineStr"/>
      <c r="G797" s="5" t="n">
        <v>0</v>
      </c>
      <c r="H797" s="5" t="n">
        <v>0</v>
      </c>
      <c r="I797" s="5" t="n">
        <v>0</v>
      </c>
      <c r="J797" s="5" t="n">
        <v>0</v>
      </c>
      <c r="K797" s="5" t="n">
        <v>0</v>
      </c>
      <c r="L797" s="5" t="n">
        <v>0</v>
      </c>
      <c r="M797" s="5" t="n">
        <v>4</v>
      </c>
      <c r="N797" s="5" t="n">
        <v>0</v>
      </c>
      <c r="O797" s="5" t="n">
        <v>0</v>
      </c>
      <c r="P797" s="5" t="n">
        <v>0</v>
      </c>
      <c r="Q797" s="5" t="n">
        <v>0</v>
      </c>
      <c r="R797" s="9" t="n">
        <v>0</v>
      </c>
    </row>
    <row r="798" ht="32" customHeight="1">
      <c r="A798" s="4" t="inlineStr">
        <is>
          <t>835WZ</t>
        </is>
      </c>
      <c r="B798" s="5" t="inlineStr">
        <is>
          <t>JS</t>
        </is>
      </c>
      <c r="D798" s="12" t="n"/>
      <c r="E798" s="13" t="inlineStr">
        <is>
          <t>Month end inventory
(Deduct PO,FCST, SS)</t>
        </is>
      </c>
      <c r="F798" s="5" t="inlineStr"/>
      <c r="G798" s="5">
        <f>IF(C794+G794+F794+G795-F796-G796-G797-D794&lt;0,0,C794+G794+F794+G795-F796-G796-G797-D794)</f>
        <v/>
      </c>
      <c r="H798" s="5">
        <f>IF(G798+H794+H795-H796-H797&lt;0,0,G798+H794+H795-H796-H797)</f>
        <v/>
      </c>
      <c r="I798" s="5">
        <f>IF(H798+I794+I795-I796-I797&lt;0,0,H798+I794+I795-I796-I797)</f>
        <v/>
      </c>
      <c r="J798" s="5">
        <f>I798+J794+J795-J796-J797</f>
        <v/>
      </c>
      <c r="K798" s="5">
        <f>J798+K794+K795-K796-K797</f>
        <v/>
      </c>
      <c r="L798" s="5">
        <f>K798+L794+L795-L796-L797</f>
        <v/>
      </c>
      <c r="M798" s="5">
        <f>L798+M794+M795-M796-M797</f>
        <v/>
      </c>
      <c r="N798" s="5">
        <f>M798+N794+N795-N796-N797</f>
        <v/>
      </c>
      <c r="O798" s="5">
        <f>N798+O794+O795-O796-O797</f>
        <v/>
      </c>
      <c r="P798" s="5">
        <f>O798+P794+P795-P796-P797</f>
        <v/>
      </c>
      <c r="Q798" s="5">
        <f>P798+Q794+Q795-Q796-Q797</f>
        <v/>
      </c>
      <c r="R798" s="9">
        <f>Q798+R794+R795-R796-R797</f>
        <v/>
      </c>
    </row>
    <row r="799" ht="32" customHeight="1">
      <c r="A799" s="14" t="inlineStr">
        <is>
          <t>835WZ</t>
        </is>
      </c>
      <c r="B799" s="15" t="inlineStr">
        <is>
          <t>JS</t>
        </is>
      </c>
      <c r="C799" s="16" t="n"/>
      <c r="D799" s="17" t="n"/>
      <c r="E799" s="18" t="inlineStr">
        <is>
          <t>Upload JDE Forecast
(Confirmed OP+Planned OP)</t>
        </is>
      </c>
      <c r="F799" s="15">
        <f>G794+G795</f>
        <v/>
      </c>
      <c r="G799" s="15">
        <f>H794+H795</f>
        <v/>
      </c>
      <c r="H799" s="15">
        <f>I794+I795</f>
        <v/>
      </c>
      <c r="I799" s="15">
        <f>J794+J795</f>
        <v/>
      </c>
      <c r="J799" s="15">
        <f>K794+K795</f>
        <v/>
      </c>
      <c r="K799" s="15">
        <f>L794+L795</f>
        <v/>
      </c>
      <c r="L799" s="15">
        <f>M794+M795</f>
        <v/>
      </c>
      <c r="M799" s="15">
        <f>N794+N795</f>
        <v/>
      </c>
      <c r="N799" s="15">
        <f>O794+O795</f>
        <v/>
      </c>
      <c r="O799" s="15">
        <f>P794+P795</f>
        <v/>
      </c>
      <c r="P799" s="15">
        <f>Q794+Q795</f>
        <v/>
      </c>
      <c r="Q799" s="15">
        <f>R794+R795</f>
        <v/>
      </c>
      <c r="R799" s="7" t="n">
        <v>0</v>
      </c>
      <c r="S799" s="16" t="n"/>
      <c r="T799" s="16" t="n"/>
      <c r="U799" s="16" t="n"/>
      <c r="V799" s="16" t="n"/>
      <c r="W799" s="16" t="n"/>
    </row>
    <row r="800" ht="32" customHeight="1">
      <c r="A800" s="4" t="inlineStr">
        <is>
          <t>835TZ</t>
        </is>
      </c>
      <c r="B800" s="5" t="inlineStr">
        <is>
          <t>JS</t>
        </is>
      </c>
      <c r="C800" s="26" t="n">
        <v>0</v>
      </c>
      <c r="D800" s="7" t="n">
        <v>0</v>
      </c>
      <c r="E800" s="8" t="inlineStr">
        <is>
          <t>Confirmed OP</t>
        </is>
      </c>
      <c r="F800" s="5" t="n">
        <v>0</v>
      </c>
      <c r="G800" s="5" t="n">
        <v>0</v>
      </c>
      <c r="H800" s="5" t="n">
        <v>0</v>
      </c>
      <c r="I800" s="5" t="n">
        <v>0</v>
      </c>
      <c r="J800" s="5" t="n">
        <v>0</v>
      </c>
      <c r="K800" s="5" t="n">
        <v>0</v>
      </c>
      <c r="L800" s="5" t="n">
        <v>0</v>
      </c>
      <c r="M800" s="5" t="n">
        <v>0</v>
      </c>
      <c r="N800" s="5" t="n">
        <v>0</v>
      </c>
      <c r="O800" s="5" t="n">
        <v>0</v>
      </c>
      <c r="P800" s="5" t="n">
        <v>0</v>
      </c>
      <c r="Q800" s="5" t="n">
        <v>0</v>
      </c>
      <c r="R800" s="9" t="n">
        <v>0</v>
      </c>
      <c r="S800" s="6" t="n">
        <v>1</v>
      </c>
      <c r="T800" s="10" t="inlineStr">
        <is>
          <t>Discontinued 2024 Fall</t>
        </is>
      </c>
      <c r="U800" s="6" t="n">
        <v>60</v>
      </c>
      <c r="V800" s="6" t="n">
        <v>31</v>
      </c>
      <c r="W800" s="11" t="inlineStr">
        <is>
          <t>MOQ 300/frame &amp; 100/color, can't order it until get big PO to combine productoion, check with Abby before order placing</t>
        </is>
      </c>
    </row>
    <row r="801" ht="32" customHeight="1">
      <c r="A801" s="4" t="inlineStr">
        <is>
          <t>835TZ</t>
        </is>
      </c>
      <c r="B801" s="5" t="inlineStr">
        <is>
          <t>JS</t>
        </is>
      </c>
      <c r="D801" s="12" t="n"/>
      <c r="E801" s="13" t="inlineStr">
        <is>
          <t>Planned OP (due date)</t>
        </is>
      </c>
      <c r="F801" s="5" t="inlineStr"/>
      <c r="G801" s="22" t="inlineStr"/>
      <c r="H801" s="22" t="inlineStr"/>
      <c r="I801" s="22" t="inlineStr"/>
      <c r="J801" s="22" t="inlineStr"/>
      <c r="K801" s="22" t="inlineStr"/>
      <c r="L801" s="22" t="inlineStr"/>
      <c r="M801" s="22" t="inlineStr"/>
      <c r="N801" s="22" t="inlineStr"/>
      <c r="O801" s="22" t="inlineStr"/>
      <c r="P801" s="22" t="inlineStr"/>
      <c r="Q801" s="22" t="inlineStr"/>
      <c r="R801" s="23" t="inlineStr"/>
    </row>
    <row r="802" ht="32" customHeight="1">
      <c r="A802" s="4" t="inlineStr">
        <is>
          <t>835TZ</t>
        </is>
      </c>
      <c r="B802" s="5" t="inlineStr">
        <is>
          <t>JS</t>
        </is>
      </c>
      <c r="D802" s="12" t="n"/>
      <c r="E802" s="8" t="inlineStr">
        <is>
          <t>Open Retail PO Qty</t>
        </is>
      </c>
      <c r="F802" s="5" t="n">
        <v>0</v>
      </c>
      <c r="G802" s="5" t="n">
        <v>0</v>
      </c>
      <c r="H802" s="5" t="n">
        <v>0</v>
      </c>
      <c r="I802" s="5" t="n">
        <v>0</v>
      </c>
      <c r="J802" s="5" t="n">
        <v>0</v>
      </c>
      <c r="K802" s="5" t="n">
        <v>0</v>
      </c>
      <c r="L802" s="5" t="n">
        <v>0</v>
      </c>
      <c r="M802" s="5" t="n">
        <v>0</v>
      </c>
      <c r="N802" s="5" t="n">
        <v>0</v>
      </c>
      <c r="O802" s="5" t="n">
        <v>0</v>
      </c>
      <c r="P802" s="5" t="n">
        <v>0</v>
      </c>
      <c r="Q802" s="5" t="n">
        <v>0</v>
      </c>
      <c r="R802" s="9" t="n">
        <v>0</v>
      </c>
    </row>
    <row r="803" ht="32" customHeight="1">
      <c r="A803" s="4" t="inlineStr">
        <is>
          <t>835TZ</t>
        </is>
      </c>
      <c r="B803" s="5" t="inlineStr">
        <is>
          <t>JS</t>
        </is>
      </c>
      <c r="D803" s="12" t="n"/>
      <c r="E803" s="8" t="inlineStr">
        <is>
          <t>Bal. Fcst Qty</t>
        </is>
      </c>
      <c r="F803" s="5" t="inlineStr"/>
      <c r="G803" s="5" t="n">
        <v>0</v>
      </c>
      <c r="H803" s="5" t="n">
        <v>0</v>
      </c>
      <c r="I803" s="5" t="n">
        <v>0</v>
      </c>
      <c r="J803" s="5" t="n">
        <v>0</v>
      </c>
      <c r="K803" s="5" t="n">
        <v>0</v>
      </c>
      <c r="L803" s="5" t="n">
        <v>0</v>
      </c>
      <c r="M803" s="5" t="n">
        <v>0</v>
      </c>
      <c r="N803" s="5" t="n">
        <v>0</v>
      </c>
      <c r="O803" s="5" t="n">
        <v>0</v>
      </c>
      <c r="P803" s="5" t="n">
        <v>0</v>
      </c>
      <c r="Q803" s="5" t="n">
        <v>0</v>
      </c>
      <c r="R803" s="9" t="n">
        <v>0</v>
      </c>
    </row>
    <row r="804" ht="32" customHeight="1">
      <c r="A804" s="4" t="inlineStr">
        <is>
          <t>835TZ</t>
        </is>
      </c>
      <c r="B804" s="5" t="inlineStr">
        <is>
          <t>JS</t>
        </is>
      </c>
      <c r="D804" s="12" t="n"/>
      <c r="E804" s="13" t="inlineStr">
        <is>
          <t>Month end inventory
(Deduct PO,FCST, SS)</t>
        </is>
      </c>
      <c r="F804" s="5" t="inlineStr"/>
      <c r="G804" s="5">
        <f>IF(C800+G800+F800+G801-F802-G802-G803-D800&lt;0,0,C800+G800+F800+G801-F802-G802-G803-D800)</f>
        <v/>
      </c>
      <c r="H804" s="5">
        <f>IF(G804+H800+H801-H802-H803&lt;0,0,G804+H800+H801-H802-H803)</f>
        <v/>
      </c>
      <c r="I804" s="5">
        <f>IF(H804+I800+I801-I802-I803&lt;0,0,H804+I800+I801-I802-I803)</f>
        <v/>
      </c>
      <c r="J804" s="5">
        <f>I804+J800+J801-J802-J803</f>
        <v/>
      </c>
      <c r="K804" s="5">
        <f>J804+K800+K801-K802-K803</f>
        <v/>
      </c>
      <c r="L804" s="5">
        <f>K804+L800+L801-L802-L803</f>
        <v/>
      </c>
      <c r="M804" s="5">
        <f>L804+M800+M801-M802-M803</f>
        <v/>
      </c>
      <c r="N804" s="5">
        <f>M804+N800+N801-N802-N803</f>
        <v/>
      </c>
      <c r="O804" s="5">
        <f>N804+O800+O801-O802-O803</f>
        <v/>
      </c>
      <c r="P804" s="5">
        <f>O804+P800+P801-P802-P803</f>
        <v/>
      </c>
      <c r="Q804" s="5">
        <f>P804+Q800+Q801-Q802-Q803</f>
        <v/>
      </c>
      <c r="R804" s="9">
        <f>Q804+R800+R801-R802-R803</f>
        <v/>
      </c>
    </row>
    <row r="805" ht="32" customHeight="1">
      <c r="A805" s="14" t="inlineStr">
        <is>
          <t>835TZ</t>
        </is>
      </c>
      <c r="B805" s="15" t="inlineStr">
        <is>
          <t>JS</t>
        </is>
      </c>
      <c r="C805" s="16" t="n"/>
      <c r="D805" s="17" t="n"/>
      <c r="E805" s="18" t="inlineStr">
        <is>
          <t>Upload JDE Forecast
(Confirmed OP+Planned OP)</t>
        </is>
      </c>
      <c r="F805" s="15">
        <f>G800+G801</f>
        <v/>
      </c>
      <c r="G805" s="15">
        <f>H800+H801</f>
        <v/>
      </c>
      <c r="H805" s="15">
        <f>I800+I801</f>
        <v/>
      </c>
      <c r="I805" s="15">
        <f>J800+J801</f>
        <v/>
      </c>
      <c r="J805" s="15">
        <f>K800+K801</f>
        <v/>
      </c>
      <c r="K805" s="15">
        <f>L800+L801</f>
        <v/>
      </c>
      <c r="L805" s="15">
        <f>M800+M801</f>
        <v/>
      </c>
      <c r="M805" s="15">
        <f>N800+N801</f>
        <v/>
      </c>
      <c r="N805" s="15">
        <f>O800+O801</f>
        <v/>
      </c>
      <c r="O805" s="15">
        <f>P800+P801</f>
        <v/>
      </c>
      <c r="P805" s="15">
        <f>Q800+Q801</f>
        <v/>
      </c>
      <c r="Q805" s="15">
        <f>R800+R801</f>
        <v/>
      </c>
      <c r="R805" s="7" t="n">
        <v>0</v>
      </c>
      <c r="S805" s="16" t="n"/>
      <c r="T805" s="16" t="n"/>
      <c r="U805" s="16" t="n"/>
      <c r="V805" s="16" t="n"/>
      <c r="W805" s="16" t="n"/>
    </row>
    <row r="806" ht="32" customHeight="1">
      <c r="A806" s="4" t="inlineStr">
        <is>
          <t>835PZ</t>
        </is>
      </c>
      <c r="B806" s="5" t="inlineStr">
        <is>
          <t>JS</t>
        </is>
      </c>
      <c r="C806" s="26" t="n">
        <v>0</v>
      </c>
      <c r="D806" s="7" t="n">
        <v>0</v>
      </c>
      <c r="E806" s="8" t="inlineStr">
        <is>
          <t>Confirmed OP</t>
        </is>
      </c>
      <c r="F806" s="5" t="n">
        <v>0</v>
      </c>
      <c r="G806" s="5" t="n">
        <v>100</v>
      </c>
      <c r="H806" s="5" t="n">
        <v>0</v>
      </c>
      <c r="I806" s="5" t="n">
        <v>0</v>
      </c>
      <c r="J806" s="5" t="n">
        <v>0</v>
      </c>
      <c r="K806" s="5" t="n">
        <v>0</v>
      </c>
      <c r="L806" s="5" t="n">
        <v>0</v>
      </c>
      <c r="M806" s="5" t="n">
        <v>0</v>
      </c>
      <c r="N806" s="5" t="n">
        <v>0</v>
      </c>
      <c r="O806" s="5" t="n">
        <v>0</v>
      </c>
      <c r="P806" s="5" t="n">
        <v>0</v>
      </c>
      <c r="Q806" s="5" t="n">
        <v>0</v>
      </c>
      <c r="R806" s="9" t="n">
        <v>0</v>
      </c>
      <c r="S806" s="6" t="n">
        <v>1</v>
      </c>
      <c r="T806" s="10" t="inlineStr">
        <is>
          <t>Discontinued 2024 Fall</t>
        </is>
      </c>
      <c r="U806" s="6" t="n">
        <v>60</v>
      </c>
      <c r="V806" s="6" t="n">
        <v>86</v>
      </c>
      <c r="W806" s="11" t="inlineStr">
        <is>
          <t>MOQ 300/frame &amp; 100/color, can't order it until get big PO to combine productoion, check with Abby before order placing</t>
        </is>
      </c>
    </row>
    <row r="807" ht="32" customHeight="1">
      <c r="A807" s="4" t="inlineStr">
        <is>
          <t>835PZ</t>
        </is>
      </c>
      <c r="B807" s="5" t="inlineStr">
        <is>
          <t>JS</t>
        </is>
      </c>
      <c r="D807" s="12" t="n"/>
      <c r="E807" s="13" t="inlineStr">
        <is>
          <t>Planned OP (due date)</t>
        </is>
      </c>
      <c r="F807" s="5" t="inlineStr"/>
      <c r="G807" s="22" t="inlineStr"/>
      <c r="H807" s="22" t="inlineStr"/>
      <c r="I807" s="22" t="inlineStr"/>
      <c r="J807" s="22" t="inlineStr"/>
      <c r="K807" s="22" t="inlineStr"/>
      <c r="L807" s="22" t="inlineStr"/>
      <c r="M807" s="22" t="inlineStr"/>
      <c r="N807" s="22" t="inlineStr"/>
      <c r="O807" s="22" t="inlineStr"/>
      <c r="P807" s="22" t="inlineStr"/>
      <c r="Q807" s="22" t="inlineStr"/>
      <c r="R807" s="23" t="inlineStr"/>
    </row>
    <row r="808" ht="32" customHeight="1">
      <c r="A808" s="4" t="inlineStr">
        <is>
          <t>835PZ</t>
        </is>
      </c>
      <c r="B808" s="5" t="inlineStr">
        <is>
          <t>JS</t>
        </is>
      </c>
      <c r="D808" s="12" t="n"/>
      <c r="E808" s="8" t="inlineStr">
        <is>
          <t>Open Retail PO Qty</t>
        </is>
      </c>
      <c r="F808" s="5" t="n">
        <v>0</v>
      </c>
      <c r="G808" s="5" t="n">
        <v>0</v>
      </c>
      <c r="H808" s="5" t="n">
        <v>0</v>
      </c>
      <c r="I808" s="5" t="n">
        <v>0</v>
      </c>
      <c r="J808" s="5" t="n">
        <v>0</v>
      </c>
      <c r="K808" s="5" t="n">
        <v>0</v>
      </c>
      <c r="L808" s="5" t="n">
        <v>0</v>
      </c>
      <c r="M808" s="5" t="n">
        <v>0</v>
      </c>
      <c r="N808" s="5" t="n">
        <v>0</v>
      </c>
      <c r="O808" s="5" t="n">
        <v>0</v>
      </c>
      <c r="P808" s="5" t="n">
        <v>0</v>
      </c>
      <c r="Q808" s="5" t="n">
        <v>0</v>
      </c>
      <c r="R808" s="9" t="n">
        <v>0</v>
      </c>
    </row>
    <row r="809" ht="32" customHeight="1">
      <c r="A809" s="4" t="inlineStr">
        <is>
          <t>835PZ</t>
        </is>
      </c>
      <c r="B809" s="5" t="inlineStr">
        <is>
          <t>JS</t>
        </is>
      </c>
      <c r="D809" s="12" t="n"/>
      <c r="E809" s="8" t="inlineStr">
        <is>
          <t>Bal. Fcst Qty</t>
        </is>
      </c>
      <c r="F809" s="5" t="inlineStr"/>
      <c r="G809" s="5" t="n">
        <v>6</v>
      </c>
      <c r="H809" s="5" t="n">
        <v>0</v>
      </c>
      <c r="I809" s="5" t="n">
        <v>0</v>
      </c>
      <c r="J809" s="5" t="n">
        <v>6</v>
      </c>
      <c r="K809" s="5" t="n">
        <v>0</v>
      </c>
      <c r="L809" s="5" t="n">
        <v>0</v>
      </c>
      <c r="M809" s="5" t="n">
        <v>10</v>
      </c>
      <c r="N809" s="5" t="n">
        <v>10</v>
      </c>
      <c r="O809" s="5" t="n">
        <v>4</v>
      </c>
      <c r="P809" s="5" t="n">
        <v>2</v>
      </c>
      <c r="Q809" s="5" t="n">
        <v>9</v>
      </c>
      <c r="R809" s="9" t="n">
        <v>7</v>
      </c>
    </row>
    <row r="810" ht="32" customHeight="1">
      <c r="A810" s="4" t="inlineStr">
        <is>
          <t>835PZ</t>
        </is>
      </c>
      <c r="B810" s="5" t="inlineStr">
        <is>
          <t>JS</t>
        </is>
      </c>
      <c r="D810" s="12" t="n"/>
      <c r="E810" s="13" t="inlineStr">
        <is>
          <t>Month end inventory
(Deduct PO,FCST, SS)</t>
        </is>
      </c>
      <c r="F810" s="5" t="inlineStr"/>
      <c r="G810" s="5">
        <f>IF(C806+G806+F806+G807-F808-G808-G809-D806&lt;0,0,C806+G806+F806+G807-F808-G808-G809-D806)</f>
        <v/>
      </c>
      <c r="H810" s="5">
        <f>IF(G810+H806+H807-H808-H809&lt;0,0,G810+H806+H807-H808-H809)</f>
        <v/>
      </c>
      <c r="I810" s="5">
        <f>IF(H810+I806+I807-I808-I809&lt;0,0,H810+I806+I807-I808-I809)</f>
        <v/>
      </c>
      <c r="J810" s="5">
        <f>I810+J806+J807-J808-J809</f>
        <v/>
      </c>
      <c r="K810" s="5">
        <f>J810+K806+K807-K808-K809</f>
        <v/>
      </c>
      <c r="L810" s="5">
        <f>K810+L806+L807-L808-L809</f>
        <v/>
      </c>
      <c r="M810" s="5">
        <f>L810+M806+M807-M808-M809</f>
        <v/>
      </c>
      <c r="N810" s="5">
        <f>M810+N806+N807-N808-N809</f>
        <v/>
      </c>
      <c r="O810" s="5">
        <f>N810+O806+O807-O808-O809</f>
        <v/>
      </c>
      <c r="P810" s="5">
        <f>O810+P806+P807-P808-P809</f>
        <v/>
      </c>
      <c r="Q810" s="5">
        <f>P810+Q806+Q807-Q808-Q809</f>
        <v/>
      </c>
      <c r="R810" s="9">
        <f>Q810+R806+R807-R808-R809</f>
        <v/>
      </c>
    </row>
    <row r="811" ht="32" customHeight="1">
      <c r="A811" s="14" t="inlineStr">
        <is>
          <t>835PZ</t>
        </is>
      </c>
      <c r="B811" s="15" t="inlineStr">
        <is>
          <t>JS</t>
        </is>
      </c>
      <c r="C811" s="16" t="n"/>
      <c r="D811" s="17" t="n"/>
      <c r="E811" s="18" t="inlineStr">
        <is>
          <t>Upload JDE Forecast
(Confirmed OP+Planned OP)</t>
        </is>
      </c>
      <c r="F811" s="15">
        <f>G806+G807</f>
        <v/>
      </c>
      <c r="G811" s="15">
        <f>H806+H807</f>
        <v/>
      </c>
      <c r="H811" s="15">
        <f>I806+I807</f>
        <v/>
      </c>
      <c r="I811" s="15">
        <f>J806+J807</f>
        <v/>
      </c>
      <c r="J811" s="15">
        <f>K806+K807</f>
        <v/>
      </c>
      <c r="K811" s="15">
        <f>L806+L807</f>
        <v/>
      </c>
      <c r="L811" s="15">
        <f>M806+M807</f>
        <v/>
      </c>
      <c r="M811" s="15">
        <f>N806+N807</f>
        <v/>
      </c>
      <c r="N811" s="15">
        <f>O806+O807</f>
        <v/>
      </c>
      <c r="O811" s="15">
        <f>P806+P807</f>
        <v/>
      </c>
      <c r="P811" s="15">
        <f>Q806+Q807</f>
        <v/>
      </c>
      <c r="Q811" s="15">
        <f>R806+R807</f>
        <v/>
      </c>
      <c r="R811" s="7" t="n">
        <v>0</v>
      </c>
      <c r="S811" s="16" t="n"/>
      <c r="T811" s="16" t="n"/>
      <c r="U811" s="16" t="n"/>
      <c r="V811" s="16" t="n"/>
      <c r="W811" s="16" t="n"/>
    </row>
    <row r="812" ht="32" customHeight="1">
      <c r="A812" s="4" t="inlineStr">
        <is>
          <t>835BLZ</t>
        </is>
      </c>
      <c r="B812" s="5" t="inlineStr">
        <is>
          <t>JS</t>
        </is>
      </c>
      <c r="C812" s="26" t="n">
        <v>0</v>
      </c>
      <c r="D812" s="7" t="n">
        <v>0</v>
      </c>
      <c r="E812" s="8" t="inlineStr">
        <is>
          <t>Confirmed OP</t>
        </is>
      </c>
      <c r="F812" s="5" t="n">
        <v>0</v>
      </c>
      <c r="G812" s="5" t="n">
        <v>100</v>
      </c>
      <c r="H812" s="5" t="n">
        <v>0</v>
      </c>
      <c r="I812" s="5" t="n">
        <v>0</v>
      </c>
      <c r="J812" s="5" t="n">
        <v>0</v>
      </c>
      <c r="K812" s="5" t="n">
        <v>0</v>
      </c>
      <c r="L812" s="5" t="n">
        <v>0</v>
      </c>
      <c r="M812" s="5" t="n">
        <v>0</v>
      </c>
      <c r="N812" s="5" t="n">
        <v>0</v>
      </c>
      <c r="O812" s="5" t="n">
        <v>0</v>
      </c>
      <c r="P812" s="5" t="n">
        <v>0</v>
      </c>
      <c r="Q812" s="5" t="n">
        <v>0</v>
      </c>
      <c r="R812" s="9" t="n">
        <v>0</v>
      </c>
      <c r="S812" s="6" t="n">
        <v>1</v>
      </c>
      <c r="T812" s="10" t="inlineStr">
        <is>
          <t>Discontinued 2024 Fall</t>
        </is>
      </c>
      <c r="U812" s="6" t="n">
        <v>60</v>
      </c>
      <c r="V812" s="6" t="n">
        <v>137</v>
      </c>
      <c r="W812" s="11" t="inlineStr">
        <is>
          <t>MOQ 300/frame &amp; 100/color, can't order it until get big PO to combine productoion, check with Abby before order placing</t>
        </is>
      </c>
    </row>
    <row r="813" ht="32" customHeight="1">
      <c r="A813" s="4" t="inlineStr">
        <is>
          <t>835BLZ</t>
        </is>
      </c>
      <c r="B813" s="5" t="inlineStr">
        <is>
          <t>JS</t>
        </is>
      </c>
      <c r="D813" s="12" t="n"/>
      <c r="E813" s="13" t="inlineStr">
        <is>
          <t>Planned OP (due date)</t>
        </is>
      </c>
      <c r="F813" s="5" t="inlineStr"/>
      <c r="G813" s="22" t="inlineStr"/>
      <c r="H813" s="22" t="inlineStr"/>
      <c r="I813" s="22" t="inlineStr"/>
      <c r="J813" s="22" t="inlineStr"/>
      <c r="K813" s="22" t="inlineStr"/>
      <c r="L813" s="22" t="inlineStr"/>
      <c r="M813" s="22" t="inlineStr"/>
      <c r="N813" s="22" t="inlineStr"/>
      <c r="O813" s="22" t="inlineStr"/>
      <c r="P813" s="22" t="inlineStr"/>
      <c r="Q813" s="22" t="inlineStr"/>
      <c r="R813" s="23" t="inlineStr"/>
    </row>
    <row r="814" ht="32" customHeight="1">
      <c r="A814" s="4" t="inlineStr">
        <is>
          <t>835BLZ</t>
        </is>
      </c>
      <c r="B814" s="5" t="inlineStr">
        <is>
          <t>JS</t>
        </is>
      </c>
      <c r="D814" s="12" t="n"/>
      <c r="E814" s="8" t="inlineStr">
        <is>
          <t>Open Retail PO Qty</t>
        </is>
      </c>
      <c r="F814" s="5" t="n">
        <v>0</v>
      </c>
      <c r="G814" s="5" t="n">
        <v>0</v>
      </c>
      <c r="H814" s="5" t="n">
        <v>0</v>
      </c>
      <c r="I814" s="5" t="n">
        <v>0</v>
      </c>
      <c r="J814" s="5" t="n">
        <v>0</v>
      </c>
      <c r="K814" s="5" t="n">
        <v>0</v>
      </c>
      <c r="L814" s="5" t="n">
        <v>0</v>
      </c>
      <c r="M814" s="5" t="n">
        <v>0</v>
      </c>
      <c r="N814" s="5" t="n">
        <v>0</v>
      </c>
      <c r="O814" s="5" t="n">
        <v>0</v>
      </c>
      <c r="P814" s="5" t="n">
        <v>0</v>
      </c>
      <c r="Q814" s="5" t="n">
        <v>0</v>
      </c>
      <c r="R814" s="9" t="n">
        <v>0</v>
      </c>
    </row>
    <row r="815" ht="32" customHeight="1">
      <c r="A815" s="4" t="inlineStr">
        <is>
          <t>835BLZ</t>
        </is>
      </c>
      <c r="B815" s="5" t="inlineStr">
        <is>
          <t>JS</t>
        </is>
      </c>
      <c r="D815" s="12" t="n"/>
      <c r="E815" s="8" t="inlineStr">
        <is>
          <t>Bal. Fcst Qty</t>
        </is>
      </c>
      <c r="F815" s="5" t="inlineStr"/>
      <c r="G815" s="5" t="n">
        <v>14</v>
      </c>
      <c r="H815" s="5" t="n">
        <v>1</v>
      </c>
      <c r="I815" s="5" t="n">
        <v>13</v>
      </c>
      <c r="J815" s="5" t="n">
        <v>22</v>
      </c>
      <c r="K815" s="5" t="n">
        <v>38</v>
      </c>
      <c r="L815" s="5" t="n">
        <v>10</v>
      </c>
      <c r="M815" s="5" t="n">
        <v>10</v>
      </c>
      <c r="N815" s="5" t="n">
        <v>1</v>
      </c>
      <c r="O815" s="5" t="n">
        <v>2</v>
      </c>
      <c r="P815" s="5" t="n">
        <v>4</v>
      </c>
      <c r="Q815" s="5" t="n">
        <v>3</v>
      </c>
      <c r="R815" s="9" t="n">
        <v>10</v>
      </c>
    </row>
    <row r="816" ht="32" customHeight="1">
      <c r="A816" s="4" t="inlineStr">
        <is>
          <t>835BLZ</t>
        </is>
      </c>
      <c r="B816" s="5" t="inlineStr">
        <is>
          <t>JS</t>
        </is>
      </c>
      <c r="D816" s="12" t="n"/>
      <c r="E816" s="13" t="inlineStr">
        <is>
          <t>Month end inventory
(Deduct PO,FCST, SS)</t>
        </is>
      </c>
      <c r="F816" s="5" t="inlineStr"/>
      <c r="G816" s="5">
        <f>IF(C812+G812+F812+G813-F814-G814-G815-D812&lt;0,0,C812+G812+F812+G813-F814-G814-G815-D812)</f>
        <v/>
      </c>
      <c r="H816" s="5">
        <f>IF(G816+H812+H813-H814-H815&lt;0,0,G816+H812+H813-H814-H815)</f>
        <v/>
      </c>
      <c r="I816" s="5">
        <f>IF(H816+I812+I813-I814-I815&lt;0,0,H816+I812+I813-I814-I815)</f>
        <v/>
      </c>
      <c r="J816" s="5">
        <f>I816+J812+J813-J814-J815</f>
        <v/>
      </c>
      <c r="K816" s="5">
        <f>J816+K812+K813-K814-K815</f>
        <v/>
      </c>
      <c r="L816" s="5">
        <f>K816+L812+L813-L814-L815</f>
        <v/>
      </c>
      <c r="M816" s="5">
        <f>L816+M812+M813-M814-M815</f>
        <v/>
      </c>
      <c r="N816" s="5">
        <f>M816+N812+N813-N814-N815</f>
        <v/>
      </c>
      <c r="O816" s="5">
        <f>N816+O812+O813-O814-O815</f>
        <v/>
      </c>
      <c r="P816" s="5">
        <f>O816+P812+P813-P814-P815</f>
        <v/>
      </c>
      <c r="Q816" s="5">
        <f>P816+Q812+Q813-Q814-Q815</f>
        <v/>
      </c>
      <c r="R816" s="9">
        <f>Q816+R812+R813-R814-R815</f>
        <v/>
      </c>
    </row>
    <row r="817" ht="32" customHeight="1">
      <c r="A817" s="14" t="inlineStr">
        <is>
          <t>835BLZ</t>
        </is>
      </c>
      <c r="B817" s="15" t="inlineStr">
        <is>
          <t>JS</t>
        </is>
      </c>
      <c r="C817" s="16" t="n"/>
      <c r="D817" s="17" t="n"/>
      <c r="E817" s="18" t="inlineStr">
        <is>
          <t>Upload JDE Forecast
(Confirmed OP+Planned OP)</t>
        </is>
      </c>
      <c r="F817" s="15">
        <f>G812+G813</f>
        <v/>
      </c>
      <c r="G817" s="15">
        <f>H812+H813</f>
        <v/>
      </c>
      <c r="H817" s="15">
        <f>I812+I813</f>
        <v/>
      </c>
      <c r="I817" s="15">
        <f>J812+J813</f>
        <v/>
      </c>
      <c r="J817" s="15">
        <f>K812+K813</f>
        <v/>
      </c>
      <c r="K817" s="15">
        <f>L812+L813</f>
        <v/>
      </c>
      <c r="L817" s="15">
        <f>M812+M813</f>
        <v/>
      </c>
      <c r="M817" s="15">
        <f>N812+N813</f>
        <v/>
      </c>
      <c r="N817" s="15">
        <f>O812+O813</f>
        <v/>
      </c>
      <c r="O817" s="15">
        <f>P812+P813</f>
        <v/>
      </c>
      <c r="P817" s="15">
        <f>Q812+Q813</f>
        <v/>
      </c>
      <c r="Q817" s="15">
        <f>R812+R813</f>
        <v/>
      </c>
      <c r="R817" s="7" t="n">
        <v>0</v>
      </c>
      <c r="S817" s="16" t="n"/>
      <c r="T817" s="16" t="n"/>
      <c r="U817" s="16" t="n"/>
      <c r="V817" s="16" t="n"/>
      <c r="W817" s="16" t="n"/>
    </row>
    <row r="818" ht="32" customHeight="1">
      <c r="A818" s="4" t="inlineStr">
        <is>
          <t>840TZ</t>
        </is>
      </c>
      <c r="B818" s="5" t="inlineStr">
        <is>
          <t>JS</t>
        </is>
      </c>
      <c r="C818" s="6" t="n">
        <v>14</v>
      </c>
      <c r="D818" s="7" t="n">
        <v>0</v>
      </c>
      <c r="E818" s="8" t="inlineStr">
        <is>
          <t>Confirmed OP</t>
        </is>
      </c>
      <c r="F818" s="5" t="n">
        <v>0</v>
      </c>
      <c r="G818" s="5" t="n">
        <v>0</v>
      </c>
      <c r="H818" s="5" t="n">
        <v>0</v>
      </c>
      <c r="I818" s="5" t="n">
        <v>0</v>
      </c>
      <c r="J818" s="5" t="n">
        <v>0</v>
      </c>
      <c r="K818" s="5" t="n">
        <v>0</v>
      </c>
      <c r="L818" s="5" t="n">
        <v>0</v>
      </c>
      <c r="M818" s="5" t="n">
        <v>0</v>
      </c>
      <c r="N818" s="5" t="n">
        <v>0</v>
      </c>
      <c r="O818" s="5" t="n">
        <v>0</v>
      </c>
      <c r="P818" s="5" t="n">
        <v>0</v>
      </c>
      <c r="Q818" s="5" t="n">
        <v>0</v>
      </c>
      <c r="R818" s="9" t="n">
        <v>0</v>
      </c>
      <c r="S818" s="6" t="n">
        <v>1</v>
      </c>
      <c r="T818" s="10" t="inlineStr">
        <is>
          <t>Discontinued 2024 Fall</t>
        </is>
      </c>
      <c r="U818" s="6" t="n">
        <v>60</v>
      </c>
      <c r="V818" s="6" t="n">
        <v>27</v>
      </c>
      <c r="W818" s="11" t="inlineStr">
        <is>
          <t>MOQ 300/frame &amp; 100/color, can't order it until get big PO to combine productoion, check with Abby before order placing</t>
        </is>
      </c>
    </row>
    <row r="819" ht="32" customHeight="1">
      <c r="A819" s="4" t="inlineStr">
        <is>
          <t>840TZ</t>
        </is>
      </c>
      <c r="B819" s="5" t="inlineStr">
        <is>
          <t>JS</t>
        </is>
      </c>
      <c r="D819" s="12" t="n"/>
      <c r="E819" s="13" t="inlineStr">
        <is>
          <t>Planned OP (due date)</t>
        </is>
      </c>
      <c r="F819" s="5" t="inlineStr"/>
      <c r="G819" s="22" t="inlineStr"/>
      <c r="H819" s="22" t="inlineStr"/>
      <c r="I819" s="22" t="inlineStr"/>
      <c r="J819" s="22" t="inlineStr"/>
      <c r="K819" s="22" t="inlineStr"/>
      <c r="L819" s="22" t="inlineStr"/>
      <c r="M819" s="22" t="inlineStr"/>
      <c r="N819" s="22" t="inlineStr"/>
      <c r="O819" s="22" t="inlineStr"/>
      <c r="P819" s="22" t="inlineStr"/>
      <c r="Q819" s="22" t="inlineStr"/>
      <c r="R819" s="23" t="inlineStr"/>
    </row>
    <row r="820" ht="32" customHeight="1">
      <c r="A820" s="4" t="inlineStr">
        <is>
          <t>840TZ</t>
        </is>
      </c>
      <c r="B820" s="5" t="inlineStr">
        <is>
          <t>JS</t>
        </is>
      </c>
      <c r="D820" s="12" t="n"/>
      <c r="E820" s="8" t="inlineStr">
        <is>
          <t>Open Retail PO Qty</t>
        </is>
      </c>
      <c r="F820" s="5" t="n">
        <v>0</v>
      </c>
      <c r="G820" s="5" t="n">
        <v>0</v>
      </c>
      <c r="H820" s="5" t="n">
        <v>0</v>
      </c>
      <c r="I820" s="5" t="n">
        <v>0</v>
      </c>
      <c r="J820" s="5" t="n">
        <v>0</v>
      </c>
      <c r="K820" s="5" t="n">
        <v>0</v>
      </c>
      <c r="L820" s="5" t="n">
        <v>0</v>
      </c>
      <c r="M820" s="5" t="n">
        <v>0</v>
      </c>
      <c r="N820" s="5" t="n">
        <v>0</v>
      </c>
      <c r="O820" s="5" t="n">
        <v>0</v>
      </c>
      <c r="P820" s="5" t="n">
        <v>0</v>
      </c>
      <c r="Q820" s="5" t="n">
        <v>0</v>
      </c>
      <c r="R820" s="9" t="n">
        <v>0</v>
      </c>
    </row>
    <row r="821" ht="32" customHeight="1">
      <c r="A821" s="4" t="inlineStr">
        <is>
          <t>840TZ</t>
        </is>
      </c>
      <c r="B821" s="5" t="inlineStr">
        <is>
          <t>JS</t>
        </is>
      </c>
      <c r="D821" s="12" t="n"/>
      <c r="E821" s="8" t="inlineStr">
        <is>
          <t>Bal. Fcst Qty</t>
        </is>
      </c>
      <c r="F821" s="5" t="inlineStr"/>
      <c r="G821" s="5" t="n">
        <v>6</v>
      </c>
      <c r="H821" s="5" t="n">
        <v>1</v>
      </c>
      <c r="I821" s="5" t="n">
        <v>1</v>
      </c>
      <c r="J821" s="5" t="n">
        <v>6</v>
      </c>
      <c r="K821" s="5" t="n">
        <v>6</v>
      </c>
      <c r="L821" s="5" t="n">
        <v>2</v>
      </c>
      <c r="M821" s="5" t="n">
        <v>7</v>
      </c>
      <c r="N821" s="5" t="n">
        <v>2</v>
      </c>
      <c r="O821" s="5" t="n">
        <v>1</v>
      </c>
      <c r="P821" s="5" t="n">
        <v>1</v>
      </c>
      <c r="Q821" s="5" t="n">
        <v>2</v>
      </c>
      <c r="R821" s="9" t="n">
        <v>3</v>
      </c>
    </row>
    <row r="822" ht="32" customHeight="1">
      <c r="A822" s="4" t="inlineStr">
        <is>
          <t>840TZ</t>
        </is>
      </c>
      <c r="B822" s="5" t="inlineStr">
        <is>
          <t>JS</t>
        </is>
      </c>
      <c r="D822" s="12" t="n"/>
      <c r="E822" s="13" t="inlineStr">
        <is>
          <t>Month end inventory
(Deduct PO,FCST, SS)</t>
        </is>
      </c>
      <c r="F822" s="5" t="inlineStr"/>
      <c r="G822" s="5">
        <f>IF(C818+G818+F818+G819-F820-G820-G821-D818&lt;0,0,C818+G818+F818+G819-F820-G820-G821-D818)</f>
        <v/>
      </c>
      <c r="H822" s="5">
        <f>IF(G822+H818+H819-H820-H821&lt;0,0,G822+H818+H819-H820-H821)</f>
        <v/>
      </c>
      <c r="I822" s="5">
        <f>IF(H822+I818+I819-I820-I821&lt;0,0,H822+I818+I819-I820-I821)</f>
        <v/>
      </c>
      <c r="J822" s="5">
        <f>I822+J818+J819-J820-J821</f>
        <v/>
      </c>
      <c r="K822" s="5">
        <f>J822+K818+K819-K820-K821</f>
        <v/>
      </c>
      <c r="L822" s="5">
        <f>K822+L818+L819-L820-L821</f>
        <v/>
      </c>
      <c r="M822" s="5">
        <f>L822+M818+M819-M820-M821</f>
        <v/>
      </c>
      <c r="N822" s="5">
        <f>M822+N818+N819-N820-N821</f>
        <v/>
      </c>
      <c r="O822" s="5">
        <f>N822+O818+O819-O820-O821</f>
        <v/>
      </c>
      <c r="P822" s="5">
        <f>O822+P818+P819-P820-P821</f>
        <v/>
      </c>
      <c r="Q822" s="5">
        <f>P822+Q818+Q819-Q820-Q821</f>
        <v/>
      </c>
      <c r="R822" s="9">
        <f>Q822+R818+R819-R820-R821</f>
        <v/>
      </c>
    </row>
    <row r="823" ht="32" customHeight="1">
      <c r="A823" s="14" t="inlineStr">
        <is>
          <t>840TZ</t>
        </is>
      </c>
      <c r="B823" s="15" t="inlineStr">
        <is>
          <t>JS</t>
        </is>
      </c>
      <c r="C823" s="16" t="n"/>
      <c r="D823" s="17" t="n"/>
      <c r="E823" s="18" t="inlineStr">
        <is>
          <t>Upload JDE Forecast
(Confirmed OP+Planned OP)</t>
        </is>
      </c>
      <c r="F823" s="15">
        <f>G818+G819</f>
        <v/>
      </c>
      <c r="G823" s="15">
        <f>H818+H819</f>
        <v/>
      </c>
      <c r="H823" s="15">
        <f>I818+I819</f>
        <v/>
      </c>
      <c r="I823" s="15">
        <f>J818+J819</f>
        <v/>
      </c>
      <c r="J823" s="15">
        <f>K818+K819</f>
        <v/>
      </c>
      <c r="K823" s="15">
        <f>L818+L819</f>
        <v/>
      </c>
      <c r="L823" s="15">
        <f>M818+M819</f>
        <v/>
      </c>
      <c r="M823" s="15">
        <f>N818+N819</f>
        <v/>
      </c>
      <c r="N823" s="15">
        <f>O818+O819</f>
        <v/>
      </c>
      <c r="O823" s="15">
        <f>P818+P819</f>
        <v/>
      </c>
      <c r="P823" s="15">
        <f>Q818+Q819</f>
        <v/>
      </c>
      <c r="Q823" s="15">
        <f>R818+R819</f>
        <v/>
      </c>
      <c r="R823" s="7" t="n">
        <v>0</v>
      </c>
      <c r="S823" s="16" t="n"/>
      <c r="T823" s="16" t="n"/>
      <c r="U823" s="16" t="n"/>
      <c r="V823" s="16" t="n"/>
      <c r="W823" s="16" t="n"/>
    </row>
    <row r="824" ht="32" customHeight="1">
      <c r="A824" s="4" t="inlineStr">
        <is>
          <t>840RZ</t>
        </is>
      </c>
      <c r="B824" s="5" t="inlineStr">
        <is>
          <t>JS</t>
        </is>
      </c>
      <c r="C824" s="6" t="n">
        <v>116</v>
      </c>
      <c r="D824" s="7" t="n">
        <v>0</v>
      </c>
      <c r="E824" s="8" t="inlineStr">
        <is>
          <t>Confirmed OP</t>
        </is>
      </c>
      <c r="F824" s="5" t="n">
        <v>0</v>
      </c>
      <c r="G824" s="5" t="n">
        <v>0</v>
      </c>
      <c r="H824" s="5" t="n">
        <v>0</v>
      </c>
      <c r="I824" s="5" t="n">
        <v>0</v>
      </c>
      <c r="J824" s="5" t="n">
        <v>0</v>
      </c>
      <c r="K824" s="5" t="n">
        <v>0</v>
      </c>
      <c r="L824" s="5" t="n">
        <v>0</v>
      </c>
      <c r="M824" s="5" t="n">
        <v>0</v>
      </c>
      <c r="N824" s="5" t="n">
        <v>0</v>
      </c>
      <c r="O824" s="5" t="n">
        <v>0</v>
      </c>
      <c r="P824" s="5" t="n">
        <v>0</v>
      </c>
      <c r="Q824" s="5" t="n">
        <v>0</v>
      </c>
      <c r="R824" s="9" t="n">
        <v>0</v>
      </c>
      <c r="S824" s="6" t="n">
        <v>1</v>
      </c>
      <c r="T824" s="10" t="inlineStr">
        <is>
          <t>Discontinued 2024 Fall</t>
        </is>
      </c>
      <c r="U824" s="6" t="n">
        <v>60</v>
      </c>
      <c r="V824" s="6" t="n">
        <v>24</v>
      </c>
      <c r="W824" s="11" t="inlineStr">
        <is>
          <t>MOQ 300/frame &amp; 100/color, can't order it until get big PO to combine productoion, check with Abby before order placing</t>
        </is>
      </c>
    </row>
    <row r="825" ht="32" customHeight="1">
      <c r="A825" s="4" t="inlineStr">
        <is>
          <t>840RZ</t>
        </is>
      </c>
      <c r="B825" s="5" t="inlineStr">
        <is>
          <t>JS</t>
        </is>
      </c>
      <c r="D825" s="12" t="n"/>
      <c r="E825" s="13" t="inlineStr">
        <is>
          <t>Planned OP (due date)</t>
        </is>
      </c>
      <c r="F825" s="5" t="inlineStr"/>
      <c r="G825" s="22" t="inlineStr"/>
      <c r="H825" s="22" t="inlineStr"/>
      <c r="I825" s="22" t="inlineStr"/>
      <c r="J825" s="22" t="inlineStr"/>
      <c r="K825" s="22" t="inlineStr"/>
      <c r="L825" s="22" t="inlineStr"/>
      <c r="M825" s="22" t="inlineStr"/>
      <c r="N825" s="22" t="inlineStr"/>
      <c r="O825" s="22" t="inlineStr"/>
      <c r="P825" s="22" t="inlineStr"/>
      <c r="Q825" s="22" t="inlineStr"/>
      <c r="R825" s="23" t="inlineStr"/>
    </row>
    <row r="826" ht="32" customHeight="1">
      <c r="A826" s="4" t="inlineStr">
        <is>
          <t>840RZ</t>
        </is>
      </c>
      <c r="B826" s="5" t="inlineStr">
        <is>
          <t>JS</t>
        </is>
      </c>
      <c r="D826" s="12" t="n"/>
      <c r="E826" s="8" t="inlineStr">
        <is>
          <t>Open Retail PO Qty</t>
        </is>
      </c>
      <c r="F826" s="5" t="n">
        <v>0</v>
      </c>
      <c r="G826" s="5" t="n">
        <v>0</v>
      </c>
      <c r="H826" s="5" t="n">
        <v>0</v>
      </c>
      <c r="I826" s="5" t="n">
        <v>0</v>
      </c>
      <c r="J826" s="5" t="n">
        <v>0</v>
      </c>
      <c r="K826" s="5" t="n">
        <v>0</v>
      </c>
      <c r="L826" s="5" t="n">
        <v>0</v>
      </c>
      <c r="M826" s="5" t="n">
        <v>0</v>
      </c>
      <c r="N826" s="5" t="n">
        <v>0</v>
      </c>
      <c r="O826" s="5" t="n">
        <v>0</v>
      </c>
      <c r="P826" s="5" t="n">
        <v>0</v>
      </c>
      <c r="Q826" s="5" t="n">
        <v>0</v>
      </c>
      <c r="R826" s="9" t="n">
        <v>0</v>
      </c>
    </row>
    <row r="827" ht="32" customHeight="1">
      <c r="A827" s="4" t="inlineStr">
        <is>
          <t>840RZ</t>
        </is>
      </c>
      <c r="B827" s="5" t="inlineStr">
        <is>
          <t>JS</t>
        </is>
      </c>
      <c r="D827" s="12" t="n"/>
      <c r="E827" s="8" t="inlineStr">
        <is>
          <t>Bal. Fcst Qty</t>
        </is>
      </c>
      <c r="F827" s="5" t="inlineStr"/>
      <c r="G827" s="5" t="n">
        <v>6</v>
      </c>
      <c r="H827" s="5" t="n">
        <v>1</v>
      </c>
      <c r="I827" s="5" t="n">
        <v>1</v>
      </c>
      <c r="J827" s="5" t="n">
        <v>6</v>
      </c>
      <c r="K827" s="5" t="n">
        <v>3</v>
      </c>
      <c r="L827" s="5" t="n">
        <v>2</v>
      </c>
      <c r="M827" s="5" t="n">
        <v>12</v>
      </c>
      <c r="N827" s="5" t="n">
        <v>2</v>
      </c>
      <c r="O827" s="5" t="n">
        <v>1</v>
      </c>
      <c r="P827" s="5" t="n">
        <v>1</v>
      </c>
      <c r="Q827" s="5" t="n">
        <v>2</v>
      </c>
      <c r="R827" s="9" t="n">
        <v>3</v>
      </c>
    </row>
    <row r="828" ht="32" customHeight="1">
      <c r="A828" s="4" t="inlineStr">
        <is>
          <t>840RZ</t>
        </is>
      </c>
      <c r="B828" s="5" t="inlineStr">
        <is>
          <t>JS</t>
        </is>
      </c>
      <c r="D828" s="12" t="n"/>
      <c r="E828" s="13" t="inlineStr">
        <is>
          <t>Month end inventory
(Deduct PO,FCST, SS)</t>
        </is>
      </c>
      <c r="F828" s="5" t="inlineStr"/>
      <c r="G828" s="5">
        <f>IF(C824+G824+F824+G825-F826-G826-G827-D824&lt;0,0,C824+G824+F824+G825-F826-G826-G827-D824)</f>
        <v/>
      </c>
      <c r="H828" s="5">
        <f>IF(G828+H824+H825-H826-H827&lt;0,0,G828+H824+H825-H826-H827)</f>
        <v/>
      </c>
      <c r="I828" s="5">
        <f>IF(H828+I824+I825-I826-I827&lt;0,0,H828+I824+I825-I826-I827)</f>
        <v/>
      </c>
      <c r="J828" s="5">
        <f>I828+J824+J825-J826-J827</f>
        <v/>
      </c>
      <c r="K828" s="5">
        <f>J828+K824+K825-K826-K827</f>
        <v/>
      </c>
      <c r="L828" s="5">
        <f>K828+L824+L825-L826-L827</f>
        <v/>
      </c>
      <c r="M828" s="5">
        <f>L828+M824+M825-M826-M827</f>
        <v/>
      </c>
      <c r="N828" s="5">
        <f>M828+N824+N825-N826-N827</f>
        <v/>
      </c>
      <c r="O828" s="5">
        <f>N828+O824+O825-O826-O827</f>
        <v/>
      </c>
      <c r="P828" s="5">
        <f>O828+P824+P825-P826-P827</f>
        <v/>
      </c>
      <c r="Q828" s="5">
        <f>P828+Q824+Q825-Q826-Q827</f>
        <v/>
      </c>
      <c r="R828" s="9">
        <f>Q828+R824+R825-R826-R827</f>
        <v/>
      </c>
    </row>
    <row r="829" ht="32" customHeight="1">
      <c r="A829" s="14" t="inlineStr">
        <is>
          <t>840RZ</t>
        </is>
      </c>
      <c r="B829" s="15" t="inlineStr">
        <is>
          <t>JS</t>
        </is>
      </c>
      <c r="C829" s="16" t="n"/>
      <c r="D829" s="17" t="n"/>
      <c r="E829" s="18" t="inlineStr">
        <is>
          <t>Upload JDE Forecast
(Confirmed OP+Planned OP)</t>
        </is>
      </c>
      <c r="F829" s="15">
        <f>G824+G825</f>
        <v/>
      </c>
      <c r="G829" s="15">
        <f>H824+H825</f>
        <v/>
      </c>
      <c r="H829" s="15">
        <f>I824+I825</f>
        <v/>
      </c>
      <c r="I829" s="15">
        <f>J824+J825</f>
        <v/>
      </c>
      <c r="J829" s="15">
        <f>K824+K825</f>
        <v/>
      </c>
      <c r="K829" s="15">
        <f>L824+L825</f>
        <v/>
      </c>
      <c r="L829" s="15">
        <f>M824+M825</f>
        <v/>
      </c>
      <c r="M829" s="15">
        <f>N824+N825</f>
        <v/>
      </c>
      <c r="N829" s="15">
        <f>O824+O825</f>
        <v/>
      </c>
      <c r="O829" s="15">
        <f>P824+P825</f>
        <v/>
      </c>
      <c r="P829" s="15">
        <f>Q824+Q825</f>
        <v/>
      </c>
      <c r="Q829" s="15">
        <f>R824+R825</f>
        <v/>
      </c>
      <c r="R829" s="7" t="n">
        <v>0</v>
      </c>
      <c r="S829" s="16" t="n"/>
      <c r="T829" s="16" t="n"/>
      <c r="U829" s="16" t="n"/>
      <c r="V829" s="16" t="n"/>
      <c r="W829" s="16" t="n"/>
    </row>
    <row r="830" ht="32" customHeight="1">
      <c r="A830" s="4" t="inlineStr">
        <is>
          <t>840PPZ</t>
        </is>
      </c>
      <c r="B830" s="5" t="inlineStr">
        <is>
          <t>JS</t>
        </is>
      </c>
      <c r="C830" s="6" t="n">
        <v>44</v>
      </c>
      <c r="D830" s="7" t="n">
        <v>0</v>
      </c>
      <c r="E830" s="8" t="inlineStr">
        <is>
          <t>Confirmed OP</t>
        </is>
      </c>
      <c r="F830" s="5" t="n">
        <v>0</v>
      </c>
      <c r="G830" s="5" t="n">
        <v>0</v>
      </c>
      <c r="H830" s="5" t="n">
        <v>0</v>
      </c>
      <c r="I830" s="5" t="n">
        <v>0</v>
      </c>
      <c r="J830" s="5" t="n">
        <v>0</v>
      </c>
      <c r="K830" s="5" t="n">
        <v>0</v>
      </c>
      <c r="L830" s="5" t="n">
        <v>0</v>
      </c>
      <c r="M830" s="5" t="n">
        <v>0</v>
      </c>
      <c r="N830" s="5" t="n">
        <v>0</v>
      </c>
      <c r="O830" s="5" t="n">
        <v>0</v>
      </c>
      <c r="P830" s="5" t="n">
        <v>0</v>
      </c>
      <c r="Q830" s="5" t="n">
        <v>0</v>
      </c>
      <c r="R830" s="9" t="n">
        <v>0</v>
      </c>
      <c r="S830" s="6" t="n">
        <v>1</v>
      </c>
      <c r="T830" s="10" t="inlineStr">
        <is>
          <t>Discontinued 2024 Fall</t>
        </is>
      </c>
      <c r="U830" s="6" t="n">
        <v>60</v>
      </c>
      <c r="V830" s="6" t="n">
        <v>21</v>
      </c>
      <c r="W830" s="11" t="inlineStr">
        <is>
          <t>MOQ 300/frame &amp; 100/color, can't order it until get big PO to combine productoion, check with Abby before order placing</t>
        </is>
      </c>
    </row>
    <row r="831" ht="32" customHeight="1">
      <c r="A831" s="4" t="inlineStr">
        <is>
          <t>840PPZ</t>
        </is>
      </c>
      <c r="B831" s="5" t="inlineStr">
        <is>
          <t>JS</t>
        </is>
      </c>
      <c r="D831" s="12" t="n"/>
      <c r="E831" s="13" t="inlineStr">
        <is>
          <t>Planned OP (due date)</t>
        </is>
      </c>
      <c r="F831" s="5" t="inlineStr"/>
      <c r="G831" s="22" t="inlineStr"/>
      <c r="H831" s="22" t="inlineStr"/>
      <c r="I831" s="22" t="inlineStr"/>
      <c r="J831" s="22" t="inlineStr"/>
      <c r="K831" s="22" t="inlineStr"/>
      <c r="L831" s="22" t="inlineStr"/>
      <c r="M831" s="22" t="inlineStr"/>
      <c r="N831" s="22" t="inlineStr"/>
      <c r="O831" s="22" t="inlineStr"/>
      <c r="P831" s="22" t="inlineStr"/>
      <c r="Q831" s="22" t="inlineStr"/>
      <c r="R831" s="23" t="inlineStr"/>
    </row>
    <row r="832" ht="32" customHeight="1">
      <c r="A832" s="4" t="inlineStr">
        <is>
          <t>840PPZ</t>
        </is>
      </c>
      <c r="B832" s="5" t="inlineStr">
        <is>
          <t>JS</t>
        </is>
      </c>
      <c r="D832" s="12" t="n"/>
      <c r="E832" s="8" t="inlineStr">
        <is>
          <t>Open Retail PO Qty</t>
        </is>
      </c>
      <c r="F832" s="5" t="n">
        <v>0</v>
      </c>
      <c r="G832" s="5" t="n">
        <v>0</v>
      </c>
      <c r="H832" s="5" t="n">
        <v>0</v>
      </c>
      <c r="I832" s="5" t="n">
        <v>0</v>
      </c>
      <c r="J832" s="5" t="n">
        <v>0</v>
      </c>
      <c r="K832" s="5" t="n">
        <v>0</v>
      </c>
      <c r="L832" s="5" t="n">
        <v>0</v>
      </c>
      <c r="M832" s="5" t="n">
        <v>0</v>
      </c>
      <c r="N832" s="5" t="n">
        <v>0</v>
      </c>
      <c r="O832" s="5" t="n">
        <v>0</v>
      </c>
      <c r="P832" s="5" t="n">
        <v>0</v>
      </c>
      <c r="Q832" s="5" t="n">
        <v>0</v>
      </c>
      <c r="R832" s="9" t="n">
        <v>0</v>
      </c>
    </row>
    <row r="833" ht="32" customHeight="1">
      <c r="A833" s="4" t="inlineStr">
        <is>
          <t>840PPZ</t>
        </is>
      </c>
      <c r="B833" s="5" t="inlineStr">
        <is>
          <t>JS</t>
        </is>
      </c>
      <c r="D833" s="12" t="n"/>
      <c r="E833" s="8" t="inlineStr">
        <is>
          <t>Bal. Fcst Qty</t>
        </is>
      </c>
      <c r="F833" s="5" t="inlineStr"/>
      <c r="G833" s="5" t="n">
        <v>6</v>
      </c>
      <c r="H833" s="5" t="n">
        <v>1</v>
      </c>
      <c r="I833" s="5" t="n">
        <v>1</v>
      </c>
      <c r="J833" s="5" t="n">
        <v>7</v>
      </c>
      <c r="K833" s="5" t="n">
        <v>3</v>
      </c>
      <c r="L833" s="5" t="n">
        <v>1</v>
      </c>
      <c r="M833" s="5" t="n">
        <v>12</v>
      </c>
      <c r="N833" s="5" t="n">
        <v>1</v>
      </c>
      <c r="O833" s="5" t="n">
        <v>1</v>
      </c>
      <c r="P833" s="5" t="n">
        <v>1</v>
      </c>
      <c r="Q833" s="5" t="n">
        <v>2</v>
      </c>
      <c r="R833" s="9" t="n">
        <v>3</v>
      </c>
    </row>
    <row r="834" ht="32" customHeight="1">
      <c r="A834" s="4" t="inlineStr">
        <is>
          <t>840PPZ</t>
        </is>
      </c>
      <c r="B834" s="5" t="inlineStr">
        <is>
          <t>JS</t>
        </is>
      </c>
      <c r="D834" s="12" t="n"/>
      <c r="E834" s="13" t="inlineStr">
        <is>
          <t>Month end inventory
(Deduct PO,FCST, SS)</t>
        </is>
      </c>
      <c r="F834" s="5" t="inlineStr"/>
      <c r="G834" s="5">
        <f>IF(C830+G830+F830+G831-F832-G832-G833-D830&lt;0,0,C830+G830+F830+G831-F832-G832-G833-D830)</f>
        <v/>
      </c>
      <c r="H834" s="5">
        <f>IF(G834+H830+H831-H832-H833&lt;0,0,G834+H830+H831-H832-H833)</f>
        <v/>
      </c>
      <c r="I834" s="5">
        <f>IF(H834+I830+I831-I832-I833&lt;0,0,H834+I830+I831-I832-I833)</f>
        <v/>
      </c>
      <c r="J834" s="5">
        <f>I834+J830+J831-J832-J833</f>
        <v/>
      </c>
      <c r="K834" s="5">
        <f>J834+K830+K831-K832-K833</f>
        <v/>
      </c>
      <c r="L834" s="5">
        <f>K834+L830+L831-L832-L833</f>
        <v/>
      </c>
      <c r="M834" s="5">
        <f>L834+M830+M831-M832-M833</f>
        <v/>
      </c>
      <c r="N834" s="5">
        <f>M834+N830+N831-N832-N833</f>
        <v/>
      </c>
      <c r="O834" s="5">
        <f>N834+O830+O831-O832-O833</f>
        <v/>
      </c>
      <c r="P834" s="5">
        <f>O834+P830+P831-P832-P833</f>
        <v/>
      </c>
      <c r="Q834" s="5">
        <f>P834+Q830+Q831-Q832-Q833</f>
        <v/>
      </c>
      <c r="R834" s="9">
        <f>Q834+R830+R831-R832-R833</f>
        <v/>
      </c>
    </row>
    <row r="835" ht="32" customHeight="1">
      <c r="A835" s="14" t="inlineStr">
        <is>
          <t>840PPZ</t>
        </is>
      </c>
      <c r="B835" s="15" t="inlineStr">
        <is>
          <t>JS</t>
        </is>
      </c>
      <c r="C835" s="16" t="n"/>
      <c r="D835" s="17" t="n"/>
      <c r="E835" s="18" t="inlineStr">
        <is>
          <t>Upload JDE Forecast
(Confirmed OP+Planned OP)</t>
        </is>
      </c>
      <c r="F835" s="15">
        <f>G830+G831</f>
        <v/>
      </c>
      <c r="G835" s="15">
        <f>H830+H831</f>
        <v/>
      </c>
      <c r="H835" s="15">
        <f>I830+I831</f>
        <v/>
      </c>
      <c r="I835" s="15">
        <f>J830+J831</f>
        <v/>
      </c>
      <c r="J835" s="15">
        <f>K830+K831</f>
        <v/>
      </c>
      <c r="K835" s="15">
        <f>L830+L831</f>
        <v/>
      </c>
      <c r="L835" s="15">
        <f>M830+M831</f>
        <v/>
      </c>
      <c r="M835" s="15">
        <f>N830+N831</f>
        <v/>
      </c>
      <c r="N835" s="15">
        <f>O830+O831</f>
        <v/>
      </c>
      <c r="O835" s="15">
        <f>P830+P831</f>
        <v/>
      </c>
      <c r="P835" s="15">
        <f>Q830+Q831</f>
        <v/>
      </c>
      <c r="Q835" s="15">
        <f>R830+R831</f>
        <v/>
      </c>
      <c r="R835" s="7" t="n">
        <v>0</v>
      </c>
      <c r="S835" s="16" t="n"/>
      <c r="T835" s="16" t="n"/>
      <c r="U835" s="16" t="n"/>
      <c r="V835" s="16" t="n"/>
      <c r="W835" s="16" t="n"/>
    </row>
    <row r="836" ht="32" customHeight="1">
      <c r="A836" s="4" t="inlineStr">
        <is>
          <t>840BLZ</t>
        </is>
      </c>
      <c r="B836" s="5" t="inlineStr">
        <is>
          <t>JS</t>
        </is>
      </c>
      <c r="C836" s="6" t="n">
        <v>137</v>
      </c>
      <c r="D836" s="7" t="n">
        <v>0</v>
      </c>
      <c r="E836" s="8" t="inlineStr">
        <is>
          <t>Confirmed OP</t>
        </is>
      </c>
      <c r="F836" s="5" t="n">
        <v>0</v>
      </c>
      <c r="G836" s="5" t="n">
        <v>0</v>
      </c>
      <c r="H836" s="5" t="n">
        <v>0</v>
      </c>
      <c r="I836" s="5" t="n">
        <v>0</v>
      </c>
      <c r="J836" s="5" t="n">
        <v>0</v>
      </c>
      <c r="K836" s="5" t="n">
        <v>0</v>
      </c>
      <c r="L836" s="5" t="n">
        <v>0</v>
      </c>
      <c r="M836" s="5" t="n">
        <v>0</v>
      </c>
      <c r="N836" s="5" t="n">
        <v>0</v>
      </c>
      <c r="O836" s="5" t="n">
        <v>0</v>
      </c>
      <c r="P836" s="5" t="n">
        <v>0</v>
      </c>
      <c r="Q836" s="5" t="n">
        <v>0</v>
      </c>
      <c r="R836" s="9" t="n">
        <v>0</v>
      </c>
      <c r="S836" s="6" t="n">
        <v>1</v>
      </c>
      <c r="T836" s="10" t="inlineStr">
        <is>
          <t>Discontinued 2024 Fall</t>
        </is>
      </c>
      <c r="U836" s="6" t="n">
        <v>60</v>
      </c>
      <c r="V836" s="6" t="n">
        <v>29</v>
      </c>
      <c r="W836" s="11" t="inlineStr">
        <is>
          <t>12/18: use REG stock 174pcs if need.
MOQ 300/frame &amp; 100/color, can't order it until get big PO to combine productoion, check with Abby before order placing</t>
        </is>
      </c>
    </row>
    <row r="837" ht="32" customHeight="1">
      <c r="A837" s="4" t="inlineStr">
        <is>
          <t>840BLZ</t>
        </is>
      </c>
      <c r="B837" s="5" t="inlineStr">
        <is>
          <t>JS</t>
        </is>
      </c>
      <c r="D837" s="12" t="n"/>
      <c r="E837" s="13" t="inlineStr">
        <is>
          <t>Planned OP (due date)</t>
        </is>
      </c>
      <c r="F837" s="5" t="inlineStr"/>
      <c r="G837" s="22" t="inlineStr"/>
      <c r="H837" s="22" t="inlineStr"/>
      <c r="I837" s="22" t="inlineStr"/>
      <c r="J837" s="22" t="inlineStr"/>
      <c r="K837" s="22" t="inlineStr"/>
      <c r="L837" s="22" t="inlineStr"/>
      <c r="M837" s="22" t="inlineStr"/>
      <c r="N837" s="22" t="inlineStr"/>
      <c r="O837" s="22" t="inlineStr"/>
      <c r="P837" s="22" t="inlineStr"/>
      <c r="Q837" s="22" t="inlineStr"/>
      <c r="R837" s="23" t="inlineStr"/>
    </row>
    <row r="838" ht="32" customHeight="1">
      <c r="A838" s="4" t="inlineStr">
        <is>
          <t>840BLZ</t>
        </is>
      </c>
      <c r="B838" s="5" t="inlineStr">
        <is>
          <t>JS</t>
        </is>
      </c>
      <c r="D838" s="12" t="n"/>
      <c r="E838" s="8" t="inlineStr">
        <is>
          <t>Open Retail PO Qty</t>
        </is>
      </c>
      <c r="F838" s="5" t="n">
        <v>0</v>
      </c>
      <c r="G838" s="5" t="n">
        <v>0</v>
      </c>
      <c r="H838" s="5" t="n">
        <v>0</v>
      </c>
      <c r="I838" s="5" t="n">
        <v>0</v>
      </c>
      <c r="J838" s="5" t="n">
        <v>0</v>
      </c>
      <c r="K838" s="5" t="n">
        <v>0</v>
      </c>
      <c r="L838" s="5" t="n">
        <v>0</v>
      </c>
      <c r="M838" s="5" t="n">
        <v>0</v>
      </c>
      <c r="N838" s="5" t="n">
        <v>0</v>
      </c>
      <c r="O838" s="5" t="n">
        <v>0</v>
      </c>
      <c r="P838" s="5" t="n">
        <v>0</v>
      </c>
      <c r="Q838" s="5" t="n">
        <v>0</v>
      </c>
      <c r="R838" s="9" t="n">
        <v>0</v>
      </c>
    </row>
    <row r="839" ht="32" customHeight="1">
      <c r="A839" s="4" t="inlineStr">
        <is>
          <t>840BLZ</t>
        </is>
      </c>
      <c r="B839" s="5" t="inlineStr">
        <is>
          <t>JS</t>
        </is>
      </c>
      <c r="D839" s="12" t="n"/>
      <c r="E839" s="8" t="inlineStr">
        <is>
          <t>Bal. Fcst Qty</t>
        </is>
      </c>
      <c r="F839" s="5" t="inlineStr"/>
      <c r="G839" s="5" t="n">
        <v>6</v>
      </c>
      <c r="H839" s="5" t="n">
        <v>2</v>
      </c>
      <c r="I839" s="5" t="n">
        <v>1</v>
      </c>
      <c r="J839" s="5" t="n">
        <v>6</v>
      </c>
      <c r="K839" s="5" t="n">
        <v>2</v>
      </c>
      <c r="L839" s="5" t="n">
        <v>1</v>
      </c>
      <c r="M839" s="5" t="n">
        <v>12</v>
      </c>
      <c r="N839" s="5" t="n">
        <v>1</v>
      </c>
      <c r="O839" s="5" t="n">
        <v>1</v>
      </c>
      <c r="P839" s="5" t="n">
        <v>1</v>
      </c>
      <c r="Q839" s="5" t="n">
        <v>2</v>
      </c>
      <c r="R839" s="9" t="n">
        <v>3</v>
      </c>
    </row>
    <row r="840" ht="32" customHeight="1">
      <c r="A840" s="4" t="inlineStr">
        <is>
          <t>840BLZ</t>
        </is>
      </c>
      <c r="B840" s="5" t="inlineStr">
        <is>
          <t>JS</t>
        </is>
      </c>
      <c r="D840" s="12" t="n"/>
      <c r="E840" s="13" t="inlineStr">
        <is>
          <t>Month end inventory
(Deduct PO,FCST, SS)</t>
        </is>
      </c>
      <c r="F840" s="5" t="inlineStr"/>
      <c r="G840" s="5">
        <f>IF(C836+G836+F836+G837-F838-G838-G839-D836&lt;0,0,C836+G836+F836+G837-F838-G838-G839-D836)</f>
        <v/>
      </c>
      <c r="H840" s="5">
        <f>IF(G840+H836+H837-H838-H839&lt;0,0,G840+H836+H837-H838-H839)</f>
        <v/>
      </c>
      <c r="I840" s="5">
        <f>IF(H840+I836+I837-I838-I839&lt;0,0,H840+I836+I837-I838-I839)</f>
        <v/>
      </c>
      <c r="J840" s="5">
        <f>I840+J836+J837-J838-J839</f>
        <v/>
      </c>
      <c r="K840" s="5">
        <f>J840+K836+K837-K838-K839</f>
        <v/>
      </c>
      <c r="L840" s="5">
        <f>K840+L836+L837-L838-L839</f>
        <v/>
      </c>
      <c r="M840" s="5">
        <f>L840+M836+M837-M838-M839</f>
        <v/>
      </c>
      <c r="N840" s="5">
        <f>M840+N836+N837-N838-N839</f>
        <v/>
      </c>
      <c r="O840" s="5">
        <f>N840+O836+O837-O838-O839</f>
        <v/>
      </c>
      <c r="P840" s="5">
        <f>O840+P836+P837-P838-P839</f>
        <v/>
      </c>
      <c r="Q840" s="5">
        <f>P840+Q836+Q837-Q838-Q839</f>
        <v/>
      </c>
      <c r="R840" s="9">
        <f>Q840+R836+R837-R838-R839</f>
        <v/>
      </c>
    </row>
    <row r="841" ht="32" customHeight="1">
      <c r="A841" s="14" t="inlineStr">
        <is>
          <t>840BLZ</t>
        </is>
      </c>
      <c r="B841" s="15" t="inlineStr">
        <is>
          <t>JS</t>
        </is>
      </c>
      <c r="C841" s="16" t="n"/>
      <c r="D841" s="17" t="n"/>
      <c r="E841" s="18" t="inlineStr">
        <is>
          <t>Upload JDE Forecast
(Confirmed OP+Planned OP)</t>
        </is>
      </c>
      <c r="F841" s="15">
        <f>G836+G837</f>
        <v/>
      </c>
      <c r="G841" s="15">
        <f>H836+H837</f>
        <v/>
      </c>
      <c r="H841" s="15">
        <f>I836+I837</f>
        <v/>
      </c>
      <c r="I841" s="15">
        <f>J836+J837</f>
        <v/>
      </c>
      <c r="J841" s="15">
        <f>K836+K837</f>
        <v/>
      </c>
      <c r="K841" s="15">
        <f>L836+L837</f>
        <v/>
      </c>
      <c r="L841" s="15">
        <f>M836+M837</f>
        <v/>
      </c>
      <c r="M841" s="15">
        <f>N836+N837</f>
        <v/>
      </c>
      <c r="N841" s="15">
        <f>O836+O837</f>
        <v/>
      </c>
      <c r="O841" s="15">
        <f>P836+P837</f>
        <v/>
      </c>
      <c r="P841" s="15">
        <f>Q836+Q837</f>
        <v/>
      </c>
      <c r="Q841" s="15">
        <f>R836+R837</f>
        <v/>
      </c>
      <c r="R841" s="7" t="n">
        <v>0</v>
      </c>
      <c r="S841" s="16" t="n"/>
      <c r="T841" s="16" t="n"/>
      <c r="U841" s="16" t="n"/>
      <c r="V841" s="16" t="n"/>
      <c r="W841" s="16" t="n"/>
    </row>
    <row r="842" ht="32" customHeight="1">
      <c r="A842" s="4" t="inlineStr">
        <is>
          <t>840GYZ</t>
        </is>
      </c>
      <c r="B842" s="5" t="inlineStr">
        <is>
          <t>JS</t>
        </is>
      </c>
      <c r="C842" s="6" t="n">
        <v>76</v>
      </c>
      <c r="D842" s="7" t="n">
        <v>0</v>
      </c>
      <c r="E842" s="8" t="inlineStr">
        <is>
          <t>Confirmed OP</t>
        </is>
      </c>
      <c r="F842" s="5" t="n">
        <v>0</v>
      </c>
      <c r="G842" s="5" t="n">
        <v>0</v>
      </c>
      <c r="H842" s="5" t="n">
        <v>0</v>
      </c>
      <c r="I842" s="5" t="n">
        <v>0</v>
      </c>
      <c r="J842" s="5" t="n">
        <v>0</v>
      </c>
      <c r="K842" s="5" t="n">
        <v>0</v>
      </c>
      <c r="L842" s="5" t="n">
        <v>0</v>
      </c>
      <c r="M842" s="5" t="n">
        <v>0</v>
      </c>
      <c r="N842" s="5" t="n">
        <v>0</v>
      </c>
      <c r="O842" s="5" t="n">
        <v>0</v>
      </c>
      <c r="P842" s="5" t="n">
        <v>0</v>
      </c>
      <c r="Q842" s="5" t="n">
        <v>0</v>
      </c>
      <c r="R842" s="9" t="n">
        <v>0</v>
      </c>
      <c r="S842" s="6" t="n">
        <v>1</v>
      </c>
      <c r="T842" s="10" t="inlineStr">
        <is>
          <t>Discontinued 2024 Fall</t>
        </is>
      </c>
      <c r="U842" s="6" t="n">
        <v>60</v>
      </c>
      <c r="V842" s="6" t="n">
        <v>9</v>
      </c>
      <c r="W842" s="11" t="inlineStr">
        <is>
          <t>MOQ 300/frame &amp; 100/color, can't order it until get big PO to combine productoion, check with Abby before order placing</t>
        </is>
      </c>
    </row>
    <row r="843" ht="32" customHeight="1">
      <c r="A843" s="4" t="inlineStr">
        <is>
          <t>840GYZ</t>
        </is>
      </c>
      <c r="B843" s="5" t="inlineStr">
        <is>
          <t>JS</t>
        </is>
      </c>
      <c r="D843" s="12" t="n"/>
      <c r="E843" s="13" t="inlineStr">
        <is>
          <t>Planned OP (due date)</t>
        </is>
      </c>
      <c r="F843" s="5" t="inlineStr"/>
      <c r="G843" s="22" t="inlineStr"/>
      <c r="H843" s="22" t="inlineStr"/>
      <c r="I843" s="22" t="inlineStr"/>
      <c r="J843" s="22" t="inlineStr"/>
      <c r="K843" s="22" t="inlineStr"/>
      <c r="L843" s="22" t="inlineStr"/>
      <c r="M843" s="22" t="inlineStr"/>
      <c r="N843" s="22" t="inlineStr"/>
      <c r="O843" s="22" t="inlineStr"/>
      <c r="P843" s="22" t="inlineStr"/>
      <c r="Q843" s="22" t="inlineStr"/>
      <c r="R843" s="23" t="inlineStr"/>
    </row>
    <row r="844" ht="32" customHeight="1">
      <c r="A844" s="4" t="inlineStr">
        <is>
          <t>840GYZ</t>
        </is>
      </c>
      <c r="B844" s="5" t="inlineStr">
        <is>
          <t>JS</t>
        </is>
      </c>
      <c r="D844" s="12" t="n"/>
      <c r="E844" s="8" t="inlineStr">
        <is>
          <t>Open Retail PO Qty</t>
        </is>
      </c>
      <c r="F844" s="5" t="n">
        <v>0</v>
      </c>
      <c r="G844" s="5" t="n">
        <v>0</v>
      </c>
      <c r="H844" s="5" t="n">
        <v>0</v>
      </c>
      <c r="I844" s="5" t="n">
        <v>0</v>
      </c>
      <c r="J844" s="5" t="n">
        <v>0</v>
      </c>
      <c r="K844" s="5" t="n">
        <v>0</v>
      </c>
      <c r="L844" s="5" t="n">
        <v>0</v>
      </c>
      <c r="M844" s="5" t="n">
        <v>0</v>
      </c>
      <c r="N844" s="5" t="n">
        <v>0</v>
      </c>
      <c r="O844" s="5" t="n">
        <v>0</v>
      </c>
      <c r="P844" s="5" t="n">
        <v>0</v>
      </c>
      <c r="Q844" s="5" t="n">
        <v>0</v>
      </c>
      <c r="R844" s="9" t="n">
        <v>0</v>
      </c>
    </row>
    <row r="845" ht="32" customHeight="1">
      <c r="A845" s="4" t="inlineStr">
        <is>
          <t>840GYZ</t>
        </is>
      </c>
      <c r="B845" s="5" t="inlineStr">
        <is>
          <t>JS</t>
        </is>
      </c>
      <c r="D845" s="12" t="n"/>
      <c r="E845" s="8" t="inlineStr">
        <is>
          <t>Bal. Fcst Qty</t>
        </is>
      </c>
      <c r="F845" s="5" t="inlineStr"/>
      <c r="G845" s="5" t="n">
        <v>6</v>
      </c>
      <c r="H845" s="5" t="n">
        <v>1</v>
      </c>
      <c r="I845" s="5" t="n">
        <v>1</v>
      </c>
      <c r="J845" s="5" t="n">
        <v>6</v>
      </c>
      <c r="K845" s="5" t="n">
        <v>2</v>
      </c>
      <c r="L845" s="5" t="n">
        <v>1</v>
      </c>
      <c r="M845" s="5" t="n">
        <v>7</v>
      </c>
      <c r="N845" s="5" t="n">
        <v>2</v>
      </c>
      <c r="O845" s="5" t="n">
        <v>1</v>
      </c>
      <c r="P845" s="5" t="n">
        <v>1</v>
      </c>
      <c r="Q845" s="5" t="n">
        <v>1</v>
      </c>
      <c r="R845" s="9" t="n">
        <v>3</v>
      </c>
    </row>
    <row r="846" ht="32" customHeight="1">
      <c r="A846" s="4" t="inlineStr">
        <is>
          <t>840GYZ</t>
        </is>
      </c>
      <c r="B846" s="5" t="inlineStr">
        <is>
          <t>JS</t>
        </is>
      </c>
      <c r="D846" s="12" t="n"/>
      <c r="E846" s="13" t="inlineStr">
        <is>
          <t>Month end inventory
(Deduct PO,FCST, SS)</t>
        </is>
      </c>
      <c r="F846" s="5" t="inlineStr"/>
      <c r="G846" s="5">
        <f>IF(C842+G842+F842+G843-F844-G844-G845-D842&lt;0,0,C842+G842+F842+G843-F844-G844-G845-D842)</f>
        <v/>
      </c>
      <c r="H846" s="5">
        <f>IF(G846+H842+H843-H844-H845&lt;0,0,G846+H842+H843-H844-H845)</f>
        <v/>
      </c>
      <c r="I846" s="5">
        <f>IF(H846+I842+I843-I844-I845&lt;0,0,H846+I842+I843-I844-I845)</f>
        <v/>
      </c>
      <c r="J846" s="5">
        <f>I846+J842+J843-J844-J845</f>
        <v/>
      </c>
      <c r="K846" s="5">
        <f>J846+K842+K843-K844-K845</f>
        <v/>
      </c>
      <c r="L846" s="5">
        <f>K846+L842+L843-L844-L845</f>
        <v/>
      </c>
      <c r="M846" s="5">
        <f>L846+M842+M843-M844-M845</f>
        <v/>
      </c>
      <c r="N846" s="5">
        <f>M846+N842+N843-N844-N845</f>
        <v/>
      </c>
      <c r="O846" s="5">
        <f>N846+O842+O843-O844-O845</f>
        <v/>
      </c>
      <c r="P846" s="5">
        <f>O846+P842+P843-P844-P845</f>
        <v/>
      </c>
      <c r="Q846" s="5">
        <f>P846+Q842+Q843-Q844-Q845</f>
        <v/>
      </c>
      <c r="R846" s="9">
        <f>Q846+R842+R843-R844-R845</f>
        <v/>
      </c>
    </row>
    <row r="847" ht="32" customHeight="1">
      <c r="A847" s="14" t="inlineStr">
        <is>
          <t>840GYZ</t>
        </is>
      </c>
      <c r="B847" s="15" t="inlineStr">
        <is>
          <t>JS</t>
        </is>
      </c>
      <c r="C847" s="16" t="n"/>
      <c r="D847" s="17" t="n"/>
      <c r="E847" s="18" t="inlineStr">
        <is>
          <t>Upload JDE Forecast
(Confirmed OP+Planned OP)</t>
        </is>
      </c>
      <c r="F847" s="15">
        <f>G842+G843</f>
        <v/>
      </c>
      <c r="G847" s="15">
        <f>H842+H843</f>
        <v/>
      </c>
      <c r="H847" s="15">
        <f>I842+I843</f>
        <v/>
      </c>
      <c r="I847" s="15">
        <f>J842+J843</f>
        <v/>
      </c>
      <c r="J847" s="15">
        <f>K842+K843</f>
        <v/>
      </c>
      <c r="K847" s="15">
        <f>L842+L843</f>
        <v/>
      </c>
      <c r="L847" s="15">
        <f>M842+M843</f>
        <v/>
      </c>
      <c r="M847" s="15">
        <f>N842+N843</f>
        <v/>
      </c>
      <c r="N847" s="15">
        <f>O842+O843</f>
        <v/>
      </c>
      <c r="O847" s="15">
        <f>P842+P843</f>
        <v/>
      </c>
      <c r="P847" s="15">
        <f>Q842+Q843</f>
        <v/>
      </c>
      <c r="Q847" s="15">
        <f>R842+R843</f>
        <v/>
      </c>
      <c r="R847" s="7" t="n">
        <v>0</v>
      </c>
      <c r="S847" s="16" t="n"/>
      <c r="T847" s="16" t="n"/>
      <c r="U847" s="16" t="n"/>
      <c r="V847" s="16" t="n"/>
      <c r="W847" s="16" t="n"/>
    </row>
    <row r="848" ht="32" customHeight="1">
      <c r="A848" s="4" t="inlineStr">
        <is>
          <t>845TZ</t>
        </is>
      </c>
      <c r="B848" s="5" t="inlineStr">
        <is>
          <t>JS</t>
        </is>
      </c>
      <c r="C848" s="6" t="n">
        <v>7</v>
      </c>
      <c r="D848" s="7" t="n">
        <v>0</v>
      </c>
      <c r="E848" s="8" t="inlineStr">
        <is>
          <t>Confirmed OP</t>
        </is>
      </c>
      <c r="F848" s="5" t="n">
        <v>0</v>
      </c>
      <c r="G848" s="5" t="n">
        <v>0</v>
      </c>
      <c r="H848" s="5" t="n">
        <v>0</v>
      </c>
      <c r="I848" s="5" t="n">
        <v>0</v>
      </c>
      <c r="J848" s="5" t="n">
        <v>0</v>
      </c>
      <c r="K848" s="5" t="n">
        <v>0</v>
      </c>
      <c r="L848" s="5" t="n">
        <v>0</v>
      </c>
      <c r="M848" s="5" t="n">
        <v>0</v>
      </c>
      <c r="N848" s="5" t="n">
        <v>0</v>
      </c>
      <c r="O848" s="5" t="n">
        <v>0</v>
      </c>
      <c r="P848" s="5" t="n">
        <v>0</v>
      </c>
      <c r="Q848" s="5" t="n">
        <v>0</v>
      </c>
      <c r="R848" s="9" t="n">
        <v>0</v>
      </c>
      <c r="S848" s="6" t="n">
        <v>1</v>
      </c>
      <c r="T848" s="10" t="inlineStr">
        <is>
          <t>Watch</t>
        </is>
      </c>
      <c r="U848" s="6" t="n">
        <v>60</v>
      </c>
      <c r="V848" s="6" t="n">
        <v>45</v>
      </c>
      <c r="W848" s="11" t="inlineStr">
        <is>
          <t>MOQ 300/frame &amp; 100/color, can't order it until get big PO to combine productoion, check with Abby before order placing</t>
        </is>
      </c>
    </row>
    <row r="849" ht="32" customHeight="1">
      <c r="A849" s="4" t="inlineStr">
        <is>
          <t>845TZ</t>
        </is>
      </c>
      <c r="B849" s="5" t="inlineStr">
        <is>
          <t>JS</t>
        </is>
      </c>
      <c r="D849" s="12" t="n"/>
      <c r="E849" s="13" t="inlineStr">
        <is>
          <t>Planned OP (due date)</t>
        </is>
      </c>
      <c r="F849" s="5" t="inlineStr"/>
      <c r="G849" s="22" t="inlineStr"/>
      <c r="H849" s="22" t="inlineStr"/>
      <c r="I849" s="22" t="inlineStr"/>
      <c r="J849" s="22" t="inlineStr"/>
      <c r="K849" s="22" t="inlineStr"/>
      <c r="L849" s="22" t="inlineStr"/>
      <c r="M849" s="22" t="inlineStr"/>
      <c r="N849" s="22" t="inlineStr"/>
      <c r="O849" s="22" t="inlineStr"/>
      <c r="P849" s="22" t="inlineStr"/>
      <c r="Q849" s="22" t="inlineStr"/>
      <c r="R849" s="23" t="inlineStr"/>
    </row>
    <row r="850" ht="32" customHeight="1">
      <c r="A850" s="4" t="inlineStr">
        <is>
          <t>845TZ</t>
        </is>
      </c>
      <c r="B850" s="5" t="inlineStr">
        <is>
          <t>JS</t>
        </is>
      </c>
      <c r="D850" s="12" t="n"/>
      <c r="E850" s="8" t="inlineStr">
        <is>
          <t>Open Retail PO Qty</t>
        </is>
      </c>
      <c r="F850" s="5" t="n">
        <v>0</v>
      </c>
      <c r="G850" s="5" t="n">
        <v>0</v>
      </c>
      <c r="H850" s="5" t="n">
        <v>0</v>
      </c>
      <c r="I850" s="5" t="n">
        <v>0</v>
      </c>
      <c r="J850" s="5" t="n">
        <v>0</v>
      </c>
      <c r="K850" s="5" t="n">
        <v>0</v>
      </c>
      <c r="L850" s="5" t="n">
        <v>0</v>
      </c>
      <c r="M850" s="5" t="n">
        <v>0</v>
      </c>
      <c r="N850" s="5" t="n">
        <v>0</v>
      </c>
      <c r="O850" s="5" t="n">
        <v>0</v>
      </c>
      <c r="P850" s="5" t="n">
        <v>0</v>
      </c>
      <c r="Q850" s="5" t="n">
        <v>0</v>
      </c>
      <c r="R850" s="9" t="n">
        <v>0</v>
      </c>
    </row>
    <row r="851" ht="32" customHeight="1">
      <c r="A851" s="4" t="inlineStr">
        <is>
          <t>845TZ</t>
        </is>
      </c>
      <c r="B851" s="5" t="inlineStr">
        <is>
          <t>JS</t>
        </is>
      </c>
      <c r="D851" s="12" t="n"/>
      <c r="E851" s="8" t="inlineStr">
        <is>
          <t>Bal. Fcst Qty</t>
        </is>
      </c>
      <c r="F851" s="5" t="inlineStr"/>
      <c r="G851" s="5" t="n">
        <v>7</v>
      </c>
      <c r="H851" s="5" t="n">
        <v>2</v>
      </c>
      <c r="I851" s="5" t="n">
        <v>2</v>
      </c>
      <c r="J851" s="5" t="n">
        <v>7</v>
      </c>
      <c r="K851" s="5" t="n">
        <v>7</v>
      </c>
      <c r="L851" s="5" t="n">
        <v>1</v>
      </c>
      <c r="M851" s="5" t="n">
        <v>6</v>
      </c>
      <c r="N851" s="5" t="n">
        <v>1</v>
      </c>
      <c r="O851" s="5" t="n">
        <v>1</v>
      </c>
      <c r="P851" s="5" t="n">
        <v>1</v>
      </c>
      <c r="Q851" s="5" t="n">
        <v>1</v>
      </c>
      <c r="R851" s="9" t="n">
        <v>3</v>
      </c>
    </row>
    <row r="852" ht="32" customHeight="1">
      <c r="A852" s="4" t="inlineStr">
        <is>
          <t>845TZ</t>
        </is>
      </c>
      <c r="B852" s="5" t="inlineStr">
        <is>
          <t>JS</t>
        </is>
      </c>
      <c r="D852" s="12" t="n"/>
      <c r="E852" s="13" t="inlineStr">
        <is>
          <t>Month end inventory
(Deduct PO,FCST, SS)</t>
        </is>
      </c>
      <c r="F852" s="5" t="inlineStr"/>
      <c r="G852" s="5">
        <f>IF(C848+G848+F848+G849-F850-G850-G851-D848&lt;0,0,C848+G848+F848+G849-F850-G850-G851-D848)</f>
        <v/>
      </c>
      <c r="H852" s="5">
        <f>IF(G852+H848+H849-H850-H851&lt;0,0,G852+H848+H849-H850-H851)</f>
        <v/>
      </c>
      <c r="I852" s="5">
        <f>IF(H852+I848+I849-I850-I851&lt;0,0,H852+I848+I849-I850-I851)</f>
        <v/>
      </c>
      <c r="J852" s="5">
        <f>I852+J848+J849-J850-J851</f>
        <v/>
      </c>
      <c r="K852" s="5">
        <f>J852+K848+K849-K850-K851</f>
        <v/>
      </c>
      <c r="L852" s="5">
        <f>K852+L848+L849-L850-L851</f>
        <v/>
      </c>
      <c r="M852" s="5">
        <f>L852+M848+M849-M850-M851</f>
        <v/>
      </c>
      <c r="N852" s="5">
        <f>M852+N848+N849-N850-N851</f>
        <v/>
      </c>
      <c r="O852" s="5">
        <f>N852+O848+O849-O850-O851</f>
        <v/>
      </c>
      <c r="P852" s="5">
        <f>O852+P848+P849-P850-P851</f>
        <v/>
      </c>
      <c r="Q852" s="5">
        <f>P852+Q848+Q849-Q850-Q851</f>
        <v/>
      </c>
      <c r="R852" s="9">
        <f>Q852+R848+R849-R850-R851</f>
        <v/>
      </c>
    </row>
    <row r="853" ht="32" customHeight="1">
      <c r="A853" s="14" t="inlineStr">
        <is>
          <t>845TZ</t>
        </is>
      </c>
      <c r="B853" s="15" t="inlineStr">
        <is>
          <t>JS</t>
        </is>
      </c>
      <c r="C853" s="16" t="n"/>
      <c r="D853" s="17" t="n"/>
      <c r="E853" s="18" t="inlineStr">
        <is>
          <t>Upload JDE Forecast
(Confirmed OP+Planned OP)</t>
        </is>
      </c>
      <c r="F853" s="15">
        <f>G848+G849</f>
        <v/>
      </c>
      <c r="G853" s="15">
        <f>H848+H849</f>
        <v/>
      </c>
      <c r="H853" s="15">
        <f>I848+I849</f>
        <v/>
      </c>
      <c r="I853" s="15">
        <f>J848+J849</f>
        <v/>
      </c>
      <c r="J853" s="15">
        <f>K848+K849</f>
        <v/>
      </c>
      <c r="K853" s="15">
        <f>L848+L849</f>
        <v/>
      </c>
      <c r="L853" s="15">
        <f>M848+M849</f>
        <v/>
      </c>
      <c r="M853" s="15">
        <f>N848+N849</f>
        <v/>
      </c>
      <c r="N853" s="15">
        <f>O848+O849</f>
        <v/>
      </c>
      <c r="O853" s="15">
        <f>P848+P849</f>
        <v/>
      </c>
      <c r="P853" s="15">
        <f>Q848+Q849</f>
        <v/>
      </c>
      <c r="Q853" s="15">
        <f>R848+R849</f>
        <v/>
      </c>
      <c r="R853" s="7" t="n">
        <v>0</v>
      </c>
      <c r="S853" s="16" t="n"/>
      <c r="T853" s="16" t="n"/>
      <c r="U853" s="16" t="n"/>
      <c r="V853" s="16" t="n"/>
      <c r="W853" s="16" t="n"/>
    </row>
    <row r="854" ht="32" customHeight="1">
      <c r="A854" s="4" t="inlineStr">
        <is>
          <t>845RZ</t>
        </is>
      </c>
      <c r="B854" s="5" t="inlineStr">
        <is>
          <t>JS</t>
        </is>
      </c>
      <c r="C854" s="6" t="n">
        <v>45</v>
      </c>
      <c r="D854" s="7" t="n">
        <v>0</v>
      </c>
      <c r="E854" s="8" t="inlineStr">
        <is>
          <t>Confirmed OP</t>
        </is>
      </c>
      <c r="F854" s="5" t="n">
        <v>0</v>
      </c>
      <c r="G854" s="5" t="n">
        <v>0</v>
      </c>
      <c r="H854" s="5" t="n">
        <v>0</v>
      </c>
      <c r="I854" s="5" t="n">
        <v>0</v>
      </c>
      <c r="J854" s="5" t="n">
        <v>0</v>
      </c>
      <c r="K854" s="5" t="n">
        <v>0</v>
      </c>
      <c r="L854" s="5" t="n">
        <v>0</v>
      </c>
      <c r="M854" s="5" t="n">
        <v>0</v>
      </c>
      <c r="N854" s="5" t="n">
        <v>0</v>
      </c>
      <c r="O854" s="5" t="n">
        <v>0</v>
      </c>
      <c r="P854" s="5" t="n">
        <v>0</v>
      </c>
      <c r="Q854" s="5" t="n">
        <v>0</v>
      </c>
      <c r="R854" s="9" t="n">
        <v>0</v>
      </c>
      <c r="S854" s="6" t="n">
        <v>1</v>
      </c>
      <c r="T854" s="10" t="inlineStr">
        <is>
          <t>Watch</t>
        </is>
      </c>
      <c r="U854" s="6" t="n">
        <v>60</v>
      </c>
      <c r="V854" s="6" t="n">
        <v>27</v>
      </c>
      <c r="W854" s="11" t="inlineStr">
        <is>
          <t xml:space="preserve">12/18: use REG stock 28pcs
MOQ 300/frame &amp; 100/color, can't order it until get big PO to combine productoion, check with Abby before order placing
</t>
        </is>
      </c>
    </row>
    <row r="855" ht="32" customHeight="1">
      <c r="A855" s="4" t="inlineStr">
        <is>
          <t>845RZ</t>
        </is>
      </c>
      <c r="B855" s="5" t="inlineStr">
        <is>
          <t>JS</t>
        </is>
      </c>
      <c r="D855" s="12" t="n"/>
      <c r="E855" s="13" t="inlineStr">
        <is>
          <t>Planned OP (due date)</t>
        </is>
      </c>
      <c r="F855" s="5" t="inlineStr"/>
      <c r="G855" s="22" t="inlineStr"/>
      <c r="H855" s="22" t="inlineStr"/>
      <c r="I855" s="22" t="inlineStr"/>
      <c r="J855" s="22" t="inlineStr"/>
      <c r="K855" s="22" t="inlineStr"/>
      <c r="L855" s="22" t="inlineStr"/>
      <c r="M855" s="22" t="inlineStr"/>
      <c r="N855" s="22" t="inlineStr"/>
      <c r="O855" s="22" t="inlineStr"/>
      <c r="P855" s="22" t="inlineStr"/>
      <c r="Q855" s="22" t="inlineStr"/>
      <c r="R855" s="23" t="inlineStr"/>
    </row>
    <row r="856" ht="32" customHeight="1">
      <c r="A856" s="4" t="inlineStr">
        <is>
          <t>845RZ</t>
        </is>
      </c>
      <c r="B856" s="5" t="inlineStr">
        <is>
          <t>JS</t>
        </is>
      </c>
      <c r="D856" s="12" t="n"/>
      <c r="E856" s="8" t="inlineStr">
        <is>
          <t>Open Retail PO Qty</t>
        </is>
      </c>
      <c r="F856" s="5" t="n">
        <v>0</v>
      </c>
      <c r="G856" s="5" t="n">
        <v>0</v>
      </c>
      <c r="H856" s="5" t="n">
        <v>0</v>
      </c>
      <c r="I856" s="5" t="n">
        <v>0</v>
      </c>
      <c r="J856" s="5" t="n">
        <v>0</v>
      </c>
      <c r="K856" s="5" t="n">
        <v>0</v>
      </c>
      <c r="L856" s="5" t="n">
        <v>0</v>
      </c>
      <c r="M856" s="5" t="n">
        <v>0</v>
      </c>
      <c r="N856" s="5" t="n">
        <v>0</v>
      </c>
      <c r="O856" s="5" t="n">
        <v>0</v>
      </c>
      <c r="P856" s="5" t="n">
        <v>0</v>
      </c>
      <c r="Q856" s="5" t="n">
        <v>0</v>
      </c>
      <c r="R856" s="9" t="n">
        <v>0</v>
      </c>
    </row>
    <row r="857" ht="32" customHeight="1">
      <c r="A857" s="4" t="inlineStr">
        <is>
          <t>845RZ</t>
        </is>
      </c>
      <c r="B857" s="5" t="inlineStr">
        <is>
          <t>JS</t>
        </is>
      </c>
      <c r="D857" s="12" t="n"/>
      <c r="E857" s="8" t="inlineStr">
        <is>
          <t>Bal. Fcst Qty</t>
        </is>
      </c>
      <c r="F857" s="5" t="inlineStr"/>
      <c r="G857" s="5" t="n">
        <v>8</v>
      </c>
      <c r="H857" s="5" t="n">
        <v>1</v>
      </c>
      <c r="I857" s="5" t="n">
        <v>1</v>
      </c>
      <c r="J857" s="5" t="n">
        <v>7</v>
      </c>
      <c r="K857" s="5" t="n">
        <v>3</v>
      </c>
      <c r="L857" s="5" t="n">
        <v>2</v>
      </c>
      <c r="M857" s="5" t="n">
        <v>12</v>
      </c>
      <c r="N857" s="5" t="n">
        <v>2</v>
      </c>
      <c r="O857" s="5" t="n">
        <v>1</v>
      </c>
      <c r="P857" s="5" t="n">
        <v>1</v>
      </c>
      <c r="Q857" s="5" t="n">
        <v>2</v>
      </c>
      <c r="R857" s="9" t="n">
        <v>3</v>
      </c>
    </row>
    <row r="858" ht="32" customHeight="1">
      <c r="A858" s="4" t="inlineStr">
        <is>
          <t>845RZ</t>
        </is>
      </c>
      <c r="B858" s="5" t="inlineStr">
        <is>
          <t>JS</t>
        </is>
      </c>
      <c r="D858" s="12" t="n"/>
      <c r="E858" s="13" t="inlineStr">
        <is>
          <t>Month end inventory
(Deduct PO,FCST, SS)</t>
        </is>
      </c>
      <c r="F858" s="5" t="inlineStr"/>
      <c r="G858" s="5">
        <f>IF(C854+G854+F854+G855-F856-G856-G857-D854&lt;0,0,C854+G854+F854+G855-F856-G856-G857-D854)</f>
        <v/>
      </c>
      <c r="H858" s="5">
        <f>IF(G858+H854+H855-H856-H857&lt;0,0,G858+H854+H855-H856-H857)</f>
        <v/>
      </c>
      <c r="I858" s="5">
        <f>IF(H858+I854+I855-I856-I857&lt;0,0,H858+I854+I855-I856-I857)</f>
        <v/>
      </c>
      <c r="J858" s="5">
        <f>I858+J854+J855-J856-J857</f>
        <v/>
      </c>
      <c r="K858" s="5">
        <f>J858+K854+K855-K856-K857</f>
        <v/>
      </c>
      <c r="L858" s="5">
        <f>K858+L854+L855-L856-L857</f>
        <v/>
      </c>
      <c r="M858" s="5">
        <f>L858+M854+M855-M856-M857</f>
        <v/>
      </c>
      <c r="N858" s="5">
        <f>M858+N854+N855-N856-N857</f>
        <v/>
      </c>
      <c r="O858" s="5">
        <f>N858+O854+O855-O856-O857</f>
        <v/>
      </c>
      <c r="P858" s="5">
        <f>O858+P854+P855-P856-P857</f>
        <v/>
      </c>
      <c r="Q858" s="5">
        <f>P858+Q854+Q855-Q856-Q857</f>
        <v/>
      </c>
      <c r="R858" s="9">
        <f>Q858+R854+R855-R856-R857</f>
        <v/>
      </c>
    </row>
    <row r="859" ht="32" customHeight="1">
      <c r="A859" s="14" t="inlineStr">
        <is>
          <t>845RZ</t>
        </is>
      </c>
      <c r="B859" s="15" t="inlineStr">
        <is>
          <t>JS</t>
        </is>
      </c>
      <c r="C859" s="16" t="n"/>
      <c r="D859" s="17" t="n"/>
      <c r="E859" s="18" t="inlineStr">
        <is>
          <t>Upload JDE Forecast
(Confirmed OP+Planned OP)</t>
        </is>
      </c>
      <c r="F859" s="15">
        <f>G854+G855</f>
        <v/>
      </c>
      <c r="G859" s="15">
        <f>H854+H855</f>
        <v/>
      </c>
      <c r="H859" s="15">
        <f>I854+I855</f>
        <v/>
      </c>
      <c r="I859" s="15">
        <f>J854+J855</f>
        <v/>
      </c>
      <c r="J859" s="15">
        <f>K854+K855</f>
        <v/>
      </c>
      <c r="K859" s="15">
        <f>L854+L855</f>
        <v/>
      </c>
      <c r="L859" s="15">
        <f>M854+M855</f>
        <v/>
      </c>
      <c r="M859" s="15">
        <f>N854+N855</f>
        <v/>
      </c>
      <c r="N859" s="15">
        <f>O854+O855</f>
        <v/>
      </c>
      <c r="O859" s="15">
        <f>P854+P855</f>
        <v/>
      </c>
      <c r="P859" s="15">
        <f>Q854+Q855</f>
        <v/>
      </c>
      <c r="Q859" s="15">
        <f>R854+R855</f>
        <v/>
      </c>
      <c r="R859" s="7" t="n">
        <v>0</v>
      </c>
      <c r="S859" s="16" t="n"/>
      <c r="T859" s="16" t="n"/>
      <c r="U859" s="16" t="n"/>
      <c r="V859" s="16" t="n"/>
      <c r="W859" s="16" t="n"/>
    </row>
    <row r="860" ht="32" customHeight="1">
      <c r="A860" s="4" t="inlineStr">
        <is>
          <t>845PPZ</t>
        </is>
      </c>
      <c r="B860" s="5" t="inlineStr">
        <is>
          <t>JS</t>
        </is>
      </c>
      <c r="C860" s="6" t="n">
        <v>22</v>
      </c>
      <c r="D860" s="7" t="n">
        <v>0</v>
      </c>
      <c r="E860" s="8" t="inlineStr">
        <is>
          <t>Confirmed OP</t>
        </is>
      </c>
      <c r="F860" s="5" t="n">
        <v>0</v>
      </c>
      <c r="G860" s="5" t="n">
        <v>0</v>
      </c>
      <c r="H860" s="5" t="n">
        <v>0</v>
      </c>
      <c r="I860" s="5" t="n">
        <v>0</v>
      </c>
      <c r="J860" s="5" t="n">
        <v>0</v>
      </c>
      <c r="K860" s="5" t="n">
        <v>0</v>
      </c>
      <c r="L860" s="5" t="n">
        <v>0</v>
      </c>
      <c r="M860" s="5" t="n">
        <v>0</v>
      </c>
      <c r="N860" s="5" t="n">
        <v>0</v>
      </c>
      <c r="O860" s="5" t="n">
        <v>0</v>
      </c>
      <c r="P860" s="5" t="n">
        <v>0</v>
      </c>
      <c r="Q860" s="5" t="n">
        <v>0</v>
      </c>
      <c r="R860" s="9" t="n">
        <v>0</v>
      </c>
      <c r="S860" s="6" t="n">
        <v>1</v>
      </c>
      <c r="T860" s="10" t="inlineStr">
        <is>
          <t>Discontinued 2024 Fall</t>
        </is>
      </c>
      <c r="U860" s="6" t="n">
        <v>60</v>
      </c>
      <c r="V860" s="6" t="n">
        <v>45</v>
      </c>
      <c r="W860" s="11" t="inlineStr">
        <is>
          <t>MOQ 300/frame &amp; 100/color, can't order it until get big PO to combine productoion, check with Abby before order placing</t>
        </is>
      </c>
    </row>
    <row r="861" ht="32" customHeight="1">
      <c r="A861" s="4" t="inlineStr">
        <is>
          <t>845PPZ</t>
        </is>
      </c>
      <c r="B861" s="5" t="inlineStr">
        <is>
          <t>JS</t>
        </is>
      </c>
      <c r="D861" s="12" t="n"/>
      <c r="E861" s="13" t="inlineStr">
        <is>
          <t>Planned OP (due date)</t>
        </is>
      </c>
      <c r="F861" s="5" t="inlineStr"/>
      <c r="G861" s="22" t="inlineStr"/>
      <c r="H861" s="22" t="inlineStr"/>
      <c r="I861" s="22" t="inlineStr"/>
      <c r="J861" s="22" t="inlineStr"/>
      <c r="K861" s="22" t="inlineStr"/>
      <c r="L861" s="22" t="inlineStr"/>
      <c r="M861" s="22" t="inlineStr"/>
      <c r="N861" s="22" t="inlineStr"/>
      <c r="O861" s="22" t="inlineStr"/>
      <c r="P861" s="22" t="inlineStr"/>
      <c r="Q861" s="22" t="inlineStr"/>
      <c r="R861" s="23" t="inlineStr"/>
    </row>
    <row r="862" ht="32" customHeight="1">
      <c r="A862" s="4" t="inlineStr">
        <is>
          <t>845PPZ</t>
        </is>
      </c>
      <c r="B862" s="5" t="inlineStr">
        <is>
          <t>JS</t>
        </is>
      </c>
      <c r="D862" s="12" t="n"/>
      <c r="E862" s="8" t="inlineStr">
        <is>
          <t>Open Retail PO Qty</t>
        </is>
      </c>
      <c r="F862" s="5" t="n">
        <v>0</v>
      </c>
      <c r="G862" s="5" t="n">
        <v>0</v>
      </c>
      <c r="H862" s="5" t="n">
        <v>0</v>
      </c>
      <c r="I862" s="5" t="n">
        <v>0</v>
      </c>
      <c r="J862" s="5" t="n">
        <v>0</v>
      </c>
      <c r="K862" s="5" t="n">
        <v>0</v>
      </c>
      <c r="L862" s="5" t="n">
        <v>0</v>
      </c>
      <c r="M862" s="5" t="n">
        <v>0</v>
      </c>
      <c r="N862" s="5" t="n">
        <v>0</v>
      </c>
      <c r="O862" s="5" t="n">
        <v>0</v>
      </c>
      <c r="P862" s="5" t="n">
        <v>0</v>
      </c>
      <c r="Q862" s="5" t="n">
        <v>0</v>
      </c>
      <c r="R862" s="9" t="n">
        <v>0</v>
      </c>
    </row>
    <row r="863" ht="32" customHeight="1">
      <c r="A863" s="4" t="inlineStr">
        <is>
          <t>845PPZ</t>
        </is>
      </c>
      <c r="B863" s="5" t="inlineStr">
        <is>
          <t>JS</t>
        </is>
      </c>
      <c r="D863" s="12" t="n"/>
      <c r="E863" s="8" t="inlineStr">
        <is>
          <t>Bal. Fcst Qty</t>
        </is>
      </c>
      <c r="F863" s="5" t="inlineStr"/>
      <c r="G863" s="5" t="n">
        <v>7</v>
      </c>
      <c r="H863" s="5" t="n">
        <v>1</v>
      </c>
      <c r="I863" s="5" t="n">
        <v>2</v>
      </c>
      <c r="J863" s="5" t="n">
        <v>6</v>
      </c>
      <c r="K863" s="5" t="n">
        <v>6</v>
      </c>
      <c r="L863" s="5" t="n">
        <v>3</v>
      </c>
      <c r="M863" s="5" t="n">
        <v>1</v>
      </c>
      <c r="N863" s="5" t="n">
        <v>1</v>
      </c>
      <c r="O863" s="5" t="n">
        <v>1</v>
      </c>
      <c r="P863" s="5" t="n">
        <v>1</v>
      </c>
      <c r="Q863" s="5" t="n">
        <v>1</v>
      </c>
      <c r="R863" s="9" t="n">
        <v>3</v>
      </c>
    </row>
    <row r="864" ht="32" customHeight="1">
      <c r="A864" s="4" t="inlineStr">
        <is>
          <t>845PPZ</t>
        </is>
      </c>
      <c r="B864" s="5" t="inlineStr">
        <is>
          <t>JS</t>
        </is>
      </c>
      <c r="D864" s="12" t="n"/>
      <c r="E864" s="13" t="inlineStr">
        <is>
          <t>Month end inventory
(Deduct PO,FCST, SS)</t>
        </is>
      </c>
      <c r="F864" s="5" t="inlineStr"/>
      <c r="G864" s="5">
        <f>IF(C860+G860+F860+G861-F862-G862-G863-D860&lt;0,0,C860+G860+F860+G861-F862-G862-G863-D860)</f>
        <v/>
      </c>
      <c r="H864" s="5">
        <f>IF(G864+H860+H861-H862-H863&lt;0,0,G864+H860+H861-H862-H863)</f>
        <v/>
      </c>
      <c r="I864" s="5">
        <f>IF(H864+I860+I861-I862-I863&lt;0,0,H864+I860+I861-I862-I863)</f>
        <v/>
      </c>
      <c r="J864" s="5">
        <f>I864+J860+J861-J862-J863</f>
        <v/>
      </c>
      <c r="K864" s="5">
        <f>J864+K860+K861-K862-K863</f>
        <v/>
      </c>
      <c r="L864" s="5">
        <f>K864+L860+L861-L862-L863</f>
        <v/>
      </c>
      <c r="M864" s="5">
        <f>L864+M860+M861-M862-M863</f>
        <v/>
      </c>
      <c r="N864" s="5">
        <f>M864+N860+N861-N862-N863</f>
        <v/>
      </c>
      <c r="O864" s="5">
        <f>N864+O860+O861-O862-O863</f>
        <v/>
      </c>
      <c r="P864" s="5">
        <f>O864+P860+P861-P862-P863</f>
        <v/>
      </c>
      <c r="Q864" s="5">
        <f>P864+Q860+Q861-Q862-Q863</f>
        <v/>
      </c>
      <c r="R864" s="9">
        <f>Q864+R860+R861-R862-R863</f>
        <v/>
      </c>
    </row>
    <row r="865" ht="32" customHeight="1">
      <c r="A865" s="14" t="inlineStr">
        <is>
          <t>845PPZ</t>
        </is>
      </c>
      <c r="B865" s="15" t="inlineStr">
        <is>
          <t>JS</t>
        </is>
      </c>
      <c r="C865" s="16" t="n"/>
      <c r="D865" s="17" t="n"/>
      <c r="E865" s="18" t="inlineStr">
        <is>
          <t>Upload JDE Forecast
(Confirmed OP+Planned OP)</t>
        </is>
      </c>
      <c r="F865" s="15">
        <f>G860+G861</f>
        <v/>
      </c>
      <c r="G865" s="15">
        <f>H860+H861</f>
        <v/>
      </c>
      <c r="H865" s="15">
        <f>I860+I861</f>
        <v/>
      </c>
      <c r="I865" s="15">
        <f>J860+J861</f>
        <v/>
      </c>
      <c r="J865" s="15">
        <f>K860+K861</f>
        <v/>
      </c>
      <c r="K865" s="15">
        <f>L860+L861</f>
        <v/>
      </c>
      <c r="L865" s="15">
        <f>M860+M861</f>
        <v/>
      </c>
      <c r="M865" s="15">
        <f>N860+N861</f>
        <v/>
      </c>
      <c r="N865" s="15">
        <f>O860+O861</f>
        <v/>
      </c>
      <c r="O865" s="15">
        <f>P860+P861</f>
        <v/>
      </c>
      <c r="P865" s="15">
        <f>Q860+Q861</f>
        <v/>
      </c>
      <c r="Q865" s="15">
        <f>R860+R861</f>
        <v/>
      </c>
      <c r="R865" s="7" t="n">
        <v>0</v>
      </c>
      <c r="S865" s="16" t="n"/>
      <c r="T865" s="16" t="n"/>
      <c r="U865" s="16" t="n"/>
      <c r="V865" s="16" t="n"/>
      <c r="W865" s="16" t="n"/>
    </row>
    <row r="866" ht="32" customHeight="1">
      <c r="A866" s="4" t="inlineStr">
        <is>
          <t>845BLZ</t>
        </is>
      </c>
      <c r="B866" s="5" t="inlineStr">
        <is>
          <t>JS</t>
        </is>
      </c>
      <c r="C866" s="6" t="n">
        <v>4</v>
      </c>
      <c r="D866" s="7" t="n">
        <v>0</v>
      </c>
      <c r="E866" s="8" t="inlineStr">
        <is>
          <t>Confirmed OP</t>
        </is>
      </c>
      <c r="F866" s="5" t="n">
        <v>0</v>
      </c>
      <c r="G866" s="5" t="n">
        <v>0</v>
      </c>
      <c r="H866" s="5" t="n">
        <v>0</v>
      </c>
      <c r="I866" s="5" t="n">
        <v>0</v>
      </c>
      <c r="J866" s="5" t="n">
        <v>0</v>
      </c>
      <c r="K866" s="5" t="n">
        <v>0</v>
      </c>
      <c r="L866" s="5" t="n">
        <v>0</v>
      </c>
      <c r="M866" s="5" t="n">
        <v>0</v>
      </c>
      <c r="N866" s="5" t="n">
        <v>0</v>
      </c>
      <c r="O866" s="5" t="n">
        <v>0</v>
      </c>
      <c r="P866" s="5" t="n">
        <v>0</v>
      </c>
      <c r="Q866" s="5" t="n">
        <v>0</v>
      </c>
      <c r="R866" s="9" t="n">
        <v>0</v>
      </c>
      <c r="S866" s="6" t="n">
        <v>1</v>
      </c>
      <c r="T866" s="10" t="inlineStr">
        <is>
          <t>Discontinued 2024 Fall</t>
        </is>
      </c>
      <c r="U866" s="6" t="n">
        <v>60</v>
      </c>
      <c r="V866" s="6" t="n">
        <v>35</v>
      </c>
      <c r="W866" s="11" t="inlineStr">
        <is>
          <t>1/2: use REG stock 98pcs
MOQ 300/frame &amp; 100/color, can't order it until get big PO to combine productoion, check with Abby before order placing</t>
        </is>
      </c>
    </row>
    <row r="867" ht="32" customHeight="1">
      <c r="A867" s="4" t="inlineStr">
        <is>
          <t>845BLZ</t>
        </is>
      </c>
      <c r="B867" s="5" t="inlineStr">
        <is>
          <t>JS</t>
        </is>
      </c>
      <c r="D867" s="12" t="n"/>
      <c r="E867" s="13" t="inlineStr">
        <is>
          <t>Planned OP (due date)</t>
        </is>
      </c>
      <c r="F867" s="5" t="inlineStr"/>
      <c r="G867" s="22" t="inlineStr"/>
      <c r="H867" s="22" t="inlineStr"/>
      <c r="I867" s="22" t="inlineStr"/>
      <c r="J867" s="22" t="inlineStr"/>
      <c r="K867" s="22" t="inlineStr"/>
      <c r="L867" s="22" t="inlineStr"/>
      <c r="M867" s="22" t="inlineStr"/>
      <c r="N867" s="22" t="inlineStr"/>
      <c r="O867" s="22" t="inlineStr"/>
      <c r="P867" s="22" t="inlineStr"/>
      <c r="Q867" s="22" t="inlineStr"/>
      <c r="R867" s="23" t="inlineStr"/>
    </row>
    <row r="868" ht="32" customHeight="1">
      <c r="A868" s="4" t="inlineStr">
        <is>
          <t>845BLZ</t>
        </is>
      </c>
      <c r="B868" s="5" t="inlineStr">
        <is>
          <t>JS</t>
        </is>
      </c>
      <c r="D868" s="12" t="n"/>
      <c r="E868" s="8" t="inlineStr">
        <is>
          <t>Open Retail PO Qty</t>
        </is>
      </c>
      <c r="F868" s="5" t="n">
        <v>0</v>
      </c>
      <c r="G868" s="5" t="n">
        <v>0</v>
      </c>
      <c r="H868" s="5" t="n">
        <v>0</v>
      </c>
      <c r="I868" s="5" t="n">
        <v>0</v>
      </c>
      <c r="J868" s="5" t="n">
        <v>0</v>
      </c>
      <c r="K868" s="5" t="n">
        <v>0</v>
      </c>
      <c r="L868" s="5" t="n">
        <v>0</v>
      </c>
      <c r="M868" s="5" t="n">
        <v>0</v>
      </c>
      <c r="N868" s="5" t="n">
        <v>0</v>
      </c>
      <c r="O868" s="5" t="n">
        <v>0</v>
      </c>
      <c r="P868" s="5" t="n">
        <v>0</v>
      </c>
      <c r="Q868" s="5" t="n">
        <v>0</v>
      </c>
      <c r="R868" s="9" t="n">
        <v>0</v>
      </c>
    </row>
    <row r="869" ht="32" customHeight="1">
      <c r="A869" s="4" t="inlineStr">
        <is>
          <t>845BLZ</t>
        </is>
      </c>
      <c r="B869" s="5" t="inlineStr">
        <is>
          <t>JS</t>
        </is>
      </c>
      <c r="D869" s="12" t="n"/>
      <c r="E869" s="8" t="inlineStr">
        <is>
          <t>Bal. Fcst Qty</t>
        </is>
      </c>
      <c r="F869" s="5" t="inlineStr"/>
      <c r="G869" s="5" t="n">
        <v>8</v>
      </c>
      <c r="H869" s="5" t="n">
        <v>2</v>
      </c>
      <c r="I869" s="5" t="n">
        <v>2</v>
      </c>
      <c r="J869" s="5" t="n">
        <v>7</v>
      </c>
      <c r="K869" s="5" t="n">
        <v>5</v>
      </c>
      <c r="L869" s="5" t="n">
        <v>1</v>
      </c>
      <c r="M869" s="5" t="n">
        <v>1</v>
      </c>
      <c r="N869" s="5" t="n">
        <v>1</v>
      </c>
      <c r="O869" s="5" t="n">
        <v>1</v>
      </c>
      <c r="P869" s="5" t="n">
        <v>1</v>
      </c>
      <c r="Q869" s="5" t="n">
        <v>1</v>
      </c>
      <c r="R869" s="9" t="n">
        <v>3</v>
      </c>
    </row>
    <row r="870" ht="32" customHeight="1">
      <c r="A870" s="4" t="inlineStr">
        <is>
          <t>845BLZ</t>
        </is>
      </c>
      <c r="B870" s="5" t="inlineStr">
        <is>
          <t>JS</t>
        </is>
      </c>
      <c r="D870" s="12" t="n"/>
      <c r="E870" s="13" t="inlineStr">
        <is>
          <t>Month end inventory
(Deduct PO,FCST, SS)</t>
        </is>
      </c>
      <c r="F870" s="5" t="inlineStr"/>
      <c r="G870" s="5">
        <f>IF(C866+G866+F866+G867-F868-G868-G869-D866&lt;0,0,C866+G866+F866+G867-F868-G868-G869-D866)</f>
        <v/>
      </c>
      <c r="H870" s="5">
        <f>IF(G870+H866+H867-H868-H869&lt;0,0,G870+H866+H867-H868-H869)</f>
        <v/>
      </c>
      <c r="I870" s="5">
        <f>IF(H870+I866+I867-I868-I869&lt;0,0,H870+I866+I867-I868-I869)</f>
        <v/>
      </c>
      <c r="J870" s="5">
        <f>I870+J866+J867-J868-J869</f>
        <v/>
      </c>
      <c r="K870" s="5">
        <f>J870+K866+K867-K868-K869</f>
        <v/>
      </c>
      <c r="L870" s="5">
        <f>K870+L866+L867-L868-L869</f>
        <v/>
      </c>
      <c r="M870" s="5">
        <f>L870+M866+M867-M868-M869</f>
        <v/>
      </c>
      <c r="N870" s="5">
        <f>M870+N866+N867-N868-N869</f>
        <v/>
      </c>
      <c r="O870" s="5">
        <f>N870+O866+O867-O868-O869</f>
        <v/>
      </c>
      <c r="P870" s="5">
        <f>O870+P866+P867-P868-P869</f>
        <v/>
      </c>
      <c r="Q870" s="5">
        <f>P870+Q866+Q867-Q868-Q869</f>
        <v/>
      </c>
      <c r="R870" s="9">
        <f>Q870+R866+R867-R868-R869</f>
        <v/>
      </c>
    </row>
    <row r="871" ht="32" customHeight="1">
      <c r="A871" s="14" t="inlineStr">
        <is>
          <t>845BLZ</t>
        </is>
      </c>
      <c r="B871" s="15" t="inlineStr">
        <is>
          <t>JS</t>
        </is>
      </c>
      <c r="C871" s="16" t="n"/>
      <c r="D871" s="17" t="n"/>
      <c r="E871" s="18" t="inlineStr">
        <is>
          <t>Upload JDE Forecast
(Confirmed OP+Planned OP)</t>
        </is>
      </c>
      <c r="F871" s="15">
        <f>G866+G867</f>
        <v/>
      </c>
      <c r="G871" s="15">
        <f>H866+H867</f>
        <v/>
      </c>
      <c r="H871" s="15">
        <f>I866+I867</f>
        <v/>
      </c>
      <c r="I871" s="15">
        <f>J866+J867</f>
        <v/>
      </c>
      <c r="J871" s="15">
        <f>K866+K867</f>
        <v/>
      </c>
      <c r="K871" s="15">
        <f>L866+L867</f>
        <v/>
      </c>
      <c r="L871" s="15">
        <f>M866+M867</f>
        <v/>
      </c>
      <c r="M871" s="15">
        <f>N866+N867</f>
        <v/>
      </c>
      <c r="N871" s="15">
        <f>O866+O867</f>
        <v/>
      </c>
      <c r="O871" s="15">
        <f>P866+P867</f>
        <v/>
      </c>
      <c r="P871" s="15">
        <f>Q866+Q867</f>
        <v/>
      </c>
      <c r="Q871" s="15">
        <f>R866+R867</f>
        <v/>
      </c>
      <c r="R871" s="7" t="n">
        <v>0</v>
      </c>
      <c r="S871" s="16" t="n"/>
      <c r="T871" s="16" t="n"/>
      <c r="U871" s="16" t="n"/>
      <c r="V871" s="16" t="n"/>
      <c r="W871" s="16" t="n"/>
    </row>
    <row r="872" ht="32" customHeight="1">
      <c r="A872" s="4" t="inlineStr">
        <is>
          <t>845BKZ</t>
        </is>
      </c>
      <c r="B872" s="5" t="inlineStr">
        <is>
          <t>JS</t>
        </is>
      </c>
      <c r="C872" s="6" t="n">
        <v>89</v>
      </c>
      <c r="D872" s="7" t="n">
        <v>0</v>
      </c>
      <c r="E872" s="8" t="inlineStr">
        <is>
          <t>Confirmed OP</t>
        </is>
      </c>
      <c r="F872" s="5" t="n">
        <v>0</v>
      </c>
      <c r="G872" s="5" t="n">
        <v>0</v>
      </c>
      <c r="H872" s="5" t="n">
        <v>0</v>
      </c>
      <c r="I872" s="5" t="n">
        <v>0</v>
      </c>
      <c r="J872" s="5" t="n">
        <v>0</v>
      </c>
      <c r="K872" s="5" t="n">
        <v>0</v>
      </c>
      <c r="L872" s="5" t="n">
        <v>0</v>
      </c>
      <c r="M872" s="5" t="n">
        <v>0</v>
      </c>
      <c r="N872" s="5" t="n">
        <v>0</v>
      </c>
      <c r="O872" s="5" t="n">
        <v>0</v>
      </c>
      <c r="P872" s="5" t="n">
        <v>0</v>
      </c>
      <c r="Q872" s="5" t="n">
        <v>0</v>
      </c>
      <c r="R872" s="9" t="n">
        <v>0</v>
      </c>
      <c r="S872" s="6" t="n">
        <v>1</v>
      </c>
      <c r="T872" s="10" t="inlineStr">
        <is>
          <t>Watch</t>
        </is>
      </c>
      <c r="U872" s="6" t="n">
        <v>60</v>
      </c>
      <c r="V872" s="6" t="n">
        <v>33</v>
      </c>
      <c r="W872" s="11" t="inlineStr">
        <is>
          <t>12/24: use REG stock 171pcs if need
MOQ 300/frame &amp; 100/color, can't order it until get big PO to combine productoion, check with Abby before order placing</t>
        </is>
      </c>
    </row>
    <row r="873" ht="32" customHeight="1">
      <c r="A873" s="4" t="inlineStr">
        <is>
          <t>845BKZ</t>
        </is>
      </c>
      <c r="B873" s="5" t="inlineStr">
        <is>
          <t>JS</t>
        </is>
      </c>
      <c r="D873" s="12" t="n"/>
      <c r="E873" s="13" t="inlineStr">
        <is>
          <t>Planned OP (due date)</t>
        </is>
      </c>
      <c r="F873" s="5" t="inlineStr"/>
      <c r="G873" s="22" t="inlineStr"/>
      <c r="H873" s="22" t="inlineStr"/>
      <c r="I873" s="22" t="inlineStr"/>
      <c r="J873" s="22" t="inlineStr"/>
      <c r="K873" s="22" t="inlineStr"/>
      <c r="L873" s="22" t="inlineStr"/>
      <c r="M873" s="22" t="inlineStr"/>
      <c r="N873" s="22" t="inlineStr"/>
      <c r="O873" s="22" t="inlineStr"/>
      <c r="P873" s="22" t="inlineStr"/>
      <c r="Q873" s="22" t="inlineStr"/>
      <c r="R873" s="23" t="inlineStr"/>
    </row>
    <row r="874" ht="32" customHeight="1">
      <c r="A874" s="4" t="inlineStr">
        <is>
          <t>845BKZ</t>
        </is>
      </c>
      <c r="B874" s="5" t="inlineStr">
        <is>
          <t>JS</t>
        </is>
      </c>
      <c r="D874" s="12" t="n"/>
      <c r="E874" s="8" t="inlineStr">
        <is>
          <t>Open Retail PO Qty</t>
        </is>
      </c>
      <c r="F874" s="5" t="n">
        <v>0</v>
      </c>
      <c r="G874" s="5" t="n">
        <v>0</v>
      </c>
      <c r="H874" s="5" t="n">
        <v>0</v>
      </c>
      <c r="I874" s="5" t="n">
        <v>0</v>
      </c>
      <c r="J874" s="5" t="n">
        <v>0</v>
      </c>
      <c r="K874" s="5" t="n">
        <v>0</v>
      </c>
      <c r="L874" s="5" t="n">
        <v>0</v>
      </c>
      <c r="M874" s="5" t="n">
        <v>0</v>
      </c>
      <c r="N874" s="5" t="n">
        <v>0</v>
      </c>
      <c r="O874" s="5" t="n">
        <v>0</v>
      </c>
      <c r="P874" s="5" t="n">
        <v>0</v>
      </c>
      <c r="Q874" s="5" t="n">
        <v>0</v>
      </c>
      <c r="R874" s="9" t="n">
        <v>0</v>
      </c>
    </row>
    <row r="875" ht="32" customHeight="1">
      <c r="A875" s="4" t="inlineStr">
        <is>
          <t>845BKZ</t>
        </is>
      </c>
      <c r="B875" s="5" t="inlineStr">
        <is>
          <t>JS</t>
        </is>
      </c>
      <c r="D875" s="12" t="n"/>
      <c r="E875" s="8" t="inlineStr">
        <is>
          <t>Bal. Fcst Qty</t>
        </is>
      </c>
      <c r="F875" s="5" t="inlineStr"/>
      <c r="G875" s="5" t="n">
        <v>6</v>
      </c>
      <c r="H875" s="5" t="n">
        <v>1</v>
      </c>
      <c r="I875" s="5" t="n">
        <v>1</v>
      </c>
      <c r="J875" s="5" t="n">
        <v>7</v>
      </c>
      <c r="K875" s="5" t="n">
        <v>3</v>
      </c>
      <c r="L875" s="5" t="n">
        <v>4</v>
      </c>
      <c r="M875" s="5" t="n">
        <v>12</v>
      </c>
      <c r="N875" s="5" t="n">
        <v>2</v>
      </c>
      <c r="O875" s="5" t="n">
        <v>1</v>
      </c>
      <c r="P875" s="5" t="n">
        <v>1</v>
      </c>
      <c r="Q875" s="5" t="n">
        <v>3</v>
      </c>
      <c r="R875" s="9" t="n">
        <v>3</v>
      </c>
    </row>
    <row r="876" ht="32" customHeight="1">
      <c r="A876" s="4" t="inlineStr">
        <is>
          <t>845BKZ</t>
        </is>
      </c>
      <c r="B876" s="5" t="inlineStr">
        <is>
          <t>JS</t>
        </is>
      </c>
      <c r="D876" s="12" t="n"/>
      <c r="E876" s="13" t="inlineStr">
        <is>
          <t>Month end inventory
(Deduct PO,FCST, SS)</t>
        </is>
      </c>
      <c r="F876" s="5" t="inlineStr"/>
      <c r="G876" s="5">
        <f>IF(C872+G872+F872+G873-F874-G874-G875-D872&lt;0,0,C872+G872+F872+G873-F874-G874-G875-D872)</f>
        <v/>
      </c>
      <c r="H876" s="5">
        <f>IF(G876+H872+H873-H874-H875&lt;0,0,G876+H872+H873-H874-H875)</f>
        <v/>
      </c>
      <c r="I876" s="5">
        <f>IF(H876+I872+I873-I874-I875&lt;0,0,H876+I872+I873-I874-I875)</f>
        <v/>
      </c>
      <c r="J876" s="5">
        <f>I876+J872+J873-J874-J875</f>
        <v/>
      </c>
      <c r="K876" s="5">
        <f>J876+K872+K873-K874-K875</f>
        <v/>
      </c>
      <c r="L876" s="5">
        <f>K876+L872+L873-L874-L875</f>
        <v/>
      </c>
      <c r="M876" s="5">
        <f>L876+M872+M873-M874-M875</f>
        <v/>
      </c>
      <c r="N876" s="5">
        <f>M876+N872+N873-N874-N875</f>
        <v/>
      </c>
      <c r="O876" s="5">
        <f>N876+O872+O873-O874-O875</f>
        <v/>
      </c>
      <c r="P876" s="5">
        <f>O876+P872+P873-P874-P875</f>
        <v/>
      </c>
      <c r="Q876" s="5">
        <f>P876+Q872+Q873-Q874-Q875</f>
        <v/>
      </c>
      <c r="R876" s="9">
        <f>Q876+R872+R873-R874-R875</f>
        <v/>
      </c>
    </row>
    <row r="877" ht="32" customHeight="1">
      <c r="A877" s="14" t="inlineStr">
        <is>
          <t>845BKZ</t>
        </is>
      </c>
      <c r="B877" s="15" t="inlineStr">
        <is>
          <t>JS</t>
        </is>
      </c>
      <c r="C877" s="16" t="n"/>
      <c r="D877" s="17" t="n"/>
      <c r="E877" s="18" t="inlineStr">
        <is>
          <t>Upload JDE Forecast
(Confirmed OP+Planned OP)</t>
        </is>
      </c>
      <c r="F877" s="15">
        <f>G872+G873</f>
        <v/>
      </c>
      <c r="G877" s="15">
        <f>H872+H873</f>
        <v/>
      </c>
      <c r="H877" s="15">
        <f>I872+I873</f>
        <v/>
      </c>
      <c r="I877" s="15">
        <f>J872+J873</f>
        <v/>
      </c>
      <c r="J877" s="15">
        <f>K872+K873</f>
        <v/>
      </c>
      <c r="K877" s="15">
        <f>L872+L873</f>
        <v/>
      </c>
      <c r="L877" s="15">
        <f>M872+M873</f>
        <v/>
      </c>
      <c r="M877" s="15">
        <f>N872+N873</f>
        <v/>
      </c>
      <c r="N877" s="15">
        <f>O872+O873</f>
        <v/>
      </c>
      <c r="O877" s="15">
        <f>P872+P873</f>
        <v/>
      </c>
      <c r="P877" s="15">
        <f>Q872+Q873</f>
        <v/>
      </c>
      <c r="Q877" s="15">
        <f>R872+R873</f>
        <v/>
      </c>
      <c r="R877" s="7" t="n">
        <v>0</v>
      </c>
      <c r="S877" s="16" t="n"/>
      <c r="T877" s="16" t="n"/>
      <c r="U877" s="16" t="n"/>
      <c r="V877" s="16" t="n"/>
      <c r="W877" s="16" t="n"/>
    </row>
    <row r="878" ht="32" customHeight="1">
      <c r="A878" s="4" t="inlineStr">
        <is>
          <t>AC600</t>
        </is>
      </c>
      <c r="B878" s="5" t="inlineStr">
        <is>
          <t>FS</t>
        </is>
      </c>
      <c r="C878" s="6" t="n">
        <v>557</v>
      </c>
      <c r="D878" s="7" t="n">
        <v>0</v>
      </c>
      <c r="E878" s="8" t="inlineStr">
        <is>
          <t>Confirmed OP</t>
        </is>
      </c>
      <c r="F878" s="5" t="n">
        <v>0</v>
      </c>
      <c r="G878" s="5" t="n">
        <v>0</v>
      </c>
      <c r="H878" s="5" t="n">
        <v>0</v>
      </c>
      <c r="I878" s="5" t="n">
        <v>0</v>
      </c>
      <c r="J878" s="5" t="n">
        <v>0</v>
      </c>
      <c r="K878" s="5" t="n">
        <v>0</v>
      </c>
      <c r="L878" s="5" t="n">
        <v>0</v>
      </c>
      <c r="M878" s="5" t="n">
        <v>0</v>
      </c>
      <c r="N878" s="5" t="n">
        <v>0</v>
      </c>
      <c r="O878" s="5" t="n">
        <v>0</v>
      </c>
      <c r="P878" s="5" t="n">
        <v>0</v>
      </c>
      <c r="Q878" s="5" t="n">
        <v>0</v>
      </c>
      <c r="R878" s="9" t="n">
        <v>0</v>
      </c>
      <c r="S878" s="19" t="n">
        <v>100</v>
      </c>
      <c r="T878" s="10" t="inlineStr">
        <is>
          <t>Active</t>
        </is>
      </c>
      <c r="U878" s="6" t="n">
        <v>45</v>
      </c>
      <c r="V878" s="6" t="n">
        <v>277</v>
      </c>
      <c r="W878" s="11" t="inlineStr"/>
    </row>
    <row r="879" ht="32" customHeight="1">
      <c r="A879" s="4" t="inlineStr">
        <is>
          <t>AC600</t>
        </is>
      </c>
      <c r="B879" s="5" t="inlineStr">
        <is>
          <t>FS</t>
        </is>
      </c>
      <c r="D879" s="12" t="n"/>
      <c r="E879" s="13" t="inlineStr">
        <is>
          <t>Planned OP (due date)</t>
        </is>
      </c>
      <c r="F879" s="5" t="inlineStr"/>
      <c r="G879" s="5" t="inlineStr"/>
      <c r="H879" s="5" t="inlineStr"/>
      <c r="I879" s="5" t="inlineStr"/>
      <c r="J879" s="5" t="inlineStr"/>
      <c r="K879" s="5" t="inlineStr"/>
      <c r="L879" s="5" t="inlineStr"/>
      <c r="M879" s="5" t="inlineStr"/>
      <c r="N879" s="5" t="inlineStr"/>
      <c r="O879" s="5" t="inlineStr"/>
      <c r="P879" s="5" t="inlineStr"/>
      <c r="Q879" s="5" t="inlineStr"/>
      <c r="R879" s="9" t="inlineStr"/>
    </row>
    <row r="880" ht="32" customHeight="1">
      <c r="A880" s="4" t="inlineStr">
        <is>
          <t>AC600</t>
        </is>
      </c>
      <c r="B880" s="5" t="inlineStr">
        <is>
          <t>FS</t>
        </is>
      </c>
      <c r="D880" s="12" t="n"/>
      <c r="E880" s="8" t="inlineStr">
        <is>
          <t>Open Retail PO Qty</t>
        </is>
      </c>
      <c r="F880" s="5" t="n">
        <v>0</v>
      </c>
      <c r="G880" s="5" t="n">
        <v>0</v>
      </c>
      <c r="H880" s="5" t="n">
        <v>0</v>
      </c>
      <c r="I880" s="5" t="n">
        <v>0</v>
      </c>
      <c r="J880" s="5" t="n">
        <v>0</v>
      </c>
      <c r="K880" s="5" t="n">
        <v>0</v>
      </c>
      <c r="L880" s="5" t="n">
        <v>0</v>
      </c>
      <c r="M880" s="5" t="n">
        <v>0</v>
      </c>
      <c r="N880" s="5" t="n">
        <v>0</v>
      </c>
      <c r="O880" s="5" t="n">
        <v>0</v>
      </c>
      <c r="P880" s="5" t="n">
        <v>0</v>
      </c>
      <c r="Q880" s="5" t="n">
        <v>0</v>
      </c>
      <c r="R880" s="9" t="n">
        <v>0</v>
      </c>
    </row>
    <row r="881" ht="32" customHeight="1">
      <c r="A881" s="4" t="inlineStr">
        <is>
          <t>AC600</t>
        </is>
      </c>
      <c r="B881" s="5" t="inlineStr">
        <is>
          <t>FS</t>
        </is>
      </c>
      <c r="D881" s="12" t="n"/>
      <c r="E881" s="8" t="inlineStr">
        <is>
          <t>Bal. Fcst Qty</t>
        </is>
      </c>
      <c r="F881" s="5" t="inlineStr"/>
      <c r="G881" s="5" t="n">
        <v>7</v>
      </c>
      <c r="H881" s="5" t="n">
        <v>9</v>
      </c>
      <c r="I881" s="5" t="n">
        <v>18</v>
      </c>
      <c r="J881" s="5" t="n">
        <v>19</v>
      </c>
      <c r="K881" s="5" t="n">
        <v>44</v>
      </c>
      <c r="L881" s="5" t="n">
        <v>25</v>
      </c>
      <c r="M881" s="5" t="n">
        <v>24</v>
      </c>
      <c r="N881" s="5" t="n">
        <v>19</v>
      </c>
      <c r="O881" s="5" t="n">
        <v>9</v>
      </c>
      <c r="P881" s="5" t="n">
        <v>8</v>
      </c>
      <c r="Q881" s="5" t="n">
        <v>18</v>
      </c>
      <c r="R881" s="9" t="n">
        <v>15</v>
      </c>
    </row>
    <row r="882" ht="32" customHeight="1">
      <c r="A882" s="4" t="inlineStr">
        <is>
          <t>AC600</t>
        </is>
      </c>
      <c r="B882" s="5" t="inlineStr">
        <is>
          <t>FS</t>
        </is>
      </c>
      <c r="D882" s="12" t="n"/>
      <c r="E882" s="13" t="inlineStr">
        <is>
          <t>Month end inventory
(Deduct PO,FCST, SS)</t>
        </is>
      </c>
      <c r="F882" s="5" t="inlineStr"/>
      <c r="G882" s="5">
        <f>IF(C878+G878+F878+G879-F880-G880-G881-D878&lt;0,0,C878+G878+F878+G879-F880-G880-G881-D878)</f>
        <v/>
      </c>
      <c r="H882" s="5">
        <f>IF(G882+H878+H879-H880-H881&lt;0,0,G882+H878+H879-H880-H881)</f>
        <v/>
      </c>
      <c r="I882" s="5">
        <f>IF(H882+I878+I879-I880-I881&lt;0,0,H882+I878+I879-I880-I881)</f>
        <v/>
      </c>
      <c r="J882" s="5">
        <f>I882+J878+J879-J880-J881</f>
        <v/>
      </c>
      <c r="K882" s="5">
        <f>J882+K878+K879-K880-K881</f>
        <v/>
      </c>
      <c r="L882" s="5">
        <f>K882+L878+L879-L880-L881</f>
        <v/>
      </c>
      <c r="M882" s="5">
        <f>L882+M878+M879-M880-M881</f>
        <v/>
      </c>
      <c r="N882" s="5">
        <f>M882+N878+N879-N880-N881</f>
        <v/>
      </c>
      <c r="O882" s="5">
        <f>N882+O878+O879-O880-O881</f>
        <v/>
      </c>
      <c r="P882" s="5">
        <f>O882+P878+P879-P880-P881</f>
        <v/>
      </c>
      <c r="Q882" s="5">
        <f>P882+Q878+Q879-Q880-Q881</f>
        <v/>
      </c>
      <c r="R882" s="9">
        <f>Q882+R878+R879-R880-R881</f>
        <v/>
      </c>
    </row>
    <row r="883" ht="32" customHeight="1">
      <c r="A883" s="14" t="inlineStr">
        <is>
          <t>AC600</t>
        </is>
      </c>
      <c r="B883" s="15" t="inlineStr">
        <is>
          <t>FS</t>
        </is>
      </c>
      <c r="C883" s="16" t="n"/>
      <c r="D883" s="17" t="n"/>
      <c r="E883" s="18" t="inlineStr">
        <is>
          <t>Upload JDE Forecast
(Confirmed OP+Planned OP)</t>
        </is>
      </c>
      <c r="F883" s="15">
        <f>G878+G879</f>
        <v/>
      </c>
      <c r="G883" s="15">
        <f>H878+H879</f>
        <v/>
      </c>
      <c r="H883" s="15">
        <f>I878+I879</f>
        <v/>
      </c>
      <c r="I883" s="15">
        <f>J878+J879</f>
        <v/>
      </c>
      <c r="J883" s="15">
        <f>K878+K879</f>
        <v/>
      </c>
      <c r="K883" s="15">
        <f>L878+L879</f>
        <v/>
      </c>
      <c r="L883" s="15">
        <f>M878+M879</f>
        <v/>
      </c>
      <c r="M883" s="15">
        <f>N878+N879</f>
        <v/>
      </c>
      <c r="N883" s="15">
        <f>O878+O879</f>
        <v/>
      </c>
      <c r="O883" s="15">
        <f>P878+P879</f>
        <v/>
      </c>
      <c r="P883" s="15">
        <f>Q878+Q879</f>
        <v/>
      </c>
      <c r="Q883" s="15">
        <f>R878+R879</f>
        <v/>
      </c>
      <c r="R883" s="7" t="n">
        <v>0</v>
      </c>
      <c r="S883" s="16" t="n"/>
      <c r="T883" s="16" t="n"/>
      <c r="U883" s="16" t="n"/>
      <c r="V883" s="16" t="n"/>
      <c r="W883" s="16" t="n"/>
    </row>
    <row r="884" ht="32" customHeight="1">
      <c r="A884" s="4" t="inlineStr">
        <is>
          <t>AC601</t>
        </is>
      </c>
      <c r="B884" s="5" t="inlineStr">
        <is>
          <t>FS</t>
        </is>
      </c>
      <c r="C884" s="6" t="n">
        <v>832</v>
      </c>
      <c r="D884" s="7" t="n">
        <v>0</v>
      </c>
      <c r="E884" s="8" t="inlineStr">
        <is>
          <t>Confirmed OP</t>
        </is>
      </c>
      <c r="F884" s="5" t="n">
        <v>0</v>
      </c>
      <c r="G884" s="5" t="n">
        <v>0</v>
      </c>
      <c r="H884" s="5" t="n">
        <v>0</v>
      </c>
      <c r="I884" s="5" t="n">
        <v>0</v>
      </c>
      <c r="J884" s="5" t="n">
        <v>0</v>
      </c>
      <c r="K884" s="5" t="n">
        <v>0</v>
      </c>
      <c r="L884" s="5" t="n">
        <v>0</v>
      </c>
      <c r="M884" s="5" t="n">
        <v>0</v>
      </c>
      <c r="N884" s="5" t="n">
        <v>0</v>
      </c>
      <c r="O884" s="5" t="n">
        <v>0</v>
      </c>
      <c r="P884" s="5" t="n">
        <v>0</v>
      </c>
      <c r="Q884" s="5" t="n">
        <v>0</v>
      </c>
      <c r="R884" s="9" t="n">
        <v>0</v>
      </c>
      <c r="S884" s="19" t="n">
        <v>100</v>
      </c>
      <c r="T884" s="10" t="inlineStr">
        <is>
          <t>Active</t>
        </is>
      </c>
      <c r="U884" s="6" t="n">
        <v>45</v>
      </c>
      <c r="V884" s="6" t="n">
        <v>34</v>
      </c>
      <c r="W884" s="11" t="inlineStr"/>
    </row>
    <row r="885" ht="32" customHeight="1">
      <c r="A885" s="4" t="inlineStr">
        <is>
          <t>AC601</t>
        </is>
      </c>
      <c r="B885" s="5" t="inlineStr">
        <is>
          <t>FS</t>
        </is>
      </c>
      <c r="D885" s="12" t="n"/>
      <c r="E885" s="13" t="inlineStr">
        <is>
          <t>Planned OP (due date)</t>
        </is>
      </c>
      <c r="F885" s="5" t="inlineStr"/>
      <c r="G885" s="5" t="inlineStr"/>
      <c r="H885" s="5" t="inlineStr"/>
      <c r="I885" s="5" t="inlineStr"/>
      <c r="J885" s="5" t="inlineStr"/>
      <c r="K885" s="5" t="inlineStr"/>
      <c r="L885" s="5" t="inlineStr"/>
      <c r="M885" s="5" t="inlineStr"/>
      <c r="N885" s="5" t="inlineStr"/>
      <c r="O885" s="5" t="inlineStr"/>
      <c r="P885" s="5" t="inlineStr"/>
      <c r="Q885" s="5" t="inlineStr"/>
      <c r="R885" s="9" t="inlineStr"/>
    </row>
    <row r="886" ht="32" customHeight="1">
      <c r="A886" s="4" t="inlineStr">
        <is>
          <t>AC601</t>
        </is>
      </c>
      <c r="B886" s="5" t="inlineStr">
        <is>
          <t>FS</t>
        </is>
      </c>
      <c r="D886" s="12" t="n"/>
      <c r="E886" s="8" t="inlineStr">
        <is>
          <t>Open Retail PO Qty</t>
        </is>
      </c>
      <c r="F886" s="5" t="n">
        <v>0</v>
      </c>
      <c r="G886" s="5" t="n">
        <v>0</v>
      </c>
      <c r="H886" s="5" t="n">
        <v>0</v>
      </c>
      <c r="I886" s="5" t="n">
        <v>0</v>
      </c>
      <c r="J886" s="5" t="n">
        <v>0</v>
      </c>
      <c r="K886" s="5" t="n">
        <v>0</v>
      </c>
      <c r="L886" s="5" t="n">
        <v>0</v>
      </c>
      <c r="M886" s="5" t="n">
        <v>0</v>
      </c>
      <c r="N886" s="5" t="n">
        <v>0</v>
      </c>
      <c r="O886" s="5" t="n">
        <v>0</v>
      </c>
      <c r="P886" s="5" t="n">
        <v>0</v>
      </c>
      <c r="Q886" s="5" t="n">
        <v>0</v>
      </c>
      <c r="R886" s="9" t="n">
        <v>0</v>
      </c>
    </row>
    <row r="887" ht="32" customHeight="1">
      <c r="A887" s="4" t="inlineStr">
        <is>
          <t>AC601</t>
        </is>
      </c>
      <c r="B887" s="5" t="inlineStr">
        <is>
          <t>FS</t>
        </is>
      </c>
      <c r="D887" s="12" t="n"/>
      <c r="E887" s="8" t="inlineStr">
        <is>
          <t>Bal. Fcst Qty</t>
        </is>
      </c>
      <c r="F887" s="5" t="inlineStr"/>
      <c r="G887" s="5" t="n">
        <v>3</v>
      </c>
      <c r="H887" s="5" t="n">
        <v>3</v>
      </c>
      <c r="I887" s="5" t="n">
        <v>2</v>
      </c>
      <c r="J887" s="5" t="n">
        <v>2</v>
      </c>
      <c r="K887" s="5" t="n">
        <v>7</v>
      </c>
      <c r="L887" s="5" t="n">
        <v>4</v>
      </c>
      <c r="M887" s="5" t="n">
        <v>7</v>
      </c>
      <c r="N887" s="5" t="n">
        <v>3</v>
      </c>
      <c r="O887" s="5" t="n">
        <v>3</v>
      </c>
      <c r="P887" s="5" t="n">
        <v>3</v>
      </c>
      <c r="Q887" s="5" t="n">
        <v>4</v>
      </c>
      <c r="R887" s="9" t="n">
        <v>5</v>
      </c>
    </row>
    <row r="888" ht="32" customHeight="1">
      <c r="A888" s="4" t="inlineStr">
        <is>
          <t>AC601</t>
        </is>
      </c>
      <c r="B888" s="5" t="inlineStr">
        <is>
          <t>FS</t>
        </is>
      </c>
      <c r="D888" s="12" t="n"/>
      <c r="E888" s="13" t="inlineStr">
        <is>
          <t>Month end inventory
(Deduct PO,FCST, SS)</t>
        </is>
      </c>
      <c r="F888" s="5" t="inlineStr"/>
      <c r="G888" s="5">
        <f>IF(C884+G884+F884+G885-F886-G886-G887-D884&lt;0,0,C884+G884+F884+G885-F886-G886-G887-D884)</f>
        <v/>
      </c>
      <c r="H888" s="5">
        <f>IF(G888+H884+H885-H886-H887&lt;0,0,G888+H884+H885-H886-H887)</f>
        <v/>
      </c>
      <c r="I888" s="5">
        <f>IF(H888+I884+I885-I886-I887&lt;0,0,H888+I884+I885-I886-I887)</f>
        <v/>
      </c>
      <c r="J888" s="5">
        <f>I888+J884+J885-J886-J887</f>
        <v/>
      </c>
      <c r="K888" s="5">
        <f>J888+K884+K885-K886-K887</f>
        <v/>
      </c>
      <c r="L888" s="5">
        <f>K888+L884+L885-L886-L887</f>
        <v/>
      </c>
      <c r="M888" s="5">
        <f>L888+M884+M885-M886-M887</f>
        <v/>
      </c>
      <c r="N888" s="5">
        <f>M888+N884+N885-N886-N887</f>
        <v/>
      </c>
      <c r="O888" s="5">
        <f>N888+O884+O885-O886-O887</f>
        <v/>
      </c>
      <c r="P888" s="5">
        <f>O888+P884+P885-P886-P887</f>
        <v/>
      </c>
      <c r="Q888" s="5">
        <f>P888+Q884+Q885-Q886-Q887</f>
        <v/>
      </c>
      <c r="R888" s="9">
        <f>Q888+R884+R885-R886-R887</f>
        <v/>
      </c>
    </row>
    <row r="889" ht="32" customHeight="1">
      <c r="A889" s="14" t="inlineStr">
        <is>
          <t>AC601</t>
        </is>
      </c>
      <c r="B889" s="15" t="inlineStr">
        <is>
          <t>FS</t>
        </is>
      </c>
      <c r="C889" s="16" t="n"/>
      <c r="D889" s="17" t="n"/>
      <c r="E889" s="18" t="inlineStr">
        <is>
          <t>Upload JDE Forecast
(Confirmed OP+Planned OP)</t>
        </is>
      </c>
      <c r="F889" s="15">
        <f>G884+G885</f>
        <v/>
      </c>
      <c r="G889" s="15">
        <f>H884+H885</f>
        <v/>
      </c>
      <c r="H889" s="15">
        <f>I884+I885</f>
        <v/>
      </c>
      <c r="I889" s="15">
        <f>J884+J885</f>
        <v/>
      </c>
      <c r="J889" s="15">
        <f>K884+K885</f>
        <v/>
      </c>
      <c r="K889" s="15">
        <f>L884+L885</f>
        <v/>
      </c>
      <c r="L889" s="15">
        <f>M884+M885</f>
        <v/>
      </c>
      <c r="M889" s="15">
        <f>N884+N885</f>
        <v/>
      </c>
      <c r="N889" s="15">
        <f>O884+O885</f>
        <v/>
      </c>
      <c r="O889" s="15">
        <f>P884+P885</f>
        <v/>
      </c>
      <c r="P889" s="15">
        <f>Q884+Q885</f>
        <v/>
      </c>
      <c r="Q889" s="15">
        <f>R884+R885</f>
        <v/>
      </c>
      <c r="R889" s="7" t="n">
        <v>0</v>
      </c>
      <c r="S889" s="16" t="n"/>
      <c r="T889" s="16" t="n"/>
      <c r="U889" s="16" t="n"/>
      <c r="V889" s="16" t="n"/>
      <c r="W889" s="16" t="n"/>
    </row>
    <row r="890" ht="32" customHeight="1">
      <c r="A890" s="4" t="inlineStr">
        <is>
          <t>AC602</t>
        </is>
      </c>
      <c r="B890" s="5" t="inlineStr">
        <is>
          <t>FS</t>
        </is>
      </c>
      <c r="C890" s="6" t="n">
        <v>463</v>
      </c>
      <c r="D890" s="7" t="n">
        <v>0</v>
      </c>
      <c r="E890" s="8" t="inlineStr">
        <is>
          <t>Confirmed OP</t>
        </is>
      </c>
      <c r="F890" s="5" t="n">
        <v>0</v>
      </c>
      <c r="G890" s="5" t="n">
        <v>0</v>
      </c>
      <c r="H890" s="5" t="n">
        <v>0</v>
      </c>
      <c r="I890" s="5" t="n">
        <v>0</v>
      </c>
      <c r="J890" s="5" t="n">
        <v>0</v>
      </c>
      <c r="K890" s="5" t="n">
        <v>0</v>
      </c>
      <c r="L890" s="5" t="n">
        <v>0</v>
      </c>
      <c r="M890" s="5" t="n">
        <v>0</v>
      </c>
      <c r="N890" s="5" t="n">
        <v>0</v>
      </c>
      <c r="O890" s="5" t="n">
        <v>0</v>
      </c>
      <c r="P890" s="5" t="n">
        <v>0</v>
      </c>
      <c r="Q890" s="5" t="n">
        <v>0</v>
      </c>
      <c r="R890" s="9" t="n">
        <v>0</v>
      </c>
      <c r="S890" s="19" t="n">
        <v>100</v>
      </c>
      <c r="T890" s="10" t="inlineStr">
        <is>
          <t>Active</t>
        </is>
      </c>
      <c r="U890" s="6" t="n">
        <v>45</v>
      </c>
      <c r="V890" s="6" t="n">
        <v>12</v>
      </c>
      <c r="W890" s="11" t="inlineStr"/>
    </row>
    <row r="891" ht="32" customHeight="1">
      <c r="A891" s="4" t="inlineStr">
        <is>
          <t>AC602</t>
        </is>
      </c>
      <c r="B891" s="5" t="inlineStr">
        <is>
          <t>FS</t>
        </is>
      </c>
      <c r="D891" s="12" t="n"/>
      <c r="E891" s="13" t="inlineStr">
        <is>
          <t>Planned OP (due date)</t>
        </is>
      </c>
      <c r="F891" s="5" t="inlineStr"/>
      <c r="G891" s="5" t="inlineStr"/>
      <c r="H891" s="5" t="inlineStr"/>
      <c r="I891" s="5" t="inlineStr"/>
      <c r="J891" s="5" t="inlineStr"/>
      <c r="K891" s="5" t="inlineStr"/>
      <c r="L891" s="5" t="inlineStr"/>
      <c r="M891" s="5" t="inlineStr"/>
      <c r="N891" s="5" t="inlineStr"/>
      <c r="O891" s="5" t="inlineStr"/>
      <c r="P891" s="5" t="inlineStr"/>
      <c r="Q891" s="5" t="inlineStr"/>
      <c r="R891" s="9" t="inlineStr"/>
    </row>
    <row r="892" ht="32" customHeight="1">
      <c r="A892" s="4" t="inlineStr">
        <is>
          <t>AC602</t>
        </is>
      </c>
      <c r="B892" s="5" t="inlineStr">
        <is>
          <t>FS</t>
        </is>
      </c>
      <c r="D892" s="12" t="n"/>
      <c r="E892" s="8" t="inlineStr">
        <is>
          <t>Open Retail PO Qty</t>
        </is>
      </c>
      <c r="F892" s="5" t="n">
        <v>0</v>
      </c>
      <c r="G892" s="5" t="n">
        <v>0</v>
      </c>
      <c r="H892" s="5" t="n">
        <v>0</v>
      </c>
      <c r="I892" s="5" t="n">
        <v>0</v>
      </c>
      <c r="J892" s="5" t="n">
        <v>0</v>
      </c>
      <c r="K892" s="5" t="n">
        <v>0</v>
      </c>
      <c r="L892" s="5" t="n">
        <v>0</v>
      </c>
      <c r="M892" s="5" t="n">
        <v>0</v>
      </c>
      <c r="N892" s="5" t="n">
        <v>0</v>
      </c>
      <c r="O892" s="5" t="n">
        <v>0</v>
      </c>
      <c r="P892" s="5" t="n">
        <v>0</v>
      </c>
      <c r="Q892" s="5" t="n">
        <v>0</v>
      </c>
      <c r="R892" s="9" t="n">
        <v>0</v>
      </c>
    </row>
    <row r="893" ht="32" customHeight="1">
      <c r="A893" s="4" t="inlineStr">
        <is>
          <t>AC602</t>
        </is>
      </c>
      <c r="B893" s="5" t="inlineStr">
        <is>
          <t>FS</t>
        </is>
      </c>
      <c r="D893" s="12" t="n"/>
      <c r="E893" s="8" t="inlineStr">
        <is>
          <t>Bal. Fcst Qty</t>
        </is>
      </c>
      <c r="F893" s="5" t="inlineStr"/>
      <c r="G893" s="5" t="n">
        <v>2</v>
      </c>
      <c r="H893" s="5" t="n">
        <v>2</v>
      </c>
      <c r="I893" s="5" t="n">
        <v>3</v>
      </c>
      <c r="J893" s="5" t="n">
        <v>2</v>
      </c>
      <c r="K893" s="5" t="n">
        <v>3</v>
      </c>
      <c r="L893" s="5" t="n">
        <v>4</v>
      </c>
      <c r="M893" s="5" t="n">
        <v>3</v>
      </c>
      <c r="N893" s="5" t="n">
        <v>3</v>
      </c>
      <c r="O893" s="5" t="n">
        <v>3</v>
      </c>
      <c r="P893" s="5" t="n">
        <v>4</v>
      </c>
      <c r="Q893" s="5" t="n">
        <v>3</v>
      </c>
      <c r="R893" s="9" t="n">
        <v>4</v>
      </c>
    </row>
    <row r="894" ht="32" customHeight="1">
      <c r="A894" s="4" t="inlineStr">
        <is>
          <t>AC602</t>
        </is>
      </c>
      <c r="B894" s="5" t="inlineStr">
        <is>
          <t>FS</t>
        </is>
      </c>
      <c r="D894" s="12" t="n"/>
      <c r="E894" s="13" t="inlineStr">
        <is>
          <t>Month end inventory
(Deduct PO,FCST, SS)</t>
        </is>
      </c>
      <c r="F894" s="5" t="inlineStr"/>
      <c r="G894" s="5">
        <f>IF(C890+G890+F890+G891-F892-G892-G893-D890&lt;0,0,C890+G890+F890+G891-F892-G892-G893-D890)</f>
        <v/>
      </c>
      <c r="H894" s="5">
        <f>IF(G894+H890+H891-H892-H893&lt;0,0,G894+H890+H891-H892-H893)</f>
        <v/>
      </c>
      <c r="I894" s="5">
        <f>IF(H894+I890+I891-I892-I893&lt;0,0,H894+I890+I891-I892-I893)</f>
        <v/>
      </c>
      <c r="J894" s="5">
        <f>I894+J890+J891-J892-J893</f>
        <v/>
      </c>
      <c r="K894" s="5">
        <f>J894+K890+K891-K892-K893</f>
        <v/>
      </c>
      <c r="L894" s="5">
        <f>K894+L890+L891-L892-L893</f>
        <v/>
      </c>
      <c r="M894" s="5">
        <f>L894+M890+M891-M892-M893</f>
        <v/>
      </c>
      <c r="N894" s="5">
        <f>M894+N890+N891-N892-N893</f>
        <v/>
      </c>
      <c r="O894" s="5">
        <f>N894+O890+O891-O892-O893</f>
        <v/>
      </c>
      <c r="P894" s="5">
        <f>O894+P890+P891-P892-P893</f>
        <v/>
      </c>
      <c r="Q894" s="5">
        <f>P894+Q890+Q891-Q892-Q893</f>
        <v/>
      </c>
      <c r="R894" s="9">
        <f>Q894+R890+R891-R892-R893</f>
        <v/>
      </c>
    </row>
    <row r="895" ht="32" customHeight="1">
      <c r="A895" s="14" t="inlineStr">
        <is>
          <t>AC602</t>
        </is>
      </c>
      <c r="B895" s="15" t="inlineStr">
        <is>
          <t>FS</t>
        </is>
      </c>
      <c r="C895" s="16" t="n"/>
      <c r="D895" s="17" t="n"/>
      <c r="E895" s="18" t="inlineStr">
        <is>
          <t>Upload JDE Forecast
(Confirmed OP+Planned OP)</t>
        </is>
      </c>
      <c r="F895" s="15">
        <f>G890+G891</f>
        <v/>
      </c>
      <c r="G895" s="15">
        <f>H890+H891</f>
        <v/>
      </c>
      <c r="H895" s="15">
        <f>I890+I891</f>
        <v/>
      </c>
      <c r="I895" s="15">
        <f>J890+J891</f>
        <v/>
      </c>
      <c r="J895" s="15">
        <f>K890+K891</f>
        <v/>
      </c>
      <c r="K895" s="15">
        <f>L890+L891</f>
        <v/>
      </c>
      <c r="L895" s="15">
        <f>M890+M891</f>
        <v/>
      </c>
      <c r="M895" s="15">
        <f>N890+N891</f>
        <v/>
      </c>
      <c r="N895" s="15">
        <f>O890+O891</f>
        <v/>
      </c>
      <c r="O895" s="15">
        <f>P890+P891</f>
        <v/>
      </c>
      <c r="P895" s="15">
        <f>Q890+Q891</f>
        <v/>
      </c>
      <c r="Q895" s="15">
        <f>R890+R891</f>
        <v/>
      </c>
      <c r="R895" s="7" t="n">
        <v>0</v>
      </c>
      <c r="S895" s="16" t="n"/>
      <c r="T895" s="16" t="n"/>
      <c r="U895" s="16" t="n"/>
      <c r="V895" s="16" t="n"/>
      <c r="W895" s="16" t="n"/>
    </row>
    <row r="896" ht="32" customHeight="1">
      <c r="A896" s="4" t="inlineStr">
        <is>
          <t>AC603</t>
        </is>
      </c>
      <c r="B896" s="5" t="inlineStr">
        <is>
          <t>FS</t>
        </is>
      </c>
      <c r="C896" s="6" t="n">
        <v>443</v>
      </c>
      <c r="D896" s="7" t="n">
        <v>0</v>
      </c>
      <c r="E896" s="8" t="inlineStr">
        <is>
          <t>Confirmed OP</t>
        </is>
      </c>
      <c r="F896" s="5" t="n">
        <v>0</v>
      </c>
      <c r="G896" s="5" t="n">
        <v>0</v>
      </c>
      <c r="H896" s="5" t="n">
        <v>0</v>
      </c>
      <c r="I896" s="5" t="n">
        <v>0</v>
      </c>
      <c r="J896" s="5" t="n">
        <v>0</v>
      </c>
      <c r="K896" s="5" t="n">
        <v>0</v>
      </c>
      <c r="L896" s="5" t="n">
        <v>0</v>
      </c>
      <c r="M896" s="5" t="n">
        <v>0</v>
      </c>
      <c r="N896" s="5" t="n">
        <v>0</v>
      </c>
      <c r="O896" s="5" t="n">
        <v>0</v>
      </c>
      <c r="P896" s="5" t="n">
        <v>0</v>
      </c>
      <c r="Q896" s="5" t="n">
        <v>0</v>
      </c>
      <c r="R896" s="9" t="n">
        <v>0</v>
      </c>
      <c r="S896" s="19" t="n">
        <v>20</v>
      </c>
      <c r="T896" s="10" t="inlineStr">
        <is>
          <t>Active</t>
        </is>
      </c>
      <c r="U896" s="6" t="n">
        <v>45</v>
      </c>
      <c r="V896" s="6" t="n">
        <v>13</v>
      </c>
      <c r="W896" s="11" t="inlineStr"/>
    </row>
    <row r="897" ht="32" customHeight="1">
      <c r="A897" s="4" t="inlineStr">
        <is>
          <t>AC603</t>
        </is>
      </c>
      <c r="B897" s="5" t="inlineStr">
        <is>
          <t>FS</t>
        </is>
      </c>
      <c r="D897" s="12" t="n"/>
      <c r="E897" s="13" t="inlineStr">
        <is>
          <t>Planned OP (due date)</t>
        </is>
      </c>
      <c r="F897" s="5" t="inlineStr"/>
      <c r="G897" s="5" t="inlineStr"/>
      <c r="H897" s="5" t="inlineStr"/>
      <c r="I897" s="5" t="inlineStr"/>
      <c r="J897" s="5" t="inlineStr"/>
      <c r="K897" s="5" t="inlineStr"/>
      <c r="L897" s="5" t="inlineStr"/>
      <c r="M897" s="5" t="inlineStr"/>
      <c r="N897" s="5" t="inlineStr"/>
      <c r="O897" s="5" t="inlineStr"/>
      <c r="P897" s="5" t="inlineStr"/>
      <c r="Q897" s="5" t="inlineStr"/>
      <c r="R897" s="9" t="inlineStr"/>
    </row>
    <row r="898" ht="32" customHeight="1">
      <c r="A898" s="4" t="inlineStr">
        <is>
          <t>AC603</t>
        </is>
      </c>
      <c r="B898" s="5" t="inlineStr">
        <is>
          <t>FS</t>
        </is>
      </c>
      <c r="D898" s="12" t="n"/>
      <c r="E898" s="8" t="inlineStr">
        <is>
          <t>Open Retail PO Qty</t>
        </is>
      </c>
      <c r="F898" s="5" t="n">
        <v>0</v>
      </c>
      <c r="G898" s="5" t="n">
        <v>0</v>
      </c>
      <c r="H898" s="5" t="n">
        <v>0</v>
      </c>
      <c r="I898" s="5" t="n">
        <v>0</v>
      </c>
      <c r="J898" s="5" t="n">
        <v>0</v>
      </c>
      <c r="K898" s="5" t="n">
        <v>0</v>
      </c>
      <c r="L898" s="5" t="n">
        <v>0</v>
      </c>
      <c r="M898" s="5" t="n">
        <v>0</v>
      </c>
      <c r="N898" s="5" t="n">
        <v>0</v>
      </c>
      <c r="O898" s="5" t="n">
        <v>0</v>
      </c>
      <c r="P898" s="5" t="n">
        <v>0</v>
      </c>
      <c r="Q898" s="5" t="n">
        <v>0</v>
      </c>
      <c r="R898" s="9" t="n">
        <v>0</v>
      </c>
    </row>
    <row r="899" ht="32" customHeight="1">
      <c r="A899" s="4" t="inlineStr">
        <is>
          <t>AC603</t>
        </is>
      </c>
      <c r="B899" s="5" t="inlineStr">
        <is>
          <t>FS</t>
        </is>
      </c>
      <c r="D899" s="12" t="n"/>
      <c r="E899" s="8" t="inlineStr">
        <is>
          <t>Bal. Fcst Qty</t>
        </is>
      </c>
      <c r="F899" s="5" t="inlineStr"/>
      <c r="G899" s="5" t="n">
        <v>1</v>
      </c>
      <c r="H899" s="5" t="n">
        <v>1</v>
      </c>
      <c r="I899" s="5" t="n">
        <v>1</v>
      </c>
      <c r="J899" s="5" t="n">
        <v>2</v>
      </c>
      <c r="K899" s="5" t="n">
        <v>3</v>
      </c>
      <c r="L899" s="5" t="n">
        <v>1</v>
      </c>
      <c r="M899" s="5" t="n">
        <v>1</v>
      </c>
      <c r="N899" s="5" t="n">
        <v>1</v>
      </c>
      <c r="O899" s="5" t="n">
        <v>1</v>
      </c>
      <c r="P899" s="5" t="n">
        <v>1</v>
      </c>
      <c r="Q899" s="5" t="n">
        <v>1</v>
      </c>
      <c r="R899" s="9" t="n">
        <v>1</v>
      </c>
    </row>
    <row r="900" ht="32" customHeight="1">
      <c r="A900" s="4" t="inlineStr">
        <is>
          <t>AC603</t>
        </is>
      </c>
      <c r="B900" s="5" t="inlineStr">
        <is>
          <t>FS</t>
        </is>
      </c>
      <c r="D900" s="12" t="n"/>
      <c r="E900" s="13" t="inlineStr">
        <is>
          <t>Month end inventory
(Deduct PO,FCST, SS)</t>
        </is>
      </c>
      <c r="F900" s="5" t="inlineStr"/>
      <c r="G900" s="5">
        <f>IF(C896+G896+F896+G897-F898-G898-G899-D896&lt;0,0,C896+G896+F896+G897-F898-G898-G899-D896)</f>
        <v/>
      </c>
      <c r="H900" s="5">
        <f>IF(G900+H896+H897-H898-H899&lt;0,0,G900+H896+H897-H898-H899)</f>
        <v/>
      </c>
      <c r="I900" s="5">
        <f>IF(H900+I896+I897-I898-I899&lt;0,0,H900+I896+I897-I898-I899)</f>
        <v/>
      </c>
      <c r="J900" s="5">
        <f>I900+J896+J897-J898-J899</f>
        <v/>
      </c>
      <c r="K900" s="5">
        <f>J900+K896+K897-K898-K899</f>
        <v/>
      </c>
      <c r="L900" s="5">
        <f>K900+L896+L897-L898-L899</f>
        <v/>
      </c>
      <c r="M900" s="5">
        <f>L900+M896+M897-M898-M899</f>
        <v/>
      </c>
      <c r="N900" s="5">
        <f>M900+N896+N897-N898-N899</f>
        <v/>
      </c>
      <c r="O900" s="5">
        <f>N900+O896+O897-O898-O899</f>
        <v/>
      </c>
      <c r="P900" s="5">
        <f>O900+P896+P897-P898-P899</f>
        <v/>
      </c>
      <c r="Q900" s="5">
        <f>P900+Q896+Q897-Q898-Q899</f>
        <v/>
      </c>
      <c r="R900" s="9">
        <f>Q900+R896+R897-R898-R899</f>
        <v/>
      </c>
    </row>
    <row r="901" ht="32" customHeight="1">
      <c r="A901" s="14" t="inlineStr">
        <is>
          <t>AC603</t>
        </is>
      </c>
      <c r="B901" s="15" t="inlineStr">
        <is>
          <t>FS</t>
        </is>
      </c>
      <c r="C901" s="16" t="n"/>
      <c r="D901" s="17" t="n"/>
      <c r="E901" s="18" t="inlineStr">
        <is>
          <t>Upload JDE Forecast
(Confirmed OP+Planned OP)</t>
        </is>
      </c>
      <c r="F901" s="15">
        <f>G896+G897</f>
        <v/>
      </c>
      <c r="G901" s="15">
        <f>H896+H897</f>
        <v/>
      </c>
      <c r="H901" s="15">
        <f>I896+I897</f>
        <v/>
      </c>
      <c r="I901" s="15">
        <f>J896+J897</f>
        <v/>
      </c>
      <c r="J901" s="15">
        <f>K896+K897</f>
        <v/>
      </c>
      <c r="K901" s="15">
        <f>L896+L897</f>
        <v/>
      </c>
      <c r="L901" s="15">
        <f>M896+M897</f>
        <v/>
      </c>
      <c r="M901" s="15">
        <f>N896+N897</f>
        <v/>
      </c>
      <c r="N901" s="15">
        <f>O896+O897</f>
        <v/>
      </c>
      <c r="O901" s="15">
        <f>P896+P897</f>
        <v/>
      </c>
      <c r="P901" s="15">
        <f>Q896+Q897</f>
        <v/>
      </c>
      <c r="Q901" s="15">
        <f>R896+R897</f>
        <v/>
      </c>
      <c r="R901" s="7" t="n">
        <v>0</v>
      </c>
      <c r="S901" s="16" t="n"/>
      <c r="T901" s="16" t="n"/>
      <c r="U901" s="16" t="n"/>
      <c r="V901" s="16" t="n"/>
      <c r="W901" s="16" t="n"/>
    </row>
    <row r="902" ht="32" customHeight="1">
      <c r="A902" s="4" t="inlineStr">
        <is>
          <t>558Z</t>
        </is>
      </c>
      <c r="B902" s="5" t="inlineStr">
        <is>
          <t>FS</t>
        </is>
      </c>
      <c r="C902" s="6" t="n">
        <v>86</v>
      </c>
      <c r="D902" s="7" t="n">
        <v>0</v>
      </c>
      <c r="E902" s="8" t="inlineStr">
        <is>
          <t>Confirmed OP</t>
        </is>
      </c>
      <c r="F902" s="5" t="n">
        <v>0</v>
      </c>
      <c r="G902" s="5" t="n">
        <v>0</v>
      </c>
      <c r="H902" s="5" t="n">
        <v>0</v>
      </c>
      <c r="I902" s="5" t="n">
        <v>0</v>
      </c>
      <c r="J902" s="5" t="n">
        <v>0</v>
      </c>
      <c r="K902" s="5" t="n">
        <v>0</v>
      </c>
      <c r="L902" s="5" t="n">
        <v>0</v>
      </c>
      <c r="M902" s="5" t="n">
        <v>0</v>
      </c>
      <c r="N902" s="5" t="n">
        <v>0</v>
      </c>
      <c r="O902" s="5" t="n">
        <v>0</v>
      </c>
      <c r="P902" s="5" t="n">
        <v>0</v>
      </c>
      <c r="Q902" s="5" t="n">
        <v>0</v>
      </c>
      <c r="R902" s="9" t="n">
        <v>0</v>
      </c>
      <c r="S902" s="6" t="n">
        <v>1</v>
      </c>
      <c r="T902" s="10" t="inlineStr">
        <is>
          <t>Active</t>
        </is>
      </c>
      <c r="U902" s="6" t="n">
        <v>45</v>
      </c>
      <c r="V902" s="6" t="n">
        <v>47</v>
      </c>
      <c r="W902" s="11" t="inlineStr">
        <is>
          <t>8/26: high MOQ 500/color, total production MOQ 2K per aluminium parts,  Can't order it until get big PO to combine productoion</t>
        </is>
      </c>
    </row>
    <row r="903" ht="32" customHeight="1">
      <c r="A903" s="4" t="inlineStr">
        <is>
          <t>558Z</t>
        </is>
      </c>
      <c r="B903" s="5" t="inlineStr">
        <is>
          <t>FS</t>
        </is>
      </c>
      <c r="D903" s="12" t="n"/>
      <c r="E903" s="13" t="inlineStr">
        <is>
          <t>Planned OP (due date)</t>
        </is>
      </c>
      <c r="F903" s="5" t="inlineStr"/>
      <c r="G903" s="22" t="inlineStr"/>
      <c r="H903" s="22" t="inlineStr"/>
      <c r="I903" s="22" t="inlineStr"/>
      <c r="J903" s="22" t="inlineStr"/>
      <c r="K903" s="22" t="inlineStr"/>
      <c r="L903" s="22" t="inlineStr"/>
      <c r="M903" s="22" t="inlineStr"/>
      <c r="N903" s="22" t="inlineStr"/>
      <c r="O903" s="22" t="inlineStr"/>
      <c r="P903" s="22" t="inlineStr"/>
      <c r="Q903" s="22" t="inlineStr"/>
      <c r="R903" s="23" t="inlineStr"/>
    </row>
    <row r="904" ht="32" customHeight="1">
      <c r="A904" s="4" t="inlineStr">
        <is>
          <t>558Z</t>
        </is>
      </c>
      <c r="B904" s="5" t="inlineStr">
        <is>
          <t>FS</t>
        </is>
      </c>
      <c r="D904" s="12" t="n"/>
      <c r="E904" s="8" t="inlineStr">
        <is>
          <t>Open Retail PO Qty</t>
        </is>
      </c>
      <c r="F904" s="5" t="n">
        <v>0</v>
      </c>
      <c r="G904" s="5" t="n">
        <v>0</v>
      </c>
      <c r="H904" s="5" t="n">
        <v>0</v>
      </c>
      <c r="I904" s="5" t="n">
        <v>0</v>
      </c>
      <c r="J904" s="5" t="n">
        <v>0</v>
      </c>
      <c r="K904" s="5" t="n">
        <v>0</v>
      </c>
      <c r="L904" s="5" t="n">
        <v>0</v>
      </c>
      <c r="M904" s="5" t="n">
        <v>0</v>
      </c>
      <c r="N904" s="5" t="n">
        <v>0</v>
      </c>
      <c r="O904" s="5" t="n">
        <v>0</v>
      </c>
      <c r="P904" s="5" t="n">
        <v>0</v>
      </c>
      <c r="Q904" s="5" t="n">
        <v>0</v>
      </c>
      <c r="R904" s="9" t="n">
        <v>0</v>
      </c>
    </row>
    <row r="905" ht="32" customHeight="1">
      <c r="A905" s="4" t="inlineStr">
        <is>
          <t>558Z</t>
        </is>
      </c>
      <c r="B905" s="5" t="inlineStr">
        <is>
          <t>FS</t>
        </is>
      </c>
      <c r="D905" s="12" t="n"/>
      <c r="E905" s="8" t="inlineStr">
        <is>
          <t>Bal. Fcst Qty</t>
        </is>
      </c>
      <c r="F905" s="5" t="inlineStr"/>
      <c r="G905" s="5" t="n">
        <v>2</v>
      </c>
      <c r="H905" s="5" t="n">
        <v>3</v>
      </c>
      <c r="I905" s="5" t="n">
        <v>6</v>
      </c>
      <c r="J905" s="5" t="n">
        <v>1</v>
      </c>
      <c r="K905" s="5" t="n">
        <v>1</v>
      </c>
      <c r="L905" s="5" t="n">
        <v>1</v>
      </c>
      <c r="M905" s="5" t="n">
        <v>1</v>
      </c>
      <c r="N905" s="5" t="n">
        <v>1</v>
      </c>
      <c r="O905" s="5" t="n">
        <v>1</v>
      </c>
      <c r="P905" s="5" t="n">
        <v>3</v>
      </c>
      <c r="Q905" s="5" t="n">
        <v>4</v>
      </c>
      <c r="R905" s="9" t="n">
        <v>4</v>
      </c>
    </row>
    <row r="906" ht="32" customHeight="1">
      <c r="A906" s="4" t="inlineStr">
        <is>
          <t>558Z</t>
        </is>
      </c>
      <c r="B906" s="5" t="inlineStr">
        <is>
          <t>FS</t>
        </is>
      </c>
      <c r="D906" s="12" t="n"/>
      <c r="E906" s="13" t="inlineStr">
        <is>
          <t>Month end inventory
(Deduct PO,FCST, SS)</t>
        </is>
      </c>
      <c r="F906" s="5" t="inlineStr"/>
      <c r="G906" s="5">
        <f>IF(C902+G902+F902+G903-F904-G904-G905-D902&lt;0,0,C902+G902+F902+G903-F904-G904-G905-D902)</f>
        <v/>
      </c>
      <c r="H906" s="5">
        <f>IF(G906+H902+H903-H904-H905&lt;0,0,G906+H902+H903-H904-H905)</f>
        <v/>
      </c>
      <c r="I906" s="5">
        <f>IF(H906+I902+I903-I904-I905&lt;0,0,H906+I902+I903-I904-I905)</f>
        <v/>
      </c>
      <c r="J906" s="5">
        <f>I906+J902+J903-J904-J905</f>
        <v/>
      </c>
      <c r="K906" s="5">
        <f>J906+K902+K903-K904-K905</f>
        <v/>
      </c>
      <c r="L906" s="5">
        <f>K906+L902+L903-L904-L905</f>
        <v/>
      </c>
      <c r="M906" s="5">
        <f>L906+M902+M903-M904-M905</f>
        <v/>
      </c>
      <c r="N906" s="5">
        <f>M906+N902+N903-N904-N905</f>
        <v/>
      </c>
      <c r="O906" s="5">
        <f>N906+O902+O903-O904-O905</f>
        <v/>
      </c>
      <c r="P906" s="5">
        <f>O906+P902+P903-P904-P905</f>
        <v/>
      </c>
      <c r="Q906" s="5">
        <f>P906+Q902+Q903-Q904-Q905</f>
        <v/>
      </c>
      <c r="R906" s="9">
        <f>Q906+R902+R903-R904-R905</f>
        <v/>
      </c>
    </row>
    <row r="907" ht="32" customHeight="1">
      <c r="A907" s="14" t="inlineStr">
        <is>
          <t>558Z</t>
        </is>
      </c>
      <c r="B907" s="15" t="inlineStr">
        <is>
          <t>FS</t>
        </is>
      </c>
      <c r="C907" s="16" t="n"/>
      <c r="D907" s="17" t="n"/>
      <c r="E907" s="18" t="inlineStr">
        <is>
          <t>Upload JDE Forecast
(Confirmed OP+Planned OP)</t>
        </is>
      </c>
      <c r="F907" s="15">
        <f>G902+G903</f>
        <v/>
      </c>
      <c r="G907" s="15">
        <f>H902+H903</f>
        <v/>
      </c>
      <c r="H907" s="15">
        <f>I902+I903</f>
        <v/>
      </c>
      <c r="I907" s="15">
        <f>J902+J903</f>
        <v/>
      </c>
      <c r="J907" s="15">
        <f>K902+K903</f>
        <v/>
      </c>
      <c r="K907" s="15">
        <f>L902+L903</f>
        <v/>
      </c>
      <c r="L907" s="15">
        <f>M902+M903</f>
        <v/>
      </c>
      <c r="M907" s="15">
        <f>N902+N903</f>
        <v/>
      </c>
      <c r="N907" s="15">
        <f>O902+O903</f>
        <v/>
      </c>
      <c r="O907" s="15">
        <f>P902+P903</f>
        <v/>
      </c>
      <c r="P907" s="15">
        <f>Q902+Q903</f>
        <v/>
      </c>
      <c r="Q907" s="15">
        <f>R902+R903</f>
        <v/>
      </c>
      <c r="R907" s="7" t="n">
        <v>0</v>
      </c>
      <c r="S907" s="16" t="n"/>
      <c r="T907" s="16" t="n"/>
      <c r="U907" s="16" t="n"/>
      <c r="V907" s="16" t="n"/>
      <c r="W907" s="16" t="n"/>
    </row>
    <row r="908" ht="32" customHeight="1">
      <c r="A908" s="4" t="inlineStr">
        <is>
          <t>558BKZ</t>
        </is>
      </c>
      <c r="B908" s="5" t="inlineStr">
        <is>
          <t>FS</t>
        </is>
      </c>
      <c r="C908" s="6" t="n">
        <v>38</v>
      </c>
      <c r="D908" s="7" t="n">
        <v>0</v>
      </c>
      <c r="E908" s="8" t="inlineStr">
        <is>
          <t>Confirmed OP</t>
        </is>
      </c>
      <c r="F908" s="5" t="n">
        <v>0</v>
      </c>
      <c r="G908" s="5" t="n">
        <v>0</v>
      </c>
      <c r="H908" s="5" t="n">
        <v>0</v>
      </c>
      <c r="I908" s="5" t="n">
        <v>0</v>
      </c>
      <c r="J908" s="5" t="n">
        <v>0</v>
      </c>
      <c r="K908" s="5" t="n">
        <v>0</v>
      </c>
      <c r="L908" s="5" t="n">
        <v>0</v>
      </c>
      <c r="M908" s="5" t="n">
        <v>0</v>
      </c>
      <c r="N908" s="5" t="n">
        <v>0</v>
      </c>
      <c r="O908" s="5" t="n">
        <v>0</v>
      </c>
      <c r="P908" s="5" t="n">
        <v>0</v>
      </c>
      <c r="Q908" s="5" t="n">
        <v>0</v>
      </c>
      <c r="R908" s="9" t="n">
        <v>0</v>
      </c>
      <c r="S908" s="6" t="n">
        <v>1</v>
      </c>
      <c r="T908" s="10" t="inlineStr">
        <is>
          <t>Active</t>
        </is>
      </c>
      <c r="U908" s="6" t="n">
        <v>45</v>
      </c>
      <c r="V908" s="6" t="n">
        <v>101</v>
      </c>
      <c r="W908" s="11" t="inlineStr">
        <is>
          <t>8/26: Can't order it until get big PO to combine productoion
1/8: FS has inventory. Removed P flag.</t>
        </is>
      </c>
    </row>
    <row r="909" ht="32" customHeight="1">
      <c r="A909" s="4" t="inlineStr">
        <is>
          <t>558BKZ</t>
        </is>
      </c>
      <c r="B909" s="5" t="inlineStr">
        <is>
          <t>FS</t>
        </is>
      </c>
      <c r="D909" s="12" t="n"/>
      <c r="E909" s="13" t="inlineStr">
        <is>
          <t>Planned OP (due date)</t>
        </is>
      </c>
      <c r="F909" s="5" t="inlineStr"/>
      <c r="G909" s="20" t="inlineStr"/>
      <c r="H909" s="20" t="inlineStr"/>
      <c r="I909" s="20" t="inlineStr"/>
      <c r="J909" s="20" t="n">
        <v>100</v>
      </c>
      <c r="K909" s="20" t="inlineStr"/>
      <c r="L909" s="20" t="inlineStr"/>
      <c r="M909" s="20" t="inlineStr"/>
      <c r="N909" s="20" t="inlineStr"/>
      <c r="O909" s="20" t="n">
        <v>50</v>
      </c>
      <c r="P909" s="20" t="inlineStr"/>
      <c r="Q909" s="20" t="inlineStr"/>
      <c r="R909" s="21" t="n">
        <v>50</v>
      </c>
    </row>
    <row r="910" ht="32" customHeight="1">
      <c r="A910" s="4" t="inlineStr">
        <is>
          <t>558BKZ</t>
        </is>
      </c>
      <c r="B910" s="5" t="inlineStr">
        <is>
          <t>FS</t>
        </is>
      </c>
      <c r="D910" s="12" t="n"/>
      <c r="E910" s="8" t="inlineStr">
        <is>
          <t>Open Retail PO Qty</t>
        </is>
      </c>
      <c r="F910" s="5" t="n">
        <v>0</v>
      </c>
      <c r="G910" s="5" t="n">
        <v>0</v>
      </c>
      <c r="H910" s="5" t="n">
        <v>0</v>
      </c>
      <c r="I910" s="5" t="n">
        <v>0</v>
      </c>
      <c r="J910" s="5" t="n">
        <v>0</v>
      </c>
      <c r="K910" s="5" t="n">
        <v>0</v>
      </c>
      <c r="L910" s="5" t="n">
        <v>0</v>
      </c>
      <c r="M910" s="5" t="n">
        <v>0</v>
      </c>
      <c r="N910" s="5" t="n">
        <v>0</v>
      </c>
      <c r="O910" s="5" t="n">
        <v>0</v>
      </c>
      <c r="P910" s="5" t="n">
        <v>0</v>
      </c>
      <c r="Q910" s="5" t="n">
        <v>0</v>
      </c>
      <c r="R910" s="9" t="n">
        <v>0</v>
      </c>
    </row>
    <row r="911" ht="32" customHeight="1">
      <c r="A911" s="4" t="inlineStr">
        <is>
          <t>558BKZ</t>
        </is>
      </c>
      <c r="B911" s="5" t="inlineStr">
        <is>
          <t>FS</t>
        </is>
      </c>
      <c r="D911" s="12" t="n"/>
      <c r="E911" s="8" t="inlineStr">
        <is>
          <t>Bal. Fcst Qty</t>
        </is>
      </c>
      <c r="F911" s="5" t="inlineStr"/>
      <c r="G911" s="5" t="n">
        <v>2</v>
      </c>
      <c r="H911" s="5" t="n">
        <v>7</v>
      </c>
      <c r="I911" s="5" t="n">
        <v>7</v>
      </c>
      <c r="J911" s="5" t="n">
        <v>11</v>
      </c>
      <c r="K911" s="5" t="n">
        <v>11</v>
      </c>
      <c r="L911" s="5" t="n">
        <v>12</v>
      </c>
      <c r="M911" s="5" t="n">
        <v>9</v>
      </c>
      <c r="N911" s="5" t="n">
        <v>5</v>
      </c>
      <c r="O911" s="5" t="n">
        <v>8</v>
      </c>
      <c r="P911" s="5" t="n">
        <v>12</v>
      </c>
      <c r="Q911" s="5" t="n">
        <v>7</v>
      </c>
      <c r="R911" s="9" t="n">
        <v>7</v>
      </c>
    </row>
    <row r="912" ht="32" customHeight="1">
      <c r="A912" s="4" t="inlineStr">
        <is>
          <t>558BKZ</t>
        </is>
      </c>
      <c r="B912" s="5" t="inlineStr">
        <is>
          <t>FS</t>
        </is>
      </c>
      <c r="D912" s="12" t="n"/>
      <c r="E912" s="13" t="inlineStr">
        <is>
          <t>Month end inventory
(Deduct PO,FCST, SS)</t>
        </is>
      </c>
      <c r="F912" s="5" t="inlineStr"/>
      <c r="G912" s="5">
        <f>IF(C908+G908+F908+G909-F910-G910-G911-D908&lt;0,0,C908+G908+F908+G909-F910-G910-G911-D908)</f>
        <v/>
      </c>
      <c r="H912" s="5">
        <f>IF(G912+H908+H909-H910-H911&lt;0,0,G912+H908+H909-H910-H911)</f>
        <v/>
      </c>
      <c r="I912" s="5">
        <f>IF(H912+I908+I909-I910-I911&lt;0,0,H912+I908+I909-I910-I911)</f>
        <v/>
      </c>
      <c r="J912" s="5">
        <f>I912+J908+J909-J910-J911</f>
        <v/>
      </c>
      <c r="K912" s="5">
        <f>J912+K908+K909-K910-K911</f>
        <v/>
      </c>
      <c r="L912" s="5">
        <f>K912+L908+L909-L910-L911</f>
        <v/>
      </c>
      <c r="M912" s="5">
        <f>L912+M908+M909-M910-M911</f>
        <v/>
      </c>
      <c r="N912" s="5">
        <f>M912+N908+N909-N910-N911</f>
        <v/>
      </c>
      <c r="O912" s="5">
        <f>N912+O908+O909-O910-O911</f>
        <v/>
      </c>
      <c r="P912" s="5">
        <f>O912+P908+P909-P910-P911</f>
        <v/>
      </c>
      <c r="Q912" s="5">
        <f>P912+Q908+Q909-Q910-Q911</f>
        <v/>
      </c>
      <c r="R912" s="9">
        <f>Q912+R908+R909-R910-R911</f>
        <v/>
      </c>
    </row>
    <row r="913" ht="32" customHeight="1">
      <c r="A913" s="14" t="inlineStr">
        <is>
          <t>558BKZ</t>
        </is>
      </c>
      <c r="B913" s="15" t="inlineStr">
        <is>
          <t>FS</t>
        </is>
      </c>
      <c r="C913" s="16" t="n"/>
      <c r="D913" s="17" t="n"/>
      <c r="E913" s="18" t="inlineStr">
        <is>
          <t>Upload JDE Forecast
(Confirmed OP+Planned OP)</t>
        </is>
      </c>
      <c r="F913" s="15">
        <f>G908+G909</f>
        <v/>
      </c>
      <c r="G913" s="15">
        <f>H908+H909</f>
        <v/>
      </c>
      <c r="H913" s="15">
        <f>I908+I909</f>
        <v/>
      </c>
      <c r="I913" s="15">
        <f>J908+J909</f>
        <v/>
      </c>
      <c r="J913" s="15">
        <f>K908+K909</f>
        <v/>
      </c>
      <c r="K913" s="15">
        <f>L908+L909</f>
        <v/>
      </c>
      <c r="L913" s="15">
        <f>M908+M909</f>
        <v/>
      </c>
      <c r="M913" s="15">
        <f>N908+N909</f>
        <v/>
      </c>
      <c r="N913" s="15">
        <f>O908+O909</f>
        <v/>
      </c>
      <c r="O913" s="15">
        <f>P908+P909</f>
        <v/>
      </c>
      <c r="P913" s="15">
        <f>Q908+Q909</f>
        <v/>
      </c>
      <c r="Q913" s="15">
        <f>R908+R909</f>
        <v/>
      </c>
      <c r="R913" s="7" t="n">
        <v>0</v>
      </c>
      <c r="S913" s="16" t="n"/>
      <c r="T913" s="16" t="n"/>
      <c r="U913" s="16" t="n"/>
      <c r="V913" s="16" t="n"/>
      <c r="W913" s="16" t="n"/>
    </row>
    <row r="914" ht="32" customHeight="1">
      <c r="A914" s="4" t="inlineStr">
        <is>
          <t>558PZ</t>
        </is>
      </c>
      <c r="B914" s="5" t="inlineStr">
        <is>
          <t>FS</t>
        </is>
      </c>
      <c r="C914" s="6" t="n">
        <v>69</v>
      </c>
      <c r="D914" s="7" t="n">
        <v>0</v>
      </c>
      <c r="E914" s="8" t="inlineStr">
        <is>
          <t>Confirmed OP</t>
        </is>
      </c>
      <c r="F914" s="5" t="n">
        <v>0</v>
      </c>
      <c r="G914" s="5" t="n">
        <v>0</v>
      </c>
      <c r="H914" s="5" t="n">
        <v>0</v>
      </c>
      <c r="I914" s="5" t="n">
        <v>0</v>
      </c>
      <c r="J914" s="5" t="n">
        <v>0</v>
      </c>
      <c r="K914" s="5" t="n">
        <v>0</v>
      </c>
      <c r="L914" s="5" t="n">
        <v>0</v>
      </c>
      <c r="M914" s="5" t="n">
        <v>0</v>
      </c>
      <c r="N914" s="5" t="n">
        <v>0</v>
      </c>
      <c r="O914" s="5" t="n">
        <v>0</v>
      </c>
      <c r="P914" s="5" t="n">
        <v>0</v>
      </c>
      <c r="Q914" s="5" t="n">
        <v>0</v>
      </c>
      <c r="R914" s="9" t="n">
        <v>0</v>
      </c>
      <c r="S914" s="6" t="n">
        <v>1</v>
      </c>
      <c r="T914" s="10" t="inlineStr">
        <is>
          <t>Active</t>
        </is>
      </c>
      <c r="U914" s="6" t="n">
        <v>45</v>
      </c>
      <c r="V914" s="6" t="n">
        <v>62</v>
      </c>
      <c r="W914" s="11" t="inlineStr">
        <is>
          <t>8/26: Can't order it until get big PO to combine productoion</t>
        </is>
      </c>
    </row>
    <row r="915" ht="32" customHeight="1">
      <c r="A915" s="4" t="inlineStr">
        <is>
          <t>558PZ</t>
        </is>
      </c>
      <c r="B915" s="5" t="inlineStr">
        <is>
          <t>FS</t>
        </is>
      </c>
      <c r="D915" s="12" t="n"/>
      <c r="E915" s="13" t="inlineStr">
        <is>
          <t>Planned OP (due date)</t>
        </is>
      </c>
      <c r="F915" s="5" t="inlineStr"/>
      <c r="G915" s="22" t="inlineStr"/>
      <c r="H915" s="22" t="inlineStr"/>
      <c r="I915" s="22" t="inlineStr"/>
      <c r="J915" s="22" t="inlineStr"/>
      <c r="K915" s="22" t="inlineStr"/>
      <c r="L915" s="22" t="inlineStr"/>
      <c r="M915" s="22" t="inlineStr"/>
      <c r="N915" s="22" t="inlineStr"/>
      <c r="O915" s="22" t="inlineStr"/>
      <c r="P915" s="22" t="inlineStr"/>
      <c r="Q915" s="22" t="inlineStr"/>
      <c r="R915" s="23" t="inlineStr"/>
    </row>
    <row r="916" ht="32" customHeight="1">
      <c r="A916" s="4" t="inlineStr">
        <is>
          <t>558PZ</t>
        </is>
      </c>
      <c r="B916" s="5" t="inlineStr">
        <is>
          <t>FS</t>
        </is>
      </c>
      <c r="D916" s="12" t="n"/>
      <c r="E916" s="8" t="inlineStr">
        <is>
          <t>Open Retail PO Qty</t>
        </is>
      </c>
      <c r="F916" s="5" t="n">
        <v>0</v>
      </c>
      <c r="G916" s="5" t="n">
        <v>0</v>
      </c>
      <c r="H916" s="5" t="n">
        <v>0</v>
      </c>
      <c r="I916" s="5" t="n">
        <v>0</v>
      </c>
      <c r="J916" s="5" t="n">
        <v>0</v>
      </c>
      <c r="K916" s="5" t="n">
        <v>0</v>
      </c>
      <c r="L916" s="5" t="n">
        <v>0</v>
      </c>
      <c r="M916" s="5" t="n">
        <v>0</v>
      </c>
      <c r="N916" s="5" t="n">
        <v>0</v>
      </c>
      <c r="O916" s="5" t="n">
        <v>0</v>
      </c>
      <c r="P916" s="5" t="n">
        <v>0</v>
      </c>
      <c r="Q916" s="5" t="n">
        <v>0</v>
      </c>
      <c r="R916" s="9" t="n">
        <v>0</v>
      </c>
    </row>
    <row r="917" ht="32" customHeight="1">
      <c r="A917" s="4" t="inlineStr">
        <is>
          <t>558PZ</t>
        </is>
      </c>
      <c r="B917" s="5" t="inlineStr">
        <is>
          <t>FS</t>
        </is>
      </c>
      <c r="D917" s="12" t="n"/>
      <c r="E917" s="8" t="inlineStr">
        <is>
          <t>Bal. Fcst Qty</t>
        </is>
      </c>
      <c r="F917" s="5" t="inlineStr"/>
      <c r="G917" s="5" t="n">
        <v>4</v>
      </c>
      <c r="H917" s="5" t="n">
        <v>1</v>
      </c>
      <c r="I917" s="5" t="n">
        <v>6</v>
      </c>
      <c r="J917" s="5" t="n">
        <v>7</v>
      </c>
      <c r="K917" s="5" t="n">
        <v>7</v>
      </c>
      <c r="L917" s="5" t="n">
        <v>3</v>
      </c>
      <c r="M917" s="5" t="n">
        <v>7</v>
      </c>
      <c r="N917" s="5" t="n">
        <v>3</v>
      </c>
      <c r="O917" s="5" t="n">
        <v>9</v>
      </c>
      <c r="P917" s="5" t="n">
        <v>10</v>
      </c>
      <c r="Q917" s="5" t="n">
        <v>14</v>
      </c>
      <c r="R917" s="9" t="n">
        <v>14</v>
      </c>
    </row>
    <row r="918" ht="32" customHeight="1">
      <c r="A918" s="4" t="inlineStr">
        <is>
          <t>558PZ</t>
        </is>
      </c>
      <c r="B918" s="5" t="inlineStr">
        <is>
          <t>FS</t>
        </is>
      </c>
      <c r="D918" s="12" t="n"/>
      <c r="E918" s="13" t="inlineStr">
        <is>
          <t>Month end inventory
(Deduct PO,FCST, SS)</t>
        </is>
      </c>
      <c r="F918" s="5" t="inlineStr"/>
      <c r="G918" s="5">
        <f>IF(C914+G914+F914+G915-F916-G916-G917-D914&lt;0,0,C914+G914+F914+G915-F916-G916-G917-D914)</f>
        <v/>
      </c>
      <c r="H918" s="5">
        <f>IF(G918+H914+H915-H916-H917&lt;0,0,G918+H914+H915-H916-H917)</f>
        <v/>
      </c>
      <c r="I918" s="5">
        <f>IF(H918+I914+I915-I916-I917&lt;0,0,H918+I914+I915-I916-I917)</f>
        <v/>
      </c>
      <c r="J918" s="5">
        <f>I918+J914+J915-J916-J917</f>
        <v/>
      </c>
      <c r="K918" s="5">
        <f>J918+K914+K915-K916-K917</f>
        <v/>
      </c>
      <c r="L918" s="5">
        <f>K918+L914+L915-L916-L917</f>
        <v/>
      </c>
      <c r="M918" s="5">
        <f>L918+M914+M915-M916-M917</f>
        <v/>
      </c>
      <c r="N918" s="5">
        <f>M918+N914+N915-N916-N917</f>
        <v/>
      </c>
      <c r="O918" s="5">
        <f>N918+O914+O915-O916-O917</f>
        <v/>
      </c>
      <c r="P918" s="5">
        <f>O918+P914+P915-P916-P917</f>
        <v/>
      </c>
      <c r="Q918" s="5">
        <f>P918+Q914+Q915-Q916-Q917</f>
        <v/>
      </c>
      <c r="R918" s="9">
        <f>Q918+R914+R915-R916-R917</f>
        <v/>
      </c>
    </row>
    <row r="919" ht="32" customHeight="1">
      <c r="A919" s="14" t="inlineStr">
        <is>
          <t>558PZ</t>
        </is>
      </c>
      <c r="B919" s="15" t="inlineStr">
        <is>
          <t>FS</t>
        </is>
      </c>
      <c r="C919" s="16" t="n"/>
      <c r="D919" s="17" t="n"/>
      <c r="E919" s="18" t="inlineStr">
        <is>
          <t>Upload JDE Forecast
(Confirmed OP+Planned OP)</t>
        </is>
      </c>
      <c r="F919" s="15">
        <f>G914+G915</f>
        <v/>
      </c>
      <c r="G919" s="15">
        <f>H914+H915</f>
        <v/>
      </c>
      <c r="H919" s="15">
        <f>I914+I915</f>
        <v/>
      </c>
      <c r="I919" s="15">
        <f>J914+J915</f>
        <v/>
      </c>
      <c r="J919" s="15">
        <f>K914+K915</f>
        <v/>
      </c>
      <c r="K919" s="15">
        <f>L914+L915</f>
        <v/>
      </c>
      <c r="L919" s="15">
        <f>M914+M915</f>
        <v/>
      </c>
      <c r="M919" s="15">
        <f>N914+N915</f>
        <v/>
      </c>
      <c r="N919" s="15">
        <f>O914+O915</f>
        <v/>
      </c>
      <c r="O919" s="15">
        <f>P914+P915</f>
        <v/>
      </c>
      <c r="P919" s="15">
        <f>Q914+Q915</f>
        <v/>
      </c>
      <c r="Q919" s="15">
        <f>R914+R915</f>
        <v/>
      </c>
      <c r="R919" s="7" t="n">
        <v>0</v>
      </c>
      <c r="S919" s="16" t="n"/>
      <c r="T919" s="16" t="n"/>
      <c r="U919" s="16" t="n"/>
      <c r="V919" s="16" t="n"/>
      <c r="W919" s="16" t="n"/>
    </row>
    <row r="920" ht="32" customHeight="1">
      <c r="A920" s="4" t="inlineStr">
        <is>
          <t>558BLZ</t>
        </is>
      </c>
      <c r="B920" s="5" t="inlineStr">
        <is>
          <t>FS</t>
        </is>
      </c>
      <c r="C920" s="6" t="n">
        <v>71</v>
      </c>
      <c r="D920" s="7" t="n">
        <v>0</v>
      </c>
      <c r="E920" s="8" t="inlineStr">
        <is>
          <t>Confirmed OP</t>
        </is>
      </c>
      <c r="F920" s="5" t="n">
        <v>0</v>
      </c>
      <c r="G920" s="5" t="n">
        <v>0</v>
      </c>
      <c r="H920" s="5" t="n">
        <v>0</v>
      </c>
      <c r="I920" s="5" t="n">
        <v>0</v>
      </c>
      <c r="J920" s="5" t="n">
        <v>0</v>
      </c>
      <c r="K920" s="5" t="n">
        <v>0</v>
      </c>
      <c r="L920" s="5" t="n">
        <v>0</v>
      </c>
      <c r="M920" s="5" t="n">
        <v>0</v>
      </c>
      <c r="N920" s="5" t="n">
        <v>0</v>
      </c>
      <c r="O920" s="5" t="n">
        <v>0</v>
      </c>
      <c r="P920" s="5" t="n">
        <v>0</v>
      </c>
      <c r="Q920" s="5" t="n">
        <v>0</v>
      </c>
      <c r="R920" s="9" t="n">
        <v>0</v>
      </c>
      <c r="S920" s="6" t="n">
        <v>1</v>
      </c>
      <c r="T920" s="10" t="inlineStr">
        <is>
          <t>Active</t>
        </is>
      </c>
      <c r="U920" s="6" t="n">
        <v>45</v>
      </c>
      <c r="V920" s="6" t="n">
        <v>70</v>
      </c>
      <c r="W920" s="11" t="inlineStr">
        <is>
          <t>8/26: Full set 1000pcs, 
MOQ 500pcs, can't order it until get big PO to combine productoion after checking with Emily on June</t>
        </is>
      </c>
    </row>
    <row r="921" ht="32" customHeight="1">
      <c r="A921" s="4" t="inlineStr">
        <is>
          <t>558BLZ</t>
        </is>
      </c>
      <c r="B921" s="5" t="inlineStr">
        <is>
          <t>FS</t>
        </is>
      </c>
      <c r="D921" s="12" t="n"/>
      <c r="E921" s="13" t="inlineStr">
        <is>
          <t>Planned OP (due date)</t>
        </is>
      </c>
      <c r="F921" s="5" t="inlineStr"/>
      <c r="G921" s="22" t="inlineStr"/>
      <c r="H921" s="22" t="inlineStr"/>
      <c r="I921" s="22" t="inlineStr"/>
      <c r="J921" s="22" t="inlineStr"/>
      <c r="K921" s="22" t="inlineStr"/>
      <c r="L921" s="22" t="inlineStr"/>
      <c r="M921" s="22" t="inlineStr"/>
      <c r="N921" s="22" t="inlineStr"/>
      <c r="O921" s="22" t="inlineStr"/>
      <c r="P921" s="22" t="inlineStr"/>
      <c r="Q921" s="22" t="inlineStr"/>
      <c r="R921" s="23" t="inlineStr"/>
    </row>
    <row r="922" ht="32" customHeight="1">
      <c r="A922" s="4" t="inlineStr">
        <is>
          <t>558BLZ</t>
        </is>
      </c>
      <c r="B922" s="5" t="inlineStr">
        <is>
          <t>FS</t>
        </is>
      </c>
      <c r="D922" s="12" t="n"/>
      <c r="E922" s="8" t="inlineStr">
        <is>
          <t>Open Retail PO Qty</t>
        </is>
      </c>
      <c r="F922" s="5" t="n">
        <v>0</v>
      </c>
      <c r="G922" s="5" t="n">
        <v>0</v>
      </c>
      <c r="H922" s="5" t="n">
        <v>0</v>
      </c>
      <c r="I922" s="5" t="n">
        <v>0</v>
      </c>
      <c r="J922" s="5" t="n">
        <v>0</v>
      </c>
      <c r="K922" s="5" t="n">
        <v>0</v>
      </c>
      <c r="L922" s="5" t="n">
        <v>0</v>
      </c>
      <c r="M922" s="5" t="n">
        <v>0</v>
      </c>
      <c r="N922" s="5" t="n">
        <v>0</v>
      </c>
      <c r="O922" s="5" t="n">
        <v>0</v>
      </c>
      <c r="P922" s="5" t="n">
        <v>0</v>
      </c>
      <c r="Q922" s="5" t="n">
        <v>0</v>
      </c>
      <c r="R922" s="9" t="n">
        <v>0</v>
      </c>
    </row>
    <row r="923" ht="32" customHeight="1">
      <c r="A923" s="4" t="inlineStr">
        <is>
          <t>558BLZ</t>
        </is>
      </c>
      <c r="B923" s="5" t="inlineStr">
        <is>
          <t>FS</t>
        </is>
      </c>
      <c r="D923" s="12" t="n"/>
      <c r="E923" s="8" t="inlineStr">
        <is>
          <t>Bal. Fcst Qty</t>
        </is>
      </c>
      <c r="F923" s="5" t="inlineStr"/>
      <c r="G923" s="5" t="n">
        <v>4</v>
      </c>
      <c r="H923" s="5" t="n">
        <v>3</v>
      </c>
      <c r="I923" s="5" t="n">
        <v>7</v>
      </c>
      <c r="J923" s="5" t="n">
        <v>6</v>
      </c>
      <c r="K923" s="5" t="n">
        <v>10</v>
      </c>
      <c r="L923" s="5" t="n">
        <v>13</v>
      </c>
      <c r="M923" s="5" t="n">
        <v>4</v>
      </c>
      <c r="N923" s="5" t="n">
        <v>2</v>
      </c>
      <c r="O923" s="5" t="n">
        <v>9</v>
      </c>
      <c r="P923" s="5" t="n">
        <v>9</v>
      </c>
      <c r="Q923" s="5" t="n">
        <v>14</v>
      </c>
      <c r="R923" s="9" t="n">
        <v>11</v>
      </c>
    </row>
    <row r="924" ht="32" customHeight="1">
      <c r="A924" s="4" t="inlineStr">
        <is>
          <t>558BLZ</t>
        </is>
      </c>
      <c r="B924" s="5" t="inlineStr">
        <is>
          <t>FS</t>
        </is>
      </c>
      <c r="D924" s="12" t="n"/>
      <c r="E924" s="13" t="inlineStr">
        <is>
          <t>Month end inventory
(Deduct PO,FCST, SS)</t>
        </is>
      </c>
      <c r="F924" s="5" t="inlineStr"/>
      <c r="G924" s="5">
        <f>IF(C920+G920+F920+G921-F922-G922-G923-D920&lt;0,0,C920+G920+F920+G921-F922-G922-G923-D920)</f>
        <v/>
      </c>
      <c r="H924" s="5">
        <f>IF(G924+H920+H921-H922-H923&lt;0,0,G924+H920+H921-H922-H923)</f>
        <v/>
      </c>
      <c r="I924" s="5">
        <f>IF(H924+I920+I921-I922-I923&lt;0,0,H924+I920+I921-I922-I923)</f>
        <v/>
      </c>
      <c r="J924" s="5">
        <f>I924+J920+J921-J922-J923</f>
        <v/>
      </c>
      <c r="K924" s="5">
        <f>J924+K920+K921-K922-K923</f>
        <v/>
      </c>
      <c r="L924" s="5">
        <f>K924+L920+L921-L922-L923</f>
        <v/>
      </c>
      <c r="M924" s="5">
        <f>L924+M920+M921-M922-M923</f>
        <v/>
      </c>
      <c r="N924" s="5">
        <f>M924+N920+N921-N922-N923</f>
        <v/>
      </c>
      <c r="O924" s="5">
        <f>N924+O920+O921-O922-O923</f>
        <v/>
      </c>
      <c r="P924" s="5">
        <f>O924+P920+P921-P922-P923</f>
        <v/>
      </c>
      <c r="Q924" s="5">
        <f>P924+Q920+Q921-Q922-Q923</f>
        <v/>
      </c>
      <c r="R924" s="9">
        <f>Q924+R920+R921-R922-R923</f>
        <v/>
      </c>
    </row>
    <row r="925" ht="32" customHeight="1">
      <c r="A925" s="14" t="inlineStr">
        <is>
          <t>558BLZ</t>
        </is>
      </c>
      <c r="B925" s="15" t="inlineStr">
        <is>
          <t>FS</t>
        </is>
      </c>
      <c r="C925" s="16" t="n"/>
      <c r="D925" s="17" t="n"/>
      <c r="E925" s="18" t="inlineStr">
        <is>
          <t>Upload JDE Forecast
(Confirmed OP+Planned OP)</t>
        </is>
      </c>
      <c r="F925" s="15">
        <f>G920+G921</f>
        <v/>
      </c>
      <c r="G925" s="15">
        <f>H920+H921</f>
        <v/>
      </c>
      <c r="H925" s="15">
        <f>I920+I921</f>
        <v/>
      </c>
      <c r="I925" s="15">
        <f>J920+J921</f>
        <v/>
      </c>
      <c r="J925" s="15">
        <f>K920+K921</f>
        <v/>
      </c>
      <c r="K925" s="15">
        <f>L920+L921</f>
        <v/>
      </c>
      <c r="L925" s="15">
        <f>M920+M921</f>
        <v/>
      </c>
      <c r="M925" s="15">
        <f>N920+N921</f>
        <v/>
      </c>
      <c r="N925" s="15">
        <f>O920+O921</f>
        <v/>
      </c>
      <c r="O925" s="15">
        <f>P920+P921</f>
        <v/>
      </c>
      <c r="P925" s="15">
        <f>Q920+Q921</f>
        <v/>
      </c>
      <c r="Q925" s="15">
        <f>R920+R921</f>
        <v/>
      </c>
      <c r="R925" s="7" t="n">
        <v>0</v>
      </c>
      <c r="S925" s="16" t="n"/>
      <c r="T925" s="16" t="n"/>
      <c r="U925" s="16" t="n"/>
      <c r="V925" s="16" t="n"/>
      <c r="W925" s="16" t="n"/>
    </row>
    <row r="926" ht="32" customHeight="1">
      <c r="A926" s="4" t="inlineStr">
        <is>
          <t>707</t>
        </is>
      </c>
      <c r="B926" s="5" t="inlineStr">
        <is>
          <t>CL</t>
        </is>
      </c>
      <c r="C926" s="26" t="n">
        <v>0</v>
      </c>
      <c r="D926" s="7" t="n">
        <v>0</v>
      </c>
      <c r="E926" s="8" t="inlineStr">
        <is>
          <t>Confirmed OP</t>
        </is>
      </c>
      <c r="F926" s="5" t="n">
        <v>0</v>
      </c>
      <c r="G926" s="5" t="n">
        <v>0</v>
      </c>
      <c r="H926" s="5" t="n">
        <v>0</v>
      </c>
      <c r="I926" s="5" t="n">
        <v>0</v>
      </c>
      <c r="J926" s="5" t="n">
        <v>0</v>
      </c>
      <c r="K926" s="5" t="n">
        <v>0</v>
      </c>
      <c r="L926" s="5" t="n">
        <v>0</v>
      </c>
      <c r="M926" s="5" t="n">
        <v>0</v>
      </c>
      <c r="N926" s="5" t="n">
        <v>0</v>
      </c>
      <c r="O926" s="5" t="n">
        <v>0</v>
      </c>
      <c r="P926" s="5" t="n">
        <v>0</v>
      </c>
      <c r="Q926" s="5" t="n">
        <v>0</v>
      </c>
      <c r="R926" s="9" t="n">
        <v>0</v>
      </c>
      <c r="S926" s="6" t="n">
        <v>1</v>
      </c>
      <c r="T926" s="10" t="inlineStr">
        <is>
          <t>Discontinued 2023</t>
        </is>
      </c>
      <c r="U926" s="6" t="n">
        <v>45</v>
      </c>
      <c r="V926" s="6" t="n">
        <v>87</v>
      </c>
      <c r="W926" s="11" t="inlineStr"/>
    </row>
    <row r="927" ht="32" customHeight="1">
      <c r="A927" s="4" t="inlineStr">
        <is>
          <t>707</t>
        </is>
      </c>
      <c r="B927" s="5" t="inlineStr">
        <is>
          <t>CL</t>
        </is>
      </c>
      <c r="D927" s="12" t="n"/>
      <c r="E927" s="13" t="inlineStr">
        <is>
          <t>Planned OP (due date)</t>
        </is>
      </c>
      <c r="F927" s="5" t="inlineStr"/>
      <c r="G927" s="22" t="inlineStr"/>
      <c r="H927" s="22" t="inlineStr"/>
      <c r="I927" s="22" t="inlineStr"/>
      <c r="J927" s="22" t="inlineStr"/>
      <c r="K927" s="22" t="inlineStr"/>
      <c r="L927" s="22" t="inlineStr"/>
      <c r="M927" s="22" t="inlineStr"/>
      <c r="N927" s="22" t="inlineStr"/>
      <c r="O927" s="22" t="inlineStr"/>
      <c r="P927" s="22" t="inlineStr"/>
      <c r="Q927" s="22" t="inlineStr"/>
      <c r="R927" s="23" t="inlineStr"/>
    </row>
    <row r="928" ht="32" customHeight="1">
      <c r="A928" s="4" t="inlineStr">
        <is>
          <t>707</t>
        </is>
      </c>
      <c r="B928" s="5" t="inlineStr">
        <is>
          <t>CL</t>
        </is>
      </c>
      <c r="D928" s="12" t="n"/>
      <c r="E928" s="8" t="inlineStr">
        <is>
          <t>Open Retail PO Qty</t>
        </is>
      </c>
      <c r="F928" s="5" t="n">
        <v>0</v>
      </c>
      <c r="G928" s="5" t="n">
        <v>0</v>
      </c>
      <c r="H928" s="5" t="n">
        <v>0</v>
      </c>
      <c r="I928" s="5" t="n">
        <v>0</v>
      </c>
      <c r="J928" s="5" t="n">
        <v>0</v>
      </c>
      <c r="K928" s="5" t="n">
        <v>0</v>
      </c>
      <c r="L928" s="5" t="n">
        <v>0</v>
      </c>
      <c r="M928" s="5" t="n">
        <v>0</v>
      </c>
      <c r="N928" s="5" t="n">
        <v>0</v>
      </c>
      <c r="O928" s="5" t="n">
        <v>0</v>
      </c>
      <c r="P928" s="5" t="n">
        <v>0</v>
      </c>
      <c r="Q928" s="5" t="n">
        <v>0</v>
      </c>
      <c r="R928" s="9" t="n">
        <v>0</v>
      </c>
    </row>
    <row r="929" ht="32" customHeight="1">
      <c r="A929" s="4" t="inlineStr">
        <is>
          <t>707</t>
        </is>
      </c>
      <c r="B929" s="5" t="inlineStr">
        <is>
          <t>CL</t>
        </is>
      </c>
      <c r="D929" s="12" t="n"/>
      <c r="E929" s="8" t="inlineStr">
        <is>
          <t>Bal. Fcst Qty</t>
        </is>
      </c>
      <c r="F929" s="5" t="inlineStr"/>
      <c r="G929" s="5" t="n">
        <v>0</v>
      </c>
      <c r="H929" s="5" t="n">
        <v>0</v>
      </c>
      <c r="I929" s="5" t="n">
        <v>0</v>
      </c>
      <c r="J929" s="5" t="n">
        <v>0</v>
      </c>
      <c r="K929" s="5" t="n">
        <v>0</v>
      </c>
      <c r="L929" s="5" t="n">
        <v>0</v>
      </c>
      <c r="M929" s="5" t="n">
        <v>0</v>
      </c>
      <c r="N929" s="5" t="n">
        <v>0</v>
      </c>
      <c r="O929" s="5" t="n">
        <v>0</v>
      </c>
      <c r="P929" s="5" t="n">
        <v>0</v>
      </c>
      <c r="Q929" s="5" t="n">
        <v>0</v>
      </c>
      <c r="R929" s="9" t="n">
        <v>0</v>
      </c>
    </row>
    <row r="930" ht="32" customHeight="1">
      <c r="A930" s="4" t="inlineStr">
        <is>
          <t>707</t>
        </is>
      </c>
      <c r="B930" s="5" t="inlineStr">
        <is>
          <t>CL</t>
        </is>
      </c>
      <c r="D930" s="12" t="n"/>
      <c r="E930" s="13" t="inlineStr">
        <is>
          <t>Month end inventory
(Deduct PO,FCST, SS)</t>
        </is>
      </c>
      <c r="F930" s="5" t="inlineStr"/>
      <c r="G930" s="5">
        <f>IF(C926+G926+F926+G927-F928-G928-G929-D926&lt;0,0,C926+G926+F926+G927-F928-G928-G929-D926)</f>
        <v/>
      </c>
      <c r="H930" s="5">
        <f>IF(G930+H926+H927-H928-H929&lt;0,0,G930+H926+H927-H928-H929)</f>
        <v/>
      </c>
      <c r="I930" s="5">
        <f>IF(H930+I926+I927-I928-I929&lt;0,0,H930+I926+I927-I928-I929)</f>
        <v/>
      </c>
      <c r="J930" s="5">
        <f>I930+J926+J927-J928-J929</f>
        <v/>
      </c>
      <c r="K930" s="5">
        <f>J930+K926+K927-K928-K929</f>
        <v/>
      </c>
      <c r="L930" s="5">
        <f>K930+L926+L927-L928-L929</f>
        <v/>
      </c>
      <c r="M930" s="5">
        <f>L930+M926+M927-M928-M929</f>
        <v/>
      </c>
      <c r="N930" s="5">
        <f>M930+N926+N927-N928-N929</f>
        <v/>
      </c>
      <c r="O930" s="5">
        <f>N930+O926+O927-O928-O929</f>
        <v/>
      </c>
      <c r="P930" s="5">
        <f>O930+P926+P927-P928-P929</f>
        <v/>
      </c>
      <c r="Q930" s="5">
        <f>P930+Q926+Q927-Q928-Q929</f>
        <v/>
      </c>
      <c r="R930" s="9">
        <f>Q930+R926+R927-R928-R929</f>
        <v/>
      </c>
    </row>
    <row r="931" ht="32" customHeight="1">
      <c r="A931" s="14" t="inlineStr">
        <is>
          <t>707</t>
        </is>
      </c>
      <c r="B931" s="15" t="inlineStr">
        <is>
          <t>CL</t>
        </is>
      </c>
      <c r="C931" s="16" t="n"/>
      <c r="D931" s="17" t="n"/>
      <c r="E931" s="18" t="inlineStr">
        <is>
          <t>Upload JDE Forecast
(Confirmed OP+Planned OP)</t>
        </is>
      </c>
      <c r="F931" s="15">
        <f>G926+G927</f>
        <v/>
      </c>
      <c r="G931" s="15">
        <f>H926+H927</f>
        <v/>
      </c>
      <c r="H931" s="15">
        <f>I926+I927</f>
        <v/>
      </c>
      <c r="I931" s="15">
        <f>J926+J927</f>
        <v/>
      </c>
      <c r="J931" s="15">
        <f>K926+K927</f>
        <v/>
      </c>
      <c r="K931" s="15">
        <f>L926+L927</f>
        <v/>
      </c>
      <c r="L931" s="15">
        <f>M926+M927</f>
        <v/>
      </c>
      <c r="M931" s="15">
        <f>N926+N927</f>
        <v/>
      </c>
      <c r="N931" s="15">
        <f>O926+O927</f>
        <v/>
      </c>
      <c r="O931" s="15">
        <f>P926+P927</f>
        <v/>
      </c>
      <c r="P931" s="15">
        <f>Q926+Q927</f>
        <v/>
      </c>
      <c r="Q931" s="15">
        <f>R926+R927</f>
        <v/>
      </c>
      <c r="R931" s="7" t="n">
        <v>0</v>
      </c>
      <c r="S931" s="16" t="n"/>
      <c r="T931" s="16" t="n"/>
      <c r="U931" s="16" t="n"/>
      <c r="V931" s="16" t="n"/>
      <c r="W931" s="16" t="n"/>
    </row>
    <row r="932" ht="32" customHeight="1">
      <c r="A932" s="4" t="inlineStr">
        <is>
          <t>708</t>
        </is>
      </c>
      <c r="B932" s="5" t="inlineStr">
        <is>
          <t>CL</t>
        </is>
      </c>
      <c r="C932" s="6" t="n">
        <v>29</v>
      </c>
      <c r="D932" s="7" t="n">
        <v>0</v>
      </c>
      <c r="E932" s="8" t="inlineStr">
        <is>
          <t>Confirmed OP</t>
        </is>
      </c>
      <c r="F932" s="5" t="n">
        <v>0</v>
      </c>
      <c r="G932" s="5" t="n">
        <v>0</v>
      </c>
      <c r="H932" s="5" t="n">
        <v>0</v>
      </c>
      <c r="I932" s="5" t="n">
        <v>0</v>
      </c>
      <c r="J932" s="5" t="n">
        <v>0</v>
      </c>
      <c r="K932" s="5" t="n">
        <v>0</v>
      </c>
      <c r="L932" s="5" t="n">
        <v>0</v>
      </c>
      <c r="M932" s="5" t="n">
        <v>0</v>
      </c>
      <c r="N932" s="5" t="n">
        <v>0</v>
      </c>
      <c r="O932" s="5" t="n">
        <v>0</v>
      </c>
      <c r="P932" s="5" t="n">
        <v>0</v>
      </c>
      <c r="Q932" s="5" t="n">
        <v>0</v>
      </c>
      <c r="R932" s="9" t="n">
        <v>0</v>
      </c>
      <c r="S932" s="6" t="n">
        <v>1</v>
      </c>
      <c r="T932" s="10" t="inlineStr">
        <is>
          <t>Discontinued 2023</t>
        </is>
      </c>
      <c r="U932" s="6" t="n">
        <v>45</v>
      </c>
      <c r="V932" s="6" t="n">
        <v>83</v>
      </c>
      <c r="W932" s="11" t="inlineStr"/>
    </row>
    <row r="933" ht="32" customHeight="1">
      <c r="A933" s="4" t="inlineStr">
        <is>
          <t>708</t>
        </is>
      </c>
      <c r="B933" s="5" t="inlineStr">
        <is>
          <t>CL</t>
        </is>
      </c>
      <c r="D933" s="12" t="n"/>
      <c r="E933" s="13" t="inlineStr">
        <is>
          <t>Planned OP (due date)</t>
        </is>
      </c>
      <c r="F933" s="5" t="inlineStr"/>
      <c r="G933" s="22" t="inlineStr"/>
      <c r="H933" s="22" t="inlineStr"/>
      <c r="I933" s="22" t="inlineStr"/>
      <c r="J933" s="22" t="inlineStr"/>
      <c r="K933" s="22" t="inlineStr"/>
      <c r="L933" s="22" t="inlineStr"/>
      <c r="M933" s="22" t="inlineStr"/>
      <c r="N933" s="22" t="inlineStr"/>
      <c r="O933" s="22" t="inlineStr"/>
      <c r="P933" s="22" t="inlineStr"/>
      <c r="Q933" s="22" t="inlineStr"/>
      <c r="R933" s="23" t="inlineStr"/>
    </row>
    <row r="934" ht="32" customHeight="1">
      <c r="A934" s="4" t="inlineStr">
        <is>
          <t>708</t>
        </is>
      </c>
      <c r="B934" s="5" t="inlineStr">
        <is>
          <t>CL</t>
        </is>
      </c>
      <c r="D934" s="12" t="n"/>
      <c r="E934" s="8" t="inlineStr">
        <is>
          <t>Open Retail PO Qty</t>
        </is>
      </c>
      <c r="F934" s="5" t="n">
        <v>0</v>
      </c>
      <c r="G934" s="5" t="n">
        <v>0</v>
      </c>
      <c r="H934" s="5" t="n">
        <v>0</v>
      </c>
      <c r="I934" s="5" t="n">
        <v>0</v>
      </c>
      <c r="J934" s="5" t="n">
        <v>0</v>
      </c>
      <c r="K934" s="5" t="n">
        <v>0</v>
      </c>
      <c r="L934" s="5" t="n">
        <v>0</v>
      </c>
      <c r="M934" s="5" t="n">
        <v>0</v>
      </c>
      <c r="N934" s="5" t="n">
        <v>0</v>
      </c>
      <c r="O934" s="5" t="n">
        <v>0</v>
      </c>
      <c r="P934" s="5" t="n">
        <v>0</v>
      </c>
      <c r="Q934" s="5" t="n">
        <v>0</v>
      </c>
      <c r="R934" s="9" t="n">
        <v>0</v>
      </c>
    </row>
    <row r="935" ht="32" customHeight="1">
      <c r="A935" s="4" t="inlineStr">
        <is>
          <t>708</t>
        </is>
      </c>
      <c r="B935" s="5" t="inlineStr">
        <is>
          <t>CL</t>
        </is>
      </c>
      <c r="D935" s="12" t="n"/>
      <c r="E935" s="8" t="inlineStr">
        <is>
          <t>Bal. Fcst Qty</t>
        </is>
      </c>
      <c r="F935" s="5" t="inlineStr"/>
      <c r="G935" s="5" t="n">
        <v>2</v>
      </c>
      <c r="H935" s="5" t="n">
        <v>7</v>
      </c>
      <c r="I935" s="5" t="n">
        <v>6</v>
      </c>
      <c r="J935" s="5" t="n">
        <v>11</v>
      </c>
      <c r="K935" s="5" t="n">
        <v>5</v>
      </c>
      <c r="L935" s="5" t="n">
        <v>13</v>
      </c>
      <c r="M935" s="5" t="n">
        <v>6</v>
      </c>
      <c r="N935" s="5" t="n">
        <v>5</v>
      </c>
      <c r="O935" s="5" t="n">
        <v>3</v>
      </c>
      <c r="P935" s="5" t="n">
        <v>16</v>
      </c>
      <c r="Q935" s="5" t="n">
        <v>23</v>
      </c>
      <c r="R935" s="9" t="n">
        <v>19</v>
      </c>
    </row>
    <row r="936" ht="32" customHeight="1">
      <c r="A936" s="4" t="inlineStr">
        <is>
          <t>708</t>
        </is>
      </c>
      <c r="B936" s="5" t="inlineStr">
        <is>
          <t>CL</t>
        </is>
      </c>
      <c r="D936" s="12" t="n"/>
      <c r="E936" s="13" t="inlineStr">
        <is>
          <t>Month end inventory
(Deduct PO,FCST, SS)</t>
        </is>
      </c>
      <c r="F936" s="5" t="inlineStr"/>
      <c r="G936" s="5">
        <f>IF(C932+G932+F932+G933-F934-G934-G935-D932&lt;0,0,C932+G932+F932+G933-F934-G934-G935-D932)</f>
        <v/>
      </c>
      <c r="H936" s="5">
        <f>IF(G936+H932+H933-H934-H935&lt;0,0,G936+H932+H933-H934-H935)</f>
        <v/>
      </c>
      <c r="I936" s="5">
        <f>IF(H936+I932+I933-I934-I935&lt;0,0,H936+I932+I933-I934-I935)</f>
        <v/>
      </c>
      <c r="J936" s="5">
        <f>I936+J932+J933-J934-J935</f>
        <v/>
      </c>
      <c r="K936" s="5">
        <f>J936+K932+K933-K934-K935</f>
        <v/>
      </c>
      <c r="L936" s="5">
        <f>K936+L932+L933-L934-L935</f>
        <v/>
      </c>
      <c r="M936" s="5">
        <f>L936+M932+M933-M934-M935</f>
        <v/>
      </c>
      <c r="N936" s="5">
        <f>M936+N932+N933-N934-N935</f>
        <v/>
      </c>
      <c r="O936" s="5">
        <f>N936+O932+O933-O934-O935</f>
        <v/>
      </c>
      <c r="P936" s="5">
        <f>O936+P932+P933-P934-P935</f>
        <v/>
      </c>
      <c r="Q936" s="5">
        <f>P936+Q932+Q933-Q934-Q935</f>
        <v/>
      </c>
      <c r="R936" s="9">
        <f>Q936+R932+R933-R934-R935</f>
        <v/>
      </c>
    </row>
    <row r="937" ht="32" customHeight="1">
      <c r="A937" s="14" t="inlineStr">
        <is>
          <t>708</t>
        </is>
      </c>
      <c r="B937" s="15" t="inlineStr">
        <is>
          <t>CL</t>
        </is>
      </c>
      <c r="C937" s="16" t="n"/>
      <c r="D937" s="17" t="n"/>
      <c r="E937" s="18" t="inlineStr">
        <is>
          <t>Upload JDE Forecast
(Confirmed OP+Planned OP)</t>
        </is>
      </c>
      <c r="F937" s="15">
        <f>G932+G933</f>
        <v/>
      </c>
      <c r="G937" s="15">
        <f>H932+H933</f>
        <v/>
      </c>
      <c r="H937" s="15">
        <f>I932+I933</f>
        <v/>
      </c>
      <c r="I937" s="15">
        <f>J932+J933</f>
        <v/>
      </c>
      <c r="J937" s="15">
        <f>K932+K933</f>
        <v/>
      </c>
      <c r="K937" s="15">
        <f>L932+L933</f>
        <v/>
      </c>
      <c r="L937" s="15">
        <f>M932+M933</f>
        <v/>
      </c>
      <c r="M937" s="15">
        <f>N932+N933</f>
        <v/>
      </c>
      <c r="N937" s="15">
        <f>O932+O933</f>
        <v/>
      </c>
      <c r="O937" s="15">
        <f>P932+P933</f>
        <v/>
      </c>
      <c r="P937" s="15">
        <f>Q932+Q933</f>
        <v/>
      </c>
      <c r="Q937" s="15">
        <f>R932+R933</f>
        <v/>
      </c>
      <c r="R937" s="7" t="n">
        <v>0</v>
      </c>
      <c r="S937" s="16" t="n"/>
      <c r="T937" s="16" t="n"/>
      <c r="U937" s="16" t="n"/>
      <c r="V937" s="16" t="n"/>
      <c r="W937" s="16" t="n"/>
    </row>
    <row r="938" ht="32" customHeight="1">
      <c r="A938" s="4" t="inlineStr">
        <is>
          <t>3974Z</t>
        </is>
      </c>
      <c r="B938" s="5" t="inlineStr">
        <is>
          <t>CL</t>
        </is>
      </c>
      <c r="C938" s="6" t="n">
        <v>34</v>
      </c>
      <c r="D938" s="7" t="n">
        <v>0</v>
      </c>
      <c r="E938" s="8" t="inlineStr">
        <is>
          <t>Confirmed OP</t>
        </is>
      </c>
      <c r="F938" s="5" t="n">
        <v>0</v>
      </c>
      <c r="G938" s="5" t="n">
        <v>0</v>
      </c>
      <c r="H938" s="5" t="n">
        <v>0</v>
      </c>
      <c r="I938" s="5" t="n">
        <v>0</v>
      </c>
      <c r="J938" s="5" t="n">
        <v>0</v>
      </c>
      <c r="K938" s="5" t="n">
        <v>0</v>
      </c>
      <c r="L938" s="5" t="n">
        <v>0</v>
      </c>
      <c r="M938" s="5" t="n">
        <v>0</v>
      </c>
      <c r="N938" s="5" t="n">
        <v>0</v>
      </c>
      <c r="O938" s="5" t="n">
        <v>0</v>
      </c>
      <c r="P938" s="5" t="n">
        <v>0</v>
      </c>
      <c r="Q938" s="5" t="n">
        <v>0</v>
      </c>
      <c r="R938" s="9" t="n">
        <v>0</v>
      </c>
      <c r="S938" s="6" t="n">
        <v>1</v>
      </c>
      <c r="T938" s="10" t="inlineStr">
        <is>
          <t>Active</t>
        </is>
      </c>
      <c r="U938" s="6" t="n">
        <v>45</v>
      </c>
      <c r="V938" s="6" t="n">
        <v>287</v>
      </c>
      <c r="W938" s="11" t="inlineStr">
        <is>
          <t>1/6: use REG stock 600pcs</t>
        </is>
      </c>
    </row>
    <row r="939" ht="32" customHeight="1">
      <c r="A939" s="4" t="inlineStr">
        <is>
          <t>3974Z</t>
        </is>
      </c>
      <c r="B939" s="5" t="inlineStr">
        <is>
          <t>CL</t>
        </is>
      </c>
      <c r="D939" s="12" t="n"/>
      <c r="E939" s="13" t="inlineStr">
        <is>
          <t>Planned OP (due date)</t>
        </is>
      </c>
      <c r="F939" s="5" t="inlineStr"/>
      <c r="G939" s="5" t="n">
        <v>600</v>
      </c>
      <c r="H939" s="5" t="inlineStr"/>
      <c r="I939" s="5" t="inlineStr"/>
      <c r="J939" s="5" t="inlineStr"/>
      <c r="K939" s="5" t="inlineStr"/>
      <c r="L939" s="5" t="inlineStr"/>
      <c r="M939" s="5" t="inlineStr"/>
      <c r="N939" s="5" t="n">
        <v>300</v>
      </c>
      <c r="O939" s="5" t="inlineStr"/>
      <c r="P939" s="5" t="inlineStr"/>
      <c r="Q939" s="5" t="inlineStr"/>
      <c r="R939" s="9" t="n">
        <v>50</v>
      </c>
    </row>
    <row r="940" ht="32" customHeight="1">
      <c r="A940" s="4" t="inlineStr">
        <is>
          <t>3974Z</t>
        </is>
      </c>
      <c r="B940" s="5" t="inlineStr">
        <is>
          <t>CL</t>
        </is>
      </c>
      <c r="D940" s="12" t="n"/>
      <c r="E940" s="8" t="inlineStr">
        <is>
          <t>Open Retail PO Qty</t>
        </is>
      </c>
      <c r="F940" s="5" t="n">
        <v>0</v>
      </c>
      <c r="G940" s="5" t="n">
        <v>1</v>
      </c>
      <c r="H940" s="5" t="n">
        <v>0</v>
      </c>
      <c r="I940" s="5" t="n">
        <v>0</v>
      </c>
      <c r="J940" s="5" t="n">
        <v>0</v>
      </c>
      <c r="K940" s="5" t="n">
        <v>0</v>
      </c>
      <c r="L940" s="5" t="n">
        <v>0</v>
      </c>
      <c r="M940" s="5" t="n">
        <v>0</v>
      </c>
      <c r="N940" s="5" t="n">
        <v>0</v>
      </c>
      <c r="O940" s="5" t="n">
        <v>0</v>
      </c>
      <c r="P940" s="5" t="n">
        <v>0</v>
      </c>
      <c r="Q940" s="5" t="n">
        <v>0</v>
      </c>
      <c r="R940" s="9" t="n">
        <v>0</v>
      </c>
    </row>
    <row r="941" ht="32" customHeight="1">
      <c r="A941" s="4" t="inlineStr">
        <is>
          <t>3974Z</t>
        </is>
      </c>
      <c r="B941" s="5" t="inlineStr">
        <is>
          <t>CL</t>
        </is>
      </c>
      <c r="D941" s="12" t="n"/>
      <c r="E941" s="8" t="inlineStr">
        <is>
          <t>Bal. Fcst Qty</t>
        </is>
      </c>
      <c r="F941" s="5" t="inlineStr"/>
      <c r="G941" s="5" t="n">
        <v>11</v>
      </c>
      <c r="H941" s="5" t="n">
        <v>14</v>
      </c>
      <c r="I941" s="5" t="n">
        <v>35</v>
      </c>
      <c r="J941" s="5" t="n">
        <v>27</v>
      </c>
      <c r="K941" s="5" t="n">
        <v>196</v>
      </c>
      <c r="L941" s="5" t="n">
        <v>78</v>
      </c>
      <c r="M941" s="5" t="n">
        <v>52</v>
      </c>
      <c r="N941" s="5" t="n">
        <v>49</v>
      </c>
      <c r="O941" s="5" t="n">
        <v>220</v>
      </c>
      <c r="P941" s="5" t="n">
        <v>106</v>
      </c>
      <c r="Q941" s="5" t="n">
        <v>57</v>
      </c>
      <c r="R941" s="9" t="n">
        <v>59</v>
      </c>
    </row>
    <row r="942" ht="32" customHeight="1">
      <c r="A942" s="4" t="inlineStr">
        <is>
          <t>3974Z</t>
        </is>
      </c>
      <c r="B942" s="5" t="inlineStr">
        <is>
          <t>CL</t>
        </is>
      </c>
      <c r="D942" s="12" t="n"/>
      <c r="E942" s="13" t="inlineStr">
        <is>
          <t>Month end inventory
(Deduct PO,FCST, SS)</t>
        </is>
      </c>
      <c r="F942" s="5" t="inlineStr"/>
      <c r="G942" s="5">
        <f>IF(C938+G938+F938+G939-F940-G940-G941-D938&lt;0,0,C938+G938+F938+G939-F940-G940-G941-D938)</f>
        <v/>
      </c>
      <c r="H942" s="5">
        <f>IF(G942+H938+H939-H940-H941&lt;0,0,G942+H938+H939-H940-H941)</f>
        <v/>
      </c>
      <c r="I942" s="5">
        <f>IF(H942+I938+I939-I940-I941&lt;0,0,H942+I938+I939-I940-I941)</f>
        <v/>
      </c>
      <c r="J942" s="5">
        <f>I942+J938+J939-J940-J941</f>
        <v/>
      </c>
      <c r="K942" s="5">
        <f>J942+K938+K939-K940-K941</f>
        <v/>
      </c>
      <c r="L942" s="5">
        <f>K942+L938+L939-L940-L941</f>
        <v/>
      </c>
      <c r="M942" s="5">
        <f>L942+M938+M939-M940-M941</f>
        <v/>
      </c>
      <c r="N942" s="5">
        <f>M942+N938+N939-N940-N941</f>
        <v/>
      </c>
      <c r="O942" s="5">
        <f>N942+O938+O939-O940-O941</f>
        <v/>
      </c>
      <c r="P942" s="5">
        <f>O942+P938+P939-P940-P941</f>
        <v/>
      </c>
      <c r="Q942" s="5">
        <f>P942+Q938+Q939-Q940-Q941</f>
        <v/>
      </c>
      <c r="R942" s="9">
        <f>Q942+R938+R939-R940-R941</f>
        <v/>
      </c>
    </row>
    <row r="943" ht="32" customHeight="1">
      <c r="A943" s="14" t="inlineStr">
        <is>
          <t>3974Z</t>
        </is>
      </c>
      <c r="B943" s="15" t="inlineStr">
        <is>
          <t>CL</t>
        </is>
      </c>
      <c r="C943" s="16" t="n"/>
      <c r="D943" s="17" t="n"/>
      <c r="E943" s="18" t="inlineStr">
        <is>
          <t>Upload JDE Forecast
(Confirmed OP+Planned OP)</t>
        </is>
      </c>
      <c r="F943" s="15">
        <f>G938+G939</f>
        <v/>
      </c>
      <c r="G943" s="15">
        <f>H938+H939</f>
        <v/>
      </c>
      <c r="H943" s="15">
        <f>I938+I939</f>
        <v/>
      </c>
      <c r="I943" s="15">
        <f>J938+J939</f>
        <v/>
      </c>
      <c r="J943" s="15">
        <f>K938+K939</f>
        <v/>
      </c>
      <c r="K943" s="15">
        <f>L938+L939</f>
        <v/>
      </c>
      <c r="L943" s="15">
        <f>M938+M939</f>
        <v/>
      </c>
      <c r="M943" s="15">
        <f>N938+N939</f>
        <v/>
      </c>
      <c r="N943" s="15">
        <f>O938+O939</f>
        <v/>
      </c>
      <c r="O943" s="15">
        <f>P938+P939</f>
        <v/>
      </c>
      <c r="P943" s="15">
        <f>Q938+Q939</f>
        <v/>
      </c>
      <c r="Q943" s="15">
        <f>R938+R939</f>
        <v/>
      </c>
      <c r="R943" s="7" t="n">
        <v>0</v>
      </c>
      <c r="S943" s="16" t="n"/>
      <c r="T943" s="16" t="n"/>
      <c r="U943" s="16" t="n"/>
      <c r="V943" s="16" t="n"/>
      <c r="W943" s="16" t="n"/>
    </row>
    <row r="944" ht="32" customHeight="1">
      <c r="A944" s="4" t="inlineStr">
        <is>
          <t>1000</t>
        </is>
      </c>
      <c r="B944" s="5" t="inlineStr">
        <is>
          <t>CH Baby</t>
        </is>
      </c>
      <c r="C944" s="6" t="n">
        <v>22</v>
      </c>
      <c r="D944" s="7" t="n">
        <v>0</v>
      </c>
      <c r="E944" s="8" t="inlineStr">
        <is>
          <t>Confirmed OP</t>
        </is>
      </c>
      <c r="F944" s="5" t="n">
        <v>0</v>
      </c>
      <c r="G944" s="5" t="n">
        <v>0</v>
      </c>
      <c r="H944" s="5" t="n">
        <v>0</v>
      </c>
      <c r="I944" s="5" t="n">
        <v>0</v>
      </c>
      <c r="J944" s="5" t="n">
        <v>0</v>
      </c>
      <c r="K944" s="5" t="n">
        <v>0</v>
      </c>
      <c r="L944" s="5" t="n">
        <v>0</v>
      </c>
      <c r="M944" s="5" t="n">
        <v>0</v>
      </c>
      <c r="N944" s="5" t="n">
        <v>0</v>
      </c>
      <c r="O944" s="5" t="n">
        <v>0</v>
      </c>
      <c r="P944" s="5" t="n">
        <v>0</v>
      </c>
      <c r="Q944" s="5" t="n">
        <v>0</v>
      </c>
      <c r="R944" s="9" t="n">
        <v>0</v>
      </c>
      <c r="S944" s="6" t="n">
        <v>1</v>
      </c>
      <c r="T944" s="10" t="inlineStr">
        <is>
          <t>active</t>
        </is>
      </c>
      <c r="U944" s="6" t="n">
        <v>75</v>
      </c>
      <c r="V944" s="6" t="n">
        <v>24</v>
      </c>
      <c r="W944" s="11" t="inlineStr">
        <is>
          <t>1/6: Use REG stock 550pcs</t>
        </is>
      </c>
    </row>
    <row r="945" ht="32" customHeight="1">
      <c r="A945" s="4" t="inlineStr">
        <is>
          <t>1000</t>
        </is>
      </c>
      <c r="B945" s="5" t="inlineStr">
        <is>
          <t>CH Baby</t>
        </is>
      </c>
      <c r="D945" s="12" t="n"/>
      <c r="E945" s="13" t="inlineStr">
        <is>
          <t>Planned OP (due date)</t>
        </is>
      </c>
      <c r="F945" s="5" t="inlineStr"/>
      <c r="G945" s="5" t="n">
        <v>550</v>
      </c>
      <c r="H945" s="5" t="inlineStr"/>
      <c r="I945" s="5" t="inlineStr"/>
      <c r="J945" s="5" t="inlineStr"/>
      <c r="K945" s="5" t="inlineStr"/>
      <c r="L945" s="5" t="inlineStr"/>
      <c r="M945" s="5" t="inlineStr"/>
      <c r="N945" s="5" t="inlineStr"/>
      <c r="O945" s="5" t="inlineStr"/>
      <c r="P945" s="5" t="inlineStr"/>
      <c r="Q945" s="5" t="inlineStr"/>
      <c r="R945" s="9" t="inlineStr"/>
    </row>
    <row r="946" ht="32" customHeight="1">
      <c r="A946" s="4" t="inlineStr">
        <is>
          <t>1000</t>
        </is>
      </c>
      <c r="B946" s="5" t="inlineStr">
        <is>
          <t>CH Baby</t>
        </is>
      </c>
      <c r="D946" s="12" t="n"/>
      <c r="E946" s="8" t="inlineStr">
        <is>
          <t>Open Retail PO Qty</t>
        </is>
      </c>
      <c r="F946" s="5" t="n">
        <v>0</v>
      </c>
      <c r="G946" s="5" t="n">
        <v>0</v>
      </c>
      <c r="H946" s="5" t="n">
        <v>0</v>
      </c>
      <c r="I946" s="5" t="n">
        <v>0</v>
      </c>
      <c r="J946" s="5" t="n">
        <v>0</v>
      </c>
      <c r="K946" s="5" t="n">
        <v>0</v>
      </c>
      <c r="L946" s="5" t="n">
        <v>0</v>
      </c>
      <c r="M946" s="5" t="n">
        <v>0</v>
      </c>
      <c r="N946" s="5" t="n">
        <v>0</v>
      </c>
      <c r="O946" s="5" t="n">
        <v>0</v>
      </c>
      <c r="P946" s="5" t="n">
        <v>0</v>
      </c>
      <c r="Q946" s="5" t="n">
        <v>0</v>
      </c>
      <c r="R946" s="9" t="n">
        <v>0</v>
      </c>
    </row>
    <row r="947" ht="32" customHeight="1">
      <c r="A947" s="4" t="inlineStr">
        <is>
          <t>1000</t>
        </is>
      </c>
      <c r="B947" s="5" t="inlineStr">
        <is>
          <t>CH Baby</t>
        </is>
      </c>
      <c r="D947" s="12" t="n"/>
      <c r="E947" s="8" t="inlineStr">
        <is>
          <t>Bal. Fcst Qty</t>
        </is>
      </c>
      <c r="F947" s="5" t="inlineStr"/>
      <c r="G947" s="5" t="n">
        <v>2</v>
      </c>
      <c r="H947" s="5" t="n">
        <v>3</v>
      </c>
      <c r="I947" s="5" t="n">
        <v>2</v>
      </c>
      <c r="J947" s="5" t="n">
        <v>2</v>
      </c>
      <c r="K947" s="5" t="n">
        <v>6</v>
      </c>
      <c r="L947" s="5" t="n">
        <v>6</v>
      </c>
      <c r="M947" s="5" t="n">
        <v>3</v>
      </c>
      <c r="N947" s="5" t="n">
        <v>2</v>
      </c>
      <c r="O947" s="5" t="n">
        <v>2</v>
      </c>
      <c r="P947" s="5" t="n">
        <v>2</v>
      </c>
      <c r="Q947" s="5" t="n">
        <v>6</v>
      </c>
      <c r="R947" s="9" t="n">
        <v>6</v>
      </c>
    </row>
    <row r="948" ht="32" customHeight="1">
      <c r="A948" s="4" t="inlineStr">
        <is>
          <t>1000</t>
        </is>
      </c>
      <c r="B948" s="5" t="inlineStr">
        <is>
          <t>CH Baby</t>
        </is>
      </c>
      <c r="D948" s="12" t="n"/>
      <c r="E948" s="13" t="inlineStr">
        <is>
          <t>Month end inventory
(Deduct PO,FCST, SS)</t>
        </is>
      </c>
      <c r="F948" s="5" t="inlineStr"/>
      <c r="G948" s="5">
        <f>IF(C944+G944+F944+G945-F946-G946-G947-D944&lt;0,0,C944+G944+F944+G945-F946-G946-G947-D944)</f>
        <v/>
      </c>
      <c r="H948" s="5">
        <f>IF(G948+H944+H945-H946-H947&lt;0,0,G948+H944+H945-H946-H947)</f>
        <v/>
      </c>
      <c r="I948" s="5">
        <f>IF(H948+I944+I945-I946-I947&lt;0,0,H948+I944+I945-I946-I947)</f>
        <v/>
      </c>
      <c r="J948" s="5">
        <f>I948+J944+J945-J946-J947</f>
        <v/>
      </c>
      <c r="K948" s="5">
        <f>J948+K944+K945-K946-K947</f>
        <v/>
      </c>
      <c r="L948" s="5">
        <f>K948+L944+L945-L946-L947</f>
        <v/>
      </c>
      <c r="M948" s="5">
        <f>L948+M944+M945-M946-M947</f>
        <v/>
      </c>
      <c r="N948" s="5">
        <f>M948+N944+N945-N946-N947</f>
        <v/>
      </c>
      <c r="O948" s="5">
        <f>N948+O944+O945-O946-O947</f>
        <v/>
      </c>
      <c r="P948" s="5">
        <f>O948+P944+P945-P946-P947</f>
        <v/>
      </c>
      <c r="Q948" s="5">
        <f>P948+Q944+Q945-Q946-Q947</f>
        <v/>
      </c>
      <c r="R948" s="9">
        <f>Q948+R944+R945-R946-R947</f>
        <v/>
      </c>
    </row>
    <row r="949" ht="32" customHeight="1">
      <c r="A949" s="14" t="inlineStr">
        <is>
          <t>1000</t>
        </is>
      </c>
      <c r="B949" s="15" t="inlineStr">
        <is>
          <t>CH Baby</t>
        </is>
      </c>
      <c r="C949" s="16" t="n"/>
      <c r="D949" s="17" t="n"/>
      <c r="E949" s="18" t="inlineStr">
        <is>
          <t>Upload JDE Forecast
(Confirmed OP+Planned OP)</t>
        </is>
      </c>
      <c r="F949" s="15">
        <f>G944+G945</f>
        <v/>
      </c>
      <c r="G949" s="15">
        <f>H944+H945</f>
        <v/>
      </c>
      <c r="H949" s="15">
        <f>I944+I945</f>
        <v/>
      </c>
      <c r="I949" s="15">
        <f>J944+J945</f>
        <v/>
      </c>
      <c r="J949" s="15">
        <f>K944+K945</f>
        <v/>
      </c>
      <c r="K949" s="15">
        <f>L944+L945</f>
        <v/>
      </c>
      <c r="L949" s="15">
        <f>M944+M945</f>
        <v/>
      </c>
      <c r="M949" s="15">
        <f>N944+N945</f>
        <v/>
      </c>
      <c r="N949" s="15">
        <f>O944+O945</f>
        <v/>
      </c>
      <c r="O949" s="15">
        <f>P944+P945</f>
        <v/>
      </c>
      <c r="P949" s="15">
        <f>Q944+Q945</f>
        <v/>
      </c>
      <c r="Q949" s="15">
        <f>R944+R945</f>
        <v/>
      </c>
      <c r="R949" s="7" t="n">
        <v>0</v>
      </c>
      <c r="S949" s="16" t="n"/>
      <c r="T949" s="16" t="n"/>
      <c r="U949" s="16" t="n"/>
      <c r="V949" s="16" t="n"/>
      <c r="W949" s="16" t="n"/>
    </row>
    <row r="950" ht="32" customHeight="1">
      <c r="A950" s="4" t="inlineStr">
        <is>
          <t>660Z</t>
        </is>
      </c>
      <c r="B950" s="5" t="inlineStr">
        <is>
          <t>CW</t>
        </is>
      </c>
      <c r="C950" s="6" t="n">
        <v>2</v>
      </c>
      <c r="D950" s="7" t="n">
        <v>0</v>
      </c>
      <c r="E950" s="8" t="inlineStr">
        <is>
          <t>Confirmed OP</t>
        </is>
      </c>
      <c r="F950" s="5" t="n">
        <v>0</v>
      </c>
      <c r="G950" s="5" t="n">
        <v>100</v>
      </c>
      <c r="H950" s="5" t="n">
        <v>0</v>
      </c>
      <c r="I950" s="5" t="n">
        <v>200</v>
      </c>
      <c r="J950" s="5" t="n">
        <v>0</v>
      </c>
      <c r="K950" s="5" t="n">
        <v>0</v>
      </c>
      <c r="L950" s="5" t="n">
        <v>0</v>
      </c>
      <c r="M950" s="5" t="n">
        <v>0</v>
      </c>
      <c r="N950" s="5" t="n">
        <v>0</v>
      </c>
      <c r="O950" s="5" t="n">
        <v>0</v>
      </c>
      <c r="P950" s="5" t="n">
        <v>0</v>
      </c>
      <c r="Q950" s="5" t="n">
        <v>0</v>
      </c>
      <c r="R950" s="9" t="n">
        <v>0</v>
      </c>
      <c r="S950" s="6" t="n">
        <v>1</v>
      </c>
      <c r="T950" s="10" t="inlineStr">
        <is>
          <t>Active</t>
        </is>
      </c>
      <c r="U950" s="6" t="n">
        <v>45</v>
      </c>
      <c r="V950" s="6" t="n">
        <v>577</v>
      </c>
      <c r="W950" s="11" t="inlineStr"/>
    </row>
    <row r="951" ht="32" customHeight="1">
      <c r="A951" s="4" t="inlineStr">
        <is>
          <t>660Z</t>
        </is>
      </c>
      <c r="B951" s="5" t="inlineStr">
        <is>
          <t>CW</t>
        </is>
      </c>
      <c r="D951" s="12" t="n"/>
      <c r="E951" s="13" t="inlineStr">
        <is>
          <t>Planned OP (due date)</t>
        </is>
      </c>
      <c r="F951" s="5" t="inlineStr"/>
      <c r="G951" s="20" t="inlineStr"/>
      <c r="H951" s="20" t="inlineStr"/>
      <c r="I951" s="20" t="inlineStr"/>
      <c r="J951" s="20" t="n">
        <v>50</v>
      </c>
      <c r="K951" s="20" t="inlineStr"/>
      <c r="L951" s="20" t="inlineStr"/>
      <c r="M951" s="20" t="n">
        <v>150</v>
      </c>
      <c r="N951" s="20" t="inlineStr"/>
      <c r="O951" s="20" t="inlineStr"/>
      <c r="P951" s="20" t="n">
        <v>150</v>
      </c>
      <c r="Q951" s="20" t="inlineStr"/>
      <c r="R951" s="21" t="inlineStr"/>
    </row>
    <row r="952" ht="32" customHeight="1">
      <c r="A952" s="4" t="inlineStr">
        <is>
          <t>660Z</t>
        </is>
      </c>
      <c r="B952" s="5" t="inlineStr">
        <is>
          <t>CW</t>
        </is>
      </c>
      <c r="D952" s="12" t="n"/>
      <c r="E952" s="8" t="inlineStr">
        <is>
          <t>Open Retail PO Qty</t>
        </is>
      </c>
      <c r="F952" s="5" t="n">
        <v>0</v>
      </c>
      <c r="G952" s="5" t="n">
        <v>0</v>
      </c>
      <c r="H952" s="5" t="n">
        <v>0</v>
      </c>
      <c r="I952" s="5" t="n">
        <v>0</v>
      </c>
      <c r="J952" s="5" t="n">
        <v>0</v>
      </c>
      <c r="K952" s="5" t="n">
        <v>0</v>
      </c>
      <c r="L952" s="5" t="n">
        <v>0</v>
      </c>
      <c r="M952" s="5" t="n">
        <v>0</v>
      </c>
      <c r="N952" s="5" t="n">
        <v>0</v>
      </c>
      <c r="O952" s="5" t="n">
        <v>0</v>
      </c>
      <c r="P952" s="5" t="n">
        <v>0</v>
      </c>
      <c r="Q952" s="5" t="n">
        <v>0</v>
      </c>
      <c r="R952" s="9" t="n">
        <v>0</v>
      </c>
    </row>
    <row r="953" ht="32" customHeight="1">
      <c r="A953" s="4" t="inlineStr">
        <is>
          <t>660Z</t>
        </is>
      </c>
      <c r="B953" s="5" t="inlineStr">
        <is>
          <t>CW</t>
        </is>
      </c>
      <c r="D953" s="12" t="n"/>
      <c r="E953" s="8" t="inlineStr">
        <is>
          <t>Bal. Fcst Qty</t>
        </is>
      </c>
      <c r="F953" s="5" t="inlineStr"/>
      <c r="G953" s="5" t="n">
        <v>22</v>
      </c>
      <c r="H953" s="5" t="n">
        <v>20</v>
      </c>
      <c r="I953" s="5" t="n">
        <v>45</v>
      </c>
      <c r="J953" s="5" t="n">
        <v>45</v>
      </c>
      <c r="K953" s="5" t="n">
        <v>26</v>
      </c>
      <c r="L953" s="5" t="n">
        <v>114</v>
      </c>
      <c r="M953" s="5" t="n">
        <v>27</v>
      </c>
      <c r="N953" s="5" t="n">
        <v>83</v>
      </c>
      <c r="O953" s="5" t="n">
        <v>24</v>
      </c>
      <c r="P953" s="5" t="n">
        <v>55</v>
      </c>
      <c r="Q953" s="5" t="n">
        <v>70</v>
      </c>
      <c r="R953" s="9" t="n">
        <v>50</v>
      </c>
    </row>
    <row r="954" ht="32" customHeight="1">
      <c r="A954" s="4" t="inlineStr">
        <is>
          <t>660Z</t>
        </is>
      </c>
      <c r="B954" s="5" t="inlineStr">
        <is>
          <t>CW</t>
        </is>
      </c>
      <c r="D954" s="12" t="n"/>
      <c r="E954" s="13" t="inlineStr">
        <is>
          <t>Month end inventory
(Deduct PO,FCST, SS)</t>
        </is>
      </c>
      <c r="F954" s="5" t="inlineStr"/>
      <c r="G954" s="5">
        <f>IF(C950+G950+F950+G951-F952-G952-G953-D950&lt;0,0,C950+G950+F950+G951-F952-G952-G953-D950)</f>
        <v/>
      </c>
      <c r="H954" s="5">
        <f>IF(G954+H950+H951-H952-H953&lt;0,0,G954+H950+H951-H952-H953)</f>
        <v/>
      </c>
      <c r="I954" s="5">
        <f>IF(H954+I950+I951-I952-I953&lt;0,0,H954+I950+I951-I952-I953)</f>
        <v/>
      </c>
      <c r="J954" s="5">
        <f>I954+J950+J951-J952-J953</f>
        <v/>
      </c>
      <c r="K954" s="5">
        <f>J954+K950+K951-K952-K953</f>
        <v/>
      </c>
      <c r="L954" s="5">
        <f>K954+L950+L951-L952-L953</f>
        <v/>
      </c>
      <c r="M954" s="5">
        <f>L954+M950+M951-M952-M953</f>
        <v/>
      </c>
      <c r="N954" s="5">
        <f>M954+N950+N951-N952-N953</f>
        <v/>
      </c>
      <c r="O954" s="5">
        <f>N954+O950+O951-O952-O953</f>
        <v/>
      </c>
      <c r="P954" s="5">
        <f>O954+P950+P951-P952-P953</f>
        <v/>
      </c>
      <c r="Q954" s="5">
        <f>P954+Q950+Q951-Q952-Q953</f>
        <v/>
      </c>
      <c r="R954" s="9">
        <f>Q954+R950+R951-R952-R953</f>
        <v/>
      </c>
    </row>
    <row r="955" ht="32" customHeight="1">
      <c r="A955" s="14" t="inlineStr">
        <is>
          <t>660Z</t>
        </is>
      </c>
      <c r="B955" s="15" t="inlineStr">
        <is>
          <t>CW</t>
        </is>
      </c>
      <c r="C955" s="16" t="n"/>
      <c r="D955" s="17" t="n"/>
      <c r="E955" s="18" t="inlineStr">
        <is>
          <t>Upload JDE Forecast
(Confirmed OP+Planned OP)</t>
        </is>
      </c>
      <c r="F955" s="15">
        <f>G950+G951</f>
        <v/>
      </c>
      <c r="G955" s="15">
        <f>H950+H951</f>
        <v/>
      </c>
      <c r="H955" s="15">
        <f>I950+I951</f>
        <v/>
      </c>
      <c r="I955" s="15">
        <f>J950+J951</f>
        <v/>
      </c>
      <c r="J955" s="15">
        <f>K950+K951</f>
        <v/>
      </c>
      <c r="K955" s="15">
        <f>L950+L951</f>
        <v/>
      </c>
      <c r="L955" s="15">
        <f>M950+M951</f>
        <v/>
      </c>
      <c r="M955" s="15">
        <f>N950+N951</f>
        <v/>
      </c>
      <c r="N955" s="15">
        <f>O950+O951</f>
        <v/>
      </c>
      <c r="O955" s="15">
        <f>P950+P951</f>
        <v/>
      </c>
      <c r="P955" s="15">
        <f>Q950+Q951</f>
        <v/>
      </c>
      <c r="Q955" s="15">
        <f>R950+R951</f>
        <v/>
      </c>
      <c r="R955" s="7" t="n">
        <v>0</v>
      </c>
      <c r="S955" s="16" t="n"/>
      <c r="T955" s="16" t="n"/>
      <c r="U955" s="16" t="n"/>
      <c r="V955" s="16" t="n"/>
      <c r="W955" s="16" t="n"/>
    </row>
    <row r="956" ht="32" customHeight="1">
      <c r="A956" s="4" t="inlineStr">
        <is>
          <t>661Z</t>
        </is>
      </c>
      <c r="B956" s="5" t="inlineStr">
        <is>
          <t>CW</t>
        </is>
      </c>
      <c r="C956" s="6" t="n">
        <v>82</v>
      </c>
      <c r="D956" s="7" t="n">
        <v>0</v>
      </c>
      <c r="E956" s="8" t="inlineStr">
        <is>
          <t>Confirmed OP</t>
        </is>
      </c>
      <c r="F956" s="5" t="n">
        <v>0</v>
      </c>
      <c r="G956" s="5" t="n">
        <v>0</v>
      </c>
      <c r="H956" s="5" t="n">
        <v>0</v>
      </c>
      <c r="I956" s="5" t="n">
        <v>0</v>
      </c>
      <c r="J956" s="5" t="n">
        <v>0</v>
      </c>
      <c r="K956" s="5" t="n">
        <v>0</v>
      </c>
      <c r="L956" s="5" t="n">
        <v>0</v>
      </c>
      <c r="M956" s="5" t="n">
        <v>0</v>
      </c>
      <c r="N956" s="5" t="n">
        <v>0</v>
      </c>
      <c r="O956" s="5" t="n">
        <v>0</v>
      </c>
      <c r="P956" s="5" t="n">
        <v>0</v>
      </c>
      <c r="Q956" s="5" t="n">
        <v>0</v>
      </c>
      <c r="R956" s="9" t="n">
        <v>0</v>
      </c>
      <c r="S956" s="6" t="n">
        <v>1</v>
      </c>
      <c r="T956" s="10" t="inlineStr">
        <is>
          <t>Active</t>
        </is>
      </c>
      <c r="U956" s="6" t="n">
        <v>45</v>
      </c>
      <c r="V956" s="6" t="n">
        <v>106</v>
      </c>
      <c r="W956" s="11" t="inlineStr">
        <is>
          <t>1/8: Keep remove planned OP.</t>
        </is>
      </c>
    </row>
    <row r="957" ht="32" customHeight="1">
      <c r="A957" s="4" t="inlineStr">
        <is>
          <t>661Z</t>
        </is>
      </c>
      <c r="B957" s="5" t="inlineStr">
        <is>
          <t>CW</t>
        </is>
      </c>
      <c r="D957" s="12" t="n"/>
      <c r="E957" s="13" t="inlineStr">
        <is>
          <t>Planned OP (due date)</t>
        </is>
      </c>
      <c r="F957" s="5" t="inlineStr"/>
      <c r="G957" s="20" t="inlineStr"/>
      <c r="H957" s="20" t="inlineStr"/>
      <c r="I957" s="20" t="inlineStr"/>
      <c r="J957" s="20" t="inlineStr"/>
      <c r="K957" s="20" t="inlineStr"/>
      <c r="L957" s="20" t="n">
        <v>50</v>
      </c>
      <c r="M957" s="20" t="inlineStr"/>
      <c r="N957" s="20" t="inlineStr"/>
      <c r="O957" s="20" t="inlineStr"/>
      <c r="P957" s="20" t="inlineStr"/>
      <c r="Q957" s="20" t="inlineStr"/>
      <c r="R957" s="21" t="inlineStr"/>
    </row>
    <row r="958" ht="32" customHeight="1">
      <c r="A958" s="4" t="inlineStr">
        <is>
          <t>661Z</t>
        </is>
      </c>
      <c r="B958" s="5" t="inlineStr">
        <is>
          <t>CW</t>
        </is>
      </c>
      <c r="D958" s="12" t="n"/>
      <c r="E958" s="8" t="inlineStr">
        <is>
          <t>Open Retail PO Qty</t>
        </is>
      </c>
      <c r="F958" s="5" t="n">
        <v>0</v>
      </c>
      <c r="G958" s="5" t="n">
        <v>0</v>
      </c>
      <c r="H958" s="5" t="n">
        <v>0</v>
      </c>
      <c r="I958" s="5" t="n">
        <v>0</v>
      </c>
      <c r="J958" s="5" t="n">
        <v>0</v>
      </c>
      <c r="K958" s="5" t="n">
        <v>0</v>
      </c>
      <c r="L958" s="5" t="n">
        <v>0</v>
      </c>
      <c r="M958" s="5" t="n">
        <v>0</v>
      </c>
      <c r="N958" s="5" t="n">
        <v>0</v>
      </c>
      <c r="O958" s="5" t="n">
        <v>0</v>
      </c>
      <c r="P958" s="5" t="n">
        <v>0</v>
      </c>
      <c r="Q958" s="5" t="n">
        <v>0</v>
      </c>
      <c r="R958" s="9" t="n">
        <v>0</v>
      </c>
    </row>
    <row r="959" ht="32" customHeight="1">
      <c r="A959" s="4" t="inlineStr">
        <is>
          <t>661Z</t>
        </is>
      </c>
      <c r="B959" s="5" t="inlineStr">
        <is>
          <t>CW</t>
        </is>
      </c>
      <c r="D959" s="12" t="n"/>
      <c r="E959" s="8" t="inlineStr">
        <is>
          <t>Bal. Fcst Qty</t>
        </is>
      </c>
      <c r="F959" s="5" t="inlineStr"/>
      <c r="G959" s="5" t="n">
        <v>2</v>
      </c>
      <c r="H959" s="5" t="n">
        <v>1</v>
      </c>
      <c r="I959" s="5" t="n">
        <v>8</v>
      </c>
      <c r="J959" s="5" t="n">
        <v>4</v>
      </c>
      <c r="K959" s="5" t="n">
        <v>3</v>
      </c>
      <c r="L959" s="5" t="n">
        <v>6</v>
      </c>
      <c r="M959" s="5" t="n">
        <v>7</v>
      </c>
      <c r="N959" s="5" t="n">
        <v>6</v>
      </c>
      <c r="O959" s="5" t="n">
        <v>8</v>
      </c>
      <c r="P959" s="5" t="n">
        <v>7</v>
      </c>
      <c r="Q959" s="5" t="n">
        <v>7</v>
      </c>
      <c r="R959" s="9" t="n">
        <v>14</v>
      </c>
    </row>
    <row r="960" ht="32" customHeight="1">
      <c r="A960" s="4" t="inlineStr">
        <is>
          <t>661Z</t>
        </is>
      </c>
      <c r="B960" s="5" t="inlineStr">
        <is>
          <t>CW</t>
        </is>
      </c>
      <c r="D960" s="12" t="n"/>
      <c r="E960" s="13" t="inlineStr">
        <is>
          <t>Month end inventory
(Deduct PO,FCST, SS)</t>
        </is>
      </c>
      <c r="F960" s="5" t="inlineStr"/>
      <c r="G960" s="5">
        <f>IF(C956+G956+F956+G957-F958-G958-G959-D956&lt;0,0,C956+G956+F956+G957-F958-G958-G959-D956)</f>
        <v/>
      </c>
      <c r="H960" s="5">
        <f>IF(G960+H956+H957-H958-H959&lt;0,0,G960+H956+H957-H958-H959)</f>
        <v/>
      </c>
      <c r="I960" s="5">
        <f>IF(H960+I956+I957-I958-I959&lt;0,0,H960+I956+I957-I958-I959)</f>
        <v/>
      </c>
      <c r="J960" s="5">
        <f>I960+J956+J957-J958-J959</f>
        <v/>
      </c>
      <c r="K960" s="5">
        <f>J960+K956+K957-K958-K959</f>
        <v/>
      </c>
      <c r="L960" s="5">
        <f>K960+L956+L957-L958-L959</f>
        <v/>
      </c>
      <c r="M960" s="5">
        <f>L960+M956+M957-M958-M959</f>
        <v/>
      </c>
      <c r="N960" s="5">
        <f>M960+N956+N957-N958-N959</f>
        <v/>
      </c>
      <c r="O960" s="5">
        <f>N960+O956+O957-O958-O959</f>
        <v/>
      </c>
      <c r="P960" s="5">
        <f>O960+P956+P957-P958-P959</f>
        <v/>
      </c>
      <c r="Q960" s="5">
        <f>P960+Q956+Q957-Q958-Q959</f>
        <v/>
      </c>
      <c r="R960" s="9">
        <f>Q960+R956+R957-R958-R959</f>
        <v/>
      </c>
    </row>
    <row r="961" ht="32" customHeight="1">
      <c r="A961" s="14" t="inlineStr">
        <is>
          <t>661Z</t>
        </is>
      </c>
      <c r="B961" s="15" t="inlineStr">
        <is>
          <t>CW</t>
        </is>
      </c>
      <c r="C961" s="16" t="n"/>
      <c r="D961" s="17" t="n"/>
      <c r="E961" s="18" t="inlineStr">
        <is>
          <t>Upload JDE Forecast
(Confirmed OP+Planned OP)</t>
        </is>
      </c>
      <c r="F961" s="15">
        <f>G956+G957</f>
        <v/>
      </c>
      <c r="G961" s="15">
        <f>H956+H957</f>
        <v/>
      </c>
      <c r="H961" s="15">
        <f>I956+I957</f>
        <v/>
      </c>
      <c r="I961" s="15">
        <f>J956+J957</f>
        <v/>
      </c>
      <c r="J961" s="15">
        <f>K956+K957</f>
        <v/>
      </c>
      <c r="K961" s="15">
        <f>L956+L957</f>
        <v/>
      </c>
      <c r="L961" s="15">
        <f>M956+M957</f>
        <v/>
      </c>
      <c r="M961" s="15">
        <f>N956+N957</f>
        <v/>
      </c>
      <c r="N961" s="15">
        <f>O956+O957</f>
        <v/>
      </c>
      <c r="O961" s="15">
        <f>P956+P957</f>
        <v/>
      </c>
      <c r="P961" s="15">
        <f>Q956+Q957</f>
        <v/>
      </c>
      <c r="Q961" s="15">
        <f>R956+R957</f>
        <v/>
      </c>
      <c r="R961" s="7" t="n">
        <v>0</v>
      </c>
      <c r="S961" s="16" t="n"/>
      <c r="T961" s="16" t="n"/>
      <c r="U961" s="16" t="n"/>
      <c r="V961" s="16" t="n"/>
      <c r="W961" s="16" t="n"/>
    </row>
    <row r="962" ht="32" customHeight="1">
      <c r="A962" s="4" t="inlineStr">
        <is>
          <t>662Z</t>
        </is>
      </c>
      <c r="B962" s="5" t="inlineStr">
        <is>
          <t>CW</t>
        </is>
      </c>
      <c r="C962" s="6" t="n">
        <v>496</v>
      </c>
      <c r="D962" s="7" t="n">
        <v>0</v>
      </c>
      <c r="E962" s="8" t="inlineStr">
        <is>
          <t>Confirmed OP</t>
        </is>
      </c>
      <c r="F962" s="5" t="n">
        <v>0</v>
      </c>
      <c r="G962" s="5" t="n">
        <v>0</v>
      </c>
      <c r="H962" s="5" t="n">
        <v>0</v>
      </c>
      <c r="I962" s="5" t="n">
        <v>0</v>
      </c>
      <c r="J962" s="5" t="n">
        <v>0</v>
      </c>
      <c r="K962" s="5" t="n">
        <v>0</v>
      </c>
      <c r="L962" s="5" t="n">
        <v>0</v>
      </c>
      <c r="M962" s="5" t="n">
        <v>0</v>
      </c>
      <c r="N962" s="5" t="n">
        <v>0</v>
      </c>
      <c r="O962" s="5" t="n">
        <v>0</v>
      </c>
      <c r="P962" s="5" t="n">
        <v>0</v>
      </c>
      <c r="Q962" s="5" t="n">
        <v>0</v>
      </c>
      <c r="R962" s="9" t="n">
        <v>0</v>
      </c>
      <c r="S962" s="6" t="n">
        <v>1</v>
      </c>
      <c r="T962" s="10" t="inlineStr">
        <is>
          <t>Active</t>
        </is>
      </c>
      <c r="U962" s="6" t="n">
        <v>45</v>
      </c>
      <c r="V962" s="6" t="n">
        <v>312</v>
      </c>
      <c r="W962" s="11" t="inlineStr">
        <is>
          <t>1/8: Keep remove planned OP.</t>
        </is>
      </c>
    </row>
    <row r="963" ht="32" customHeight="1">
      <c r="A963" s="4" t="inlineStr">
        <is>
          <t>662Z</t>
        </is>
      </c>
      <c r="B963" s="5" t="inlineStr">
        <is>
          <t>CW</t>
        </is>
      </c>
      <c r="D963" s="12" t="n"/>
      <c r="E963" s="13" t="inlineStr">
        <is>
          <t>Planned OP (due date)</t>
        </is>
      </c>
      <c r="F963" s="5" t="inlineStr"/>
      <c r="G963" s="20" t="inlineStr"/>
      <c r="H963" s="20" t="inlineStr"/>
      <c r="I963" s="20" t="inlineStr"/>
      <c r="J963" s="20" t="inlineStr"/>
      <c r="K963" s="20" t="inlineStr"/>
      <c r="L963" s="20" t="inlineStr"/>
      <c r="M963" s="20" t="inlineStr"/>
      <c r="N963" s="20" t="inlineStr"/>
      <c r="O963" s="20" t="inlineStr"/>
      <c r="P963" s="20" t="n">
        <v>50</v>
      </c>
      <c r="Q963" s="20" t="inlineStr"/>
      <c r="R963" s="21" t="inlineStr"/>
    </row>
    <row r="964" ht="32" customHeight="1">
      <c r="A964" s="4" t="inlineStr">
        <is>
          <t>662Z</t>
        </is>
      </c>
      <c r="B964" s="5" t="inlineStr">
        <is>
          <t>CW</t>
        </is>
      </c>
      <c r="D964" s="12" t="n"/>
      <c r="E964" s="8" t="inlineStr">
        <is>
          <t>Open Retail PO Qty</t>
        </is>
      </c>
      <c r="F964" s="5" t="n">
        <v>0</v>
      </c>
      <c r="G964" s="5" t="n">
        <v>1</v>
      </c>
      <c r="H964" s="5" t="n">
        <v>0</v>
      </c>
      <c r="I964" s="5" t="n">
        <v>0</v>
      </c>
      <c r="J964" s="5" t="n">
        <v>0</v>
      </c>
      <c r="K964" s="5" t="n">
        <v>0</v>
      </c>
      <c r="L964" s="5" t="n">
        <v>0</v>
      </c>
      <c r="M964" s="5" t="n">
        <v>0</v>
      </c>
      <c r="N964" s="5" t="n">
        <v>0</v>
      </c>
      <c r="O964" s="5" t="n">
        <v>0</v>
      </c>
      <c r="P964" s="5" t="n">
        <v>0</v>
      </c>
      <c r="Q964" s="5" t="n">
        <v>0</v>
      </c>
      <c r="R964" s="9" t="n">
        <v>0</v>
      </c>
    </row>
    <row r="965" ht="32" customHeight="1">
      <c r="A965" s="4" t="inlineStr">
        <is>
          <t>662Z</t>
        </is>
      </c>
      <c r="B965" s="5" t="inlineStr">
        <is>
          <t>CW</t>
        </is>
      </c>
      <c r="D965" s="12" t="n"/>
      <c r="E965" s="8" t="inlineStr">
        <is>
          <t>Bal. Fcst Qty</t>
        </is>
      </c>
      <c r="F965" s="5" t="inlineStr"/>
      <c r="G965" s="5" t="n">
        <v>10</v>
      </c>
      <c r="H965" s="5" t="n">
        <v>17</v>
      </c>
      <c r="I965" s="5" t="n">
        <v>33</v>
      </c>
      <c r="J965" s="5" t="n">
        <v>25</v>
      </c>
      <c r="K965" s="5" t="n">
        <v>132</v>
      </c>
      <c r="L965" s="5" t="n">
        <v>74</v>
      </c>
      <c r="M965" s="5" t="n">
        <v>17</v>
      </c>
      <c r="N965" s="5" t="n">
        <v>30</v>
      </c>
      <c r="O965" s="5" t="n">
        <v>23</v>
      </c>
      <c r="P965" s="5" t="n">
        <v>30</v>
      </c>
      <c r="Q965" s="5" t="n">
        <v>43</v>
      </c>
      <c r="R965" s="9" t="n">
        <v>46</v>
      </c>
    </row>
    <row r="966" ht="32" customHeight="1">
      <c r="A966" s="4" t="inlineStr">
        <is>
          <t>662Z</t>
        </is>
      </c>
      <c r="B966" s="5" t="inlineStr">
        <is>
          <t>CW</t>
        </is>
      </c>
      <c r="D966" s="12" t="n"/>
      <c r="E966" s="13" t="inlineStr">
        <is>
          <t>Month end inventory
(Deduct PO,FCST, SS)</t>
        </is>
      </c>
      <c r="F966" s="5" t="inlineStr"/>
      <c r="G966" s="5">
        <f>IF(C962+G962+F962+G963-F964-G964-G965-D962&lt;0,0,C962+G962+F962+G963-F964-G964-G965-D962)</f>
        <v/>
      </c>
      <c r="H966" s="5">
        <f>IF(G966+H962+H963-H964-H965&lt;0,0,G966+H962+H963-H964-H965)</f>
        <v/>
      </c>
      <c r="I966" s="5">
        <f>IF(H966+I962+I963-I964-I965&lt;0,0,H966+I962+I963-I964-I965)</f>
        <v/>
      </c>
      <c r="J966" s="5">
        <f>I966+J962+J963-J964-J965</f>
        <v/>
      </c>
      <c r="K966" s="5">
        <f>J966+K962+K963-K964-K965</f>
        <v/>
      </c>
      <c r="L966" s="5">
        <f>K966+L962+L963-L964-L965</f>
        <v/>
      </c>
      <c r="M966" s="5">
        <f>L966+M962+M963-M964-M965</f>
        <v/>
      </c>
      <c r="N966" s="5">
        <f>M966+N962+N963-N964-N965</f>
        <v/>
      </c>
      <c r="O966" s="5">
        <f>N966+O962+O963-O964-O965</f>
        <v/>
      </c>
      <c r="P966" s="5">
        <f>O966+P962+P963-P964-P965</f>
        <v/>
      </c>
      <c r="Q966" s="5">
        <f>P966+Q962+Q963-Q964-Q965</f>
        <v/>
      </c>
      <c r="R966" s="9">
        <f>Q966+R962+R963-R964-R965</f>
        <v/>
      </c>
    </row>
    <row r="967" ht="32" customHeight="1">
      <c r="A967" s="14" t="inlineStr">
        <is>
          <t>662Z</t>
        </is>
      </c>
      <c r="B967" s="15" t="inlineStr">
        <is>
          <t>CW</t>
        </is>
      </c>
      <c r="C967" s="16" t="n"/>
      <c r="D967" s="17" t="n"/>
      <c r="E967" s="18" t="inlineStr">
        <is>
          <t>Upload JDE Forecast
(Confirmed OP+Planned OP)</t>
        </is>
      </c>
      <c r="F967" s="15">
        <f>G962+G963</f>
        <v/>
      </c>
      <c r="G967" s="15">
        <f>H962+H963</f>
        <v/>
      </c>
      <c r="H967" s="15">
        <f>I962+I963</f>
        <v/>
      </c>
      <c r="I967" s="15">
        <f>J962+J963</f>
        <v/>
      </c>
      <c r="J967" s="15">
        <f>K962+K963</f>
        <v/>
      </c>
      <c r="K967" s="15">
        <f>L962+L963</f>
        <v/>
      </c>
      <c r="L967" s="15">
        <f>M962+M963</f>
        <v/>
      </c>
      <c r="M967" s="15">
        <f>N962+N963</f>
        <v/>
      </c>
      <c r="N967" s="15">
        <f>O962+O963</f>
        <v/>
      </c>
      <c r="O967" s="15">
        <f>P962+P963</f>
        <v/>
      </c>
      <c r="P967" s="15">
        <f>Q962+Q963</f>
        <v/>
      </c>
      <c r="Q967" s="15">
        <f>R962+R963</f>
        <v/>
      </c>
      <c r="R967" s="7" t="n">
        <v>0</v>
      </c>
      <c r="S967" s="16" t="n"/>
      <c r="T967" s="16" t="n"/>
      <c r="U967" s="16" t="n"/>
      <c r="V967" s="16" t="n"/>
      <c r="W967" s="16" t="n"/>
    </row>
    <row r="968" ht="32" customHeight="1">
      <c r="A968" s="4" t="inlineStr">
        <is>
          <t>735Z</t>
        </is>
      </c>
      <c r="B968" s="5" t="inlineStr">
        <is>
          <t>CW</t>
        </is>
      </c>
      <c r="C968" s="6" t="n">
        <v>221</v>
      </c>
      <c r="D968" s="7" t="n">
        <v>25</v>
      </c>
      <c r="E968" s="8" t="inlineStr">
        <is>
          <t>Confirmed OP</t>
        </is>
      </c>
      <c r="F968" s="5" t="n">
        <v>200</v>
      </c>
      <c r="G968" s="5" t="n">
        <v>0</v>
      </c>
      <c r="H968" s="5" t="n">
        <v>220</v>
      </c>
      <c r="I968" s="5" t="n">
        <v>0</v>
      </c>
      <c r="J968" s="5" t="n">
        <v>0</v>
      </c>
      <c r="K968" s="5" t="n">
        <v>0</v>
      </c>
      <c r="L968" s="5" t="n">
        <v>0</v>
      </c>
      <c r="M968" s="5" t="n">
        <v>0</v>
      </c>
      <c r="N968" s="5" t="n">
        <v>0</v>
      </c>
      <c r="O968" s="5" t="n">
        <v>0</v>
      </c>
      <c r="P968" s="5" t="n">
        <v>0</v>
      </c>
      <c r="Q968" s="5" t="n">
        <v>0</v>
      </c>
      <c r="R968" s="9" t="n">
        <v>0</v>
      </c>
      <c r="S968" s="6" t="n">
        <v>1</v>
      </c>
      <c r="T968" s="10" t="inlineStr">
        <is>
          <t>Active</t>
        </is>
      </c>
      <c r="U968" s="6" t="n">
        <v>45</v>
      </c>
      <c r="V968" s="6" t="n">
        <v>686</v>
      </c>
      <c r="W968" s="11" t="inlineStr"/>
    </row>
    <row r="969" ht="32" customHeight="1">
      <c r="A969" s="4" t="inlineStr">
        <is>
          <t>735Z</t>
        </is>
      </c>
      <c r="B969" s="5" t="inlineStr">
        <is>
          <t>CW</t>
        </is>
      </c>
      <c r="D969" s="12" t="n"/>
      <c r="E969" s="13" t="inlineStr">
        <is>
          <t>Planned OP (due date)</t>
        </is>
      </c>
      <c r="F969" s="5" t="inlineStr"/>
      <c r="G969" s="5" t="inlineStr"/>
      <c r="H969" s="5" t="inlineStr"/>
      <c r="I969" s="5" t="inlineStr"/>
      <c r="J969" s="5" t="inlineStr"/>
      <c r="K969" s="5" t="inlineStr"/>
      <c r="L969" s="5" t="n">
        <v>200</v>
      </c>
      <c r="M969" s="5" t="inlineStr"/>
      <c r="N969" s="5" t="inlineStr"/>
      <c r="O969" s="5" t="n">
        <v>400</v>
      </c>
      <c r="P969" s="5" t="inlineStr"/>
      <c r="Q969" s="5" t="n">
        <v>300</v>
      </c>
      <c r="R969" s="9" t="n">
        <v>50</v>
      </c>
    </row>
    <row r="970" ht="32" customHeight="1">
      <c r="A970" s="4" t="inlineStr">
        <is>
          <t>735Z</t>
        </is>
      </c>
      <c r="B970" s="5" t="inlineStr">
        <is>
          <t>CW</t>
        </is>
      </c>
      <c r="D970" s="12" t="n"/>
      <c r="E970" s="8" t="inlineStr">
        <is>
          <t>Open Retail PO Qty</t>
        </is>
      </c>
      <c r="F970" s="5" t="n">
        <v>0</v>
      </c>
      <c r="G970" s="5" t="n">
        <v>3</v>
      </c>
      <c r="H970" s="5" t="n">
        <v>0</v>
      </c>
      <c r="I970" s="5" t="n">
        <v>0</v>
      </c>
      <c r="J970" s="5" t="n">
        <v>0</v>
      </c>
      <c r="K970" s="5" t="n">
        <v>0</v>
      </c>
      <c r="L970" s="5" t="n">
        <v>0</v>
      </c>
      <c r="M970" s="5" t="n">
        <v>0</v>
      </c>
      <c r="N970" s="5" t="n">
        <v>0</v>
      </c>
      <c r="O970" s="5" t="n">
        <v>0</v>
      </c>
      <c r="P970" s="5" t="n">
        <v>0</v>
      </c>
      <c r="Q970" s="5" t="n">
        <v>0</v>
      </c>
      <c r="R970" s="9" t="n">
        <v>0</v>
      </c>
    </row>
    <row r="971" ht="32" customHeight="1">
      <c r="A971" s="4" t="inlineStr">
        <is>
          <t>735Z</t>
        </is>
      </c>
      <c r="B971" s="5" t="inlineStr">
        <is>
          <t>CW</t>
        </is>
      </c>
      <c r="D971" s="12" t="n"/>
      <c r="E971" s="8" t="inlineStr">
        <is>
          <t>Bal. Fcst Qty</t>
        </is>
      </c>
      <c r="F971" s="5" t="inlineStr"/>
      <c r="G971" s="5" t="n">
        <v>161</v>
      </c>
      <c r="H971" s="5" t="n">
        <v>56</v>
      </c>
      <c r="I971" s="5" t="n">
        <v>151</v>
      </c>
      <c r="J971" s="5" t="n">
        <v>70</v>
      </c>
      <c r="K971" s="5" t="n">
        <v>64</v>
      </c>
      <c r="L971" s="5" t="n">
        <v>84</v>
      </c>
      <c r="M971" s="5" t="n">
        <v>56</v>
      </c>
      <c r="N971" s="5" t="n">
        <v>43</v>
      </c>
      <c r="O971" s="5" t="n">
        <v>106</v>
      </c>
      <c r="P971" s="5" t="n">
        <v>98</v>
      </c>
      <c r="Q971" s="5" t="n">
        <v>285</v>
      </c>
      <c r="R971" s="9" t="n">
        <v>296</v>
      </c>
    </row>
    <row r="972" ht="32" customHeight="1">
      <c r="A972" s="4" t="inlineStr">
        <is>
          <t>735Z</t>
        </is>
      </c>
      <c r="B972" s="5" t="inlineStr">
        <is>
          <t>CW</t>
        </is>
      </c>
      <c r="D972" s="12" t="n"/>
      <c r="E972" s="13" t="inlineStr">
        <is>
          <t>Month end inventory
(Deduct PO,FCST, SS)</t>
        </is>
      </c>
      <c r="F972" s="5" t="inlineStr"/>
      <c r="G972" s="5">
        <f>IF(C968+G968+F968+G969-F970-G970-G971-D968&lt;0,0,C968+G968+F968+G969-F970-G970-G971-D968)</f>
        <v/>
      </c>
      <c r="H972" s="5">
        <f>IF(G972+H968+H969-H970-H971&lt;0,0,G972+H968+H969-H970-H971)</f>
        <v/>
      </c>
      <c r="I972" s="5">
        <f>IF(H972+I968+I969-I970-I971&lt;0,0,H972+I968+I969-I970-I971)</f>
        <v/>
      </c>
      <c r="J972" s="5">
        <f>I972+J968+J969-J970-J971</f>
        <v/>
      </c>
      <c r="K972" s="5">
        <f>J972+K968+K969-K970-K971</f>
        <v/>
      </c>
      <c r="L972" s="5">
        <f>K972+L968+L969-L970-L971</f>
        <v/>
      </c>
      <c r="M972" s="5">
        <f>L972+M968+M969-M970-M971</f>
        <v/>
      </c>
      <c r="N972" s="5">
        <f>M972+N968+N969-N970-N971</f>
        <v/>
      </c>
      <c r="O972" s="5">
        <f>N972+O968+O969-O970-O971</f>
        <v/>
      </c>
      <c r="P972" s="5">
        <f>O972+P968+P969-P970-P971</f>
        <v/>
      </c>
      <c r="Q972" s="5">
        <f>P972+Q968+Q969-Q970-Q971</f>
        <v/>
      </c>
      <c r="R972" s="9">
        <f>Q972+R968+R969-R970-R971</f>
        <v/>
      </c>
    </row>
    <row r="973" ht="32" customHeight="1">
      <c r="A973" s="14" t="inlineStr">
        <is>
          <t>735Z</t>
        </is>
      </c>
      <c r="B973" s="15" t="inlineStr">
        <is>
          <t>CW</t>
        </is>
      </c>
      <c r="C973" s="16" t="n"/>
      <c r="D973" s="17" t="n"/>
      <c r="E973" s="18" t="inlineStr">
        <is>
          <t>Upload JDE Forecast
(Confirmed OP+Planned OP)</t>
        </is>
      </c>
      <c r="F973" s="15">
        <f>G968+G969</f>
        <v/>
      </c>
      <c r="G973" s="15">
        <f>H968+H969</f>
        <v/>
      </c>
      <c r="H973" s="15">
        <f>I968+I969</f>
        <v/>
      </c>
      <c r="I973" s="15">
        <f>J968+J969</f>
        <v/>
      </c>
      <c r="J973" s="15">
        <f>K968+K969</f>
        <v/>
      </c>
      <c r="K973" s="15">
        <f>L968+L969</f>
        <v/>
      </c>
      <c r="L973" s="15">
        <f>M968+M969</f>
        <v/>
      </c>
      <c r="M973" s="15">
        <f>N968+N969</f>
        <v/>
      </c>
      <c r="N973" s="15">
        <f>O968+O969</f>
        <v/>
      </c>
      <c r="O973" s="15">
        <f>P968+P969</f>
        <v/>
      </c>
      <c r="P973" s="15">
        <f>Q968+Q969</f>
        <v/>
      </c>
      <c r="Q973" s="15">
        <f>R968+R969</f>
        <v/>
      </c>
      <c r="R973" s="7" t="n">
        <v>0</v>
      </c>
      <c r="S973" s="16" t="n"/>
      <c r="T973" s="16" t="n"/>
      <c r="U973" s="16" t="n"/>
      <c r="V973" s="16" t="n"/>
      <c r="W973" s="16" t="n"/>
    </row>
    <row r="974" ht="32" customHeight="1">
      <c r="A974" s="4" t="inlineStr">
        <is>
          <t>642</t>
        </is>
      </c>
      <c r="B974" s="5" t="inlineStr">
        <is>
          <t>VF</t>
        </is>
      </c>
      <c r="C974" s="6" t="n">
        <v>63</v>
      </c>
      <c r="D974" s="7" t="n">
        <v>0</v>
      </c>
      <c r="E974" s="8" t="inlineStr">
        <is>
          <t>Confirmed OP</t>
        </is>
      </c>
      <c r="F974" s="5" t="n">
        <v>0</v>
      </c>
      <c r="G974" s="5" t="n">
        <v>0</v>
      </c>
      <c r="H974" s="5" t="n">
        <v>100</v>
      </c>
      <c r="I974" s="5" t="n">
        <v>0</v>
      </c>
      <c r="J974" s="5" t="n">
        <v>0</v>
      </c>
      <c r="K974" s="5" t="n">
        <v>0</v>
      </c>
      <c r="L974" s="5" t="n">
        <v>0</v>
      </c>
      <c r="M974" s="5" t="n">
        <v>0</v>
      </c>
      <c r="N974" s="5" t="n">
        <v>0</v>
      </c>
      <c r="O974" s="5" t="n">
        <v>0</v>
      </c>
      <c r="P974" s="5" t="n">
        <v>0</v>
      </c>
      <c r="Q974" s="5" t="n">
        <v>0</v>
      </c>
      <c r="R974" s="9" t="n">
        <v>0</v>
      </c>
      <c r="S974" s="6" t="n">
        <v>1</v>
      </c>
      <c r="T974" s="10" t="inlineStr">
        <is>
          <t>Discontinued 2024 Fall</t>
        </is>
      </c>
      <c r="U974" s="6" t="n">
        <v>45</v>
      </c>
      <c r="V974" s="6" t="n">
        <v>253</v>
      </c>
      <c r="W974" s="11" t="inlineStr">
        <is>
          <t>1/8: Keep 200 on Jul.</t>
        </is>
      </c>
    </row>
    <row r="975" ht="32" customHeight="1">
      <c r="A975" s="4" t="inlineStr">
        <is>
          <t>642</t>
        </is>
      </c>
      <c r="B975" s="5" t="inlineStr">
        <is>
          <t>VF</t>
        </is>
      </c>
      <c r="D975" s="12" t="n"/>
      <c r="E975" s="13" t="inlineStr">
        <is>
          <t>Planned OP (due date)</t>
        </is>
      </c>
      <c r="F975" s="5" t="inlineStr"/>
      <c r="G975" s="20" t="inlineStr"/>
      <c r="H975" s="20" t="inlineStr"/>
      <c r="I975" s="20" t="inlineStr"/>
      <c r="J975" s="20" t="n">
        <v>50</v>
      </c>
      <c r="K975" s="20" t="inlineStr"/>
      <c r="L975" s="20" t="inlineStr"/>
      <c r="M975" s="20" t="n">
        <v>50</v>
      </c>
      <c r="N975" s="20" t="inlineStr"/>
      <c r="O975" s="20" t="inlineStr"/>
      <c r="P975" s="20" t="n">
        <v>100</v>
      </c>
      <c r="Q975" s="20" t="inlineStr"/>
      <c r="R975" s="21" t="inlineStr"/>
    </row>
    <row r="976" ht="32" customHeight="1">
      <c r="A976" s="4" t="inlineStr">
        <is>
          <t>642</t>
        </is>
      </c>
      <c r="B976" s="5" t="inlineStr">
        <is>
          <t>VF</t>
        </is>
      </c>
      <c r="D976" s="12" t="n"/>
      <c r="E976" s="8" t="inlineStr">
        <is>
          <t>Open Retail PO Qty</t>
        </is>
      </c>
      <c r="F976" s="5" t="n">
        <v>0</v>
      </c>
      <c r="G976" s="5" t="n">
        <v>0</v>
      </c>
      <c r="H976" s="5" t="n">
        <v>0</v>
      </c>
      <c r="I976" s="5" t="n">
        <v>0</v>
      </c>
      <c r="J976" s="5" t="n">
        <v>0</v>
      </c>
      <c r="K976" s="5" t="n">
        <v>0</v>
      </c>
      <c r="L976" s="5" t="n">
        <v>0</v>
      </c>
      <c r="M976" s="5" t="n">
        <v>0</v>
      </c>
      <c r="N976" s="5" t="n">
        <v>0</v>
      </c>
      <c r="O976" s="5" t="n">
        <v>0</v>
      </c>
      <c r="P976" s="5" t="n">
        <v>0</v>
      </c>
      <c r="Q976" s="5" t="n">
        <v>0</v>
      </c>
      <c r="R976" s="9" t="n">
        <v>0</v>
      </c>
    </row>
    <row r="977" ht="32" customHeight="1">
      <c r="A977" s="4" t="inlineStr">
        <is>
          <t>642</t>
        </is>
      </c>
      <c r="B977" s="5" t="inlineStr">
        <is>
          <t>VF</t>
        </is>
      </c>
      <c r="D977" s="12" t="n"/>
      <c r="E977" s="8" t="inlineStr">
        <is>
          <t>Bal. Fcst Qty</t>
        </is>
      </c>
      <c r="F977" s="5" t="inlineStr"/>
      <c r="G977" s="5" t="n">
        <v>6</v>
      </c>
      <c r="H977" s="5" t="n">
        <v>10</v>
      </c>
      <c r="I977" s="5" t="n">
        <v>28</v>
      </c>
      <c r="J977" s="5" t="n">
        <v>25</v>
      </c>
      <c r="K977" s="5" t="n">
        <v>17</v>
      </c>
      <c r="L977" s="5" t="n">
        <v>38</v>
      </c>
      <c r="M977" s="5" t="n">
        <v>18</v>
      </c>
      <c r="N977" s="5" t="n">
        <v>14</v>
      </c>
      <c r="O977" s="5" t="n">
        <v>18</v>
      </c>
      <c r="P977" s="5" t="n">
        <v>43</v>
      </c>
      <c r="Q977" s="5" t="n">
        <v>51</v>
      </c>
      <c r="R977" s="9" t="n">
        <v>41</v>
      </c>
    </row>
    <row r="978" ht="32" customHeight="1">
      <c r="A978" s="4" t="inlineStr">
        <is>
          <t>642</t>
        </is>
      </c>
      <c r="B978" s="5" t="inlineStr">
        <is>
          <t>VF</t>
        </is>
      </c>
      <c r="D978" s="12" t="n"/>
      <c r="E978" s="13" t="inlineStr">
        <is>
          <t>Month end inventory
(Deduct PO,FCST, SS)</t>
        </is>
      </c>
      <c r="F978" s="5" t="inlineStr"/>
      <c r="G978" s="5">
        <f>IF(C974+G974+F974+G975-F976-G976-G977-D974&lt;0,0,C974+G974+F974+G975-F976-G976-G977-D974)</f>
        <v/>
      </c>
      <c r="H978" s="5">
        <f>IF(G978+H974+H975-H976-H977&lt;0,0,G978+H974+H975-H976-H977)</f>
        <v/>
      </c>
      <c r="I978" s="5">
        <f>IF(H978+I974+I975-I976-I977&lt;0,0,H978+I974+I975-I976-I977)</f>
        <v/>
      </c>
      <c r="J978" s="5">
        <f>I978+J974+J975-J976-J977</f>
        <v/>
      </c>
      <c r="K978" s="5">
        <f>J978+K974+K975-K976-K977</f>
        <v/>
      </c>
      <c r="L978" s="5">
        <f>K978+L974+L975-L976-L977</f>
        <v/>
      </c>
      <c r="M978" s="5">
        <f>L978+M974+M975-M976-M977</f>
        <v/>
      </c>
      <c r="N978" s="5">
        <f>M978+N974+N975-N976-N977</f>
        <v/>
      </c>
      <c r="O978" s="5">
        <f>N978+O974+O975-O976-O977</f>
        <v/>
      </c>
      <c r="P978" s="5">
        <f>O978+P974+P975-P976-P977</f>
        <v/>
      </c>
      <c r="Q978" s="5">
        <f>P978+Q974+Q975-Q976-Q977</f>
        <v/>
      </c>
      <c r="R978" s="9">
        <f>Q978+R974+R975-R976-R977</f>
        <v/>
      </c>
    </row>
    <row r="979" ht="32" customHeight="1">
      <c r="A979" s="14" t="inlineStr">
        <is>
          <t>642</t>
        </is>
      </c>
      <c r="B979" s="15" t="inlineStr">
        <is>
          <t>VF</t>
        </is>
      </c>
      <c r="C979" s="16" t="n"/>
      <c r="D979" s="17" t="n"/>
      <c r="E979" s="18" t="inlineStr">
        <is>
          <t>Upload JDE Forecast
(Confirmed OP+Planned OP)</t>
        </is>
      </c>
      <c r="F979" s="15">
        <f>G974+G975</f>
        <v/>
      </c>
      <c r="G979" s="15">
        <f>H974+H975</f>
        <v/>
      </c>
      <c r="H979" s="15">
        <f>I974+I975</f>
        <v/>
      </c>
      <c r="I979" s="15">
        <f>J974+J975</f>
        <v/>
      </c>
      <c r="J979" s="15">
        <f>K974+K975</f>
        <v/>
      </c>
      <c r="K979" s="15">
        <f>L974+L975</f>
        <v/>
      </c>
      <c r="L979" s="15">
        <f>M974+M975</f>
        <v/>
      </c>
      <c r="M979" s="15">
        <f>N974+N975</f>
        <v/>
      </c>
      <c r="N979" s="15">
        <f>O974+O975</f>
        <v/>
      </c>
      <c r="O979" s="15">
        <f>P974+P975</f>
        <v/>
      </c>
      <c r="P979" s="15">
        <f>Q974+Q975</f>
        <v/>
      </c>
      <c r="Q979" s="15">
        <f>R974+R975</f>
        <v/>
      </c>
      <c r="R979" s="7" t="n">
        <v>0</v>
      </c>
      <c r="S979" s="16" t="n"/>
      <c r="T979" s="16" t="n"/>
      <c r="U979" s="16" t="n"/>
      <c r="V979" s="16" t="n"/>
      <c r="W979" s="16" t="n"/>
    </row>
    <row r="980" ht="32" customHeight="1">
      <c r="A980" s="4" t="inlineStr">
        <is>
          <t>643Z</t>
        </is>
      </c>
      <c r="B980" s="5" t="inlineStr">
        <is>
          <t>VF</t>
        </is>
      </c>
      <c r="C980" s="26" t="n">
        <v>0</v>
      </c>
      <c r="D980" s="7" t="n">
        <v>0</v>
      </c>
      <c r="E980" s="8" t="inlineStr">
        <is>
          <t>Confirmed OP</t>
        </is>
      </c>
      <c r="F980" s="5" t="n">
        <v>0</v>
      </c>
      <c r="G980" s="5" t="n">
        <v>0</v>
      </c>
      <c r="H980" s="5" t="n">
        <v>400</v>
      </c>
      <c r="I980" s="5" t="n">
        <v>0</v>
      </c>
      <c r="J980" s="5" t="n">
        <v>0</v>
      </c>
      <c r="K980" s="5" t="n">
        <v>0</v>
      </c>
      <c r="L980" s="5" t="n">
        <v>0</v>
      </c>
      <c r="M980" s="5" t="n">
        <v>0</v>
      </c>
      <c r="N980" s="5" t="n">
        <v>0</v>
      </c>
      <c r="O980" s="5" t="n">
        <v>0</v>
      </c>
      <c r="P980" s="5" t="n">
        <v>0</v>
      </c>
      <c r="Q980" s="5" t="n">
        <v>0</v>
      </c>
      <c r="R980" s="9" t="n">
        <v>0</v>
      </c>
      <c r="S980" s="6" t="n">
        <v>1</v>
      </c>
      <c r="T980" s="10" t="inlineStr">
        <is>
          <t>Discontinued 2024 Fall</t>
        </is>
      </c>
      <c r="U980" s="6" t="n">
        <v>45</v>
      </c>
      <c r="V980" s="6" t="n">
        <v>630</v>
      </c>
      <c r="W980" s="11" t="inlineStr"/>
    </row>
    <row r="981" ht="32" customHeight="1">
      <c r="A981" s="4" t="inlineStr">
        <is>
          <t>643Z</t>
        </is>
      </c>
      <c r="B981" s="5" t="inlineStr">
        <is>
          <t>VF</t>
        </is>
      </c>
      <c r="D981" s="12" t="n"/>
      <c r="E981" s="13" t="inlineStr">
        <is>
          <t>Planned OP (due date)</t>
        </is>
      </c>
      <c r="F981" s="5" t="inlineStr"/>
      <c r="G981" s="5" t="inlineStr"/>
      <c r="H981" s="5" t="inlineStr"/>
      <c r="I981" s="5" t="inlineStr"/>
      <c r="J981" s="5" t="inlineStr"/>
      <c r="K981" s="5" t="inlineStr"/>
      <c r="L981" s="5" t="inlineStr"/>
      <c r="M981" s="5" t="n">
        <v>250</v>
      </c>
      <c r="N981" s="5" t="inlineStr"/>
      <c r="O981" s="5" t="inlineStr"/>
      <c r="P981" s="5" t="inlineStr"/>
      <c r="Q981" s="5" t="inlineStr"/>
      <c r="R981" s="9" t="inlineStr"/>
    </row>
    <row r="982" ht="32" customHeight="1">
      <c r="A982" s="4" t="inlineStr">
        <is>
          <t>643Z</t>
        </is>
      </c>
      <c r="B982" s="5" t="inlineStr">
        <is>
          <t>VF</t>
        </is>
      </c>
      <c r="D982" s="12" t="n"/>
      <c r="E982" s="8" t="inlineStr">
        <is>
          <t>Open Retail PO Qty</t>
        </is>
      </c>
      <c r="F982" s="5" t="n">
        <v>0</v>
      </c>
      <c r="G982" s="5" t="n">
        <v>0</v>
      </c>
      <c r="H982" s="5" t="n">
        <v>0</v>
      </c>
      <c r="I982" s="5" t="n">
        <v>0</v>
      </c>
      <c r="J982" s="5" t="n">
        <v>0</v>
      </c>
      <c r="K982" s="5" t="n">
        <v>0</v>
      </c>
      <c r="L982" s="5" t="n">
        <v>0</v>
      </c>
      <c r="M982" s="5" t="n">
        <v>0</v>
      </c>
      <c r="N982" s="5" t="n">
        <v>0</v>
      </c>
      <c r="O982" s="5" t="n">
        <v>0</v>
      </c>
      <c r="P982" s="5" t="n">
        <v>0</v>
      </c>
      <c r="Q982" s="5" t="n">
        <v>0</v>
      </c>
      <c r="R982" s="9" t="n">
        <v>0</v>
      </c>
    </row>
    <row r="983" ht="32" customHeight="1">
      <c r="A983" s="4" t="inlineStr">
        <is>
          <t>643Z</t>
        </is>
      </c>
      <c r="B983" s="5" t="inlineStr">
        <is>
          <t>VF</t>
        </is>
      </c>
      <c r="D983" s="12" t="n"/>
      <c r="E983" s="8" t="inlineStr">
        <is>
          <t>Bal. Fcst Qty</t>
        </is>
      </c>
      <c r="F983" s="5" t="inlineStr"/>
      <c r="G983" s="5" t="n">
        <v>18</v>
      </c>
      <c r="H983" s="5" t="n">
        <v>15</v>
      </c>
      <c r="I983" s="5" t="n">
        <v>150</v>
      </c>
      <c r="J983" s="5" t="n">
        <v>15</v>
      </c>
      <c r="K983" s="5" t="n">
        <v>26</v>
      </c>
      <c r="L983" s="5" t="n">
        <v>105</v>
      </c>
      <c r="M983" s="5" t="n">
        <v>20</v>
      </c>
      <c r="N983" s="5" t="n">
        <v>44</v>
      </c>
      <c r="O983" s="5" t="n">
        <v>28</v>
      </c>
      <c r="P983" s="5" t="n">
        <v>65</v>
      </c>
      <c r="Q983" s="5" t="n">
        <v>63</v>
      </c>
      <c r="R983" s="9" t="n">
        <v>52</v>
      </c>
    </row>
    <row r="984" ht="32" customHeight="1">
      <c r="A984" s="4" t="inlineStr">
        <is>
          <t>643Z</t>
        </is>
      </c>
      <c r="B984" s="5" t="inlineStr">
        <is>
          <t>VF</t>
        </is>
      </c>
      <c r="D984" s="12" t="n"/>
      <c r="E984" s="13" t="inlineStr">
        <is>
          <t>Month end inventory
(Deduct PO,FCST, SS)</t>
        </is>
      </c>
      <c r="F984" s="5" t="inlineStr"/>
      <c r="G984" s="5">
        <f>IF(C980+G980+F980+G981-F982-G982-G983-D980&lt;0,0,C980+G980+F980+G981-F982-G982-G983-D980)</f>
        <v/>
      </c>
      <c r="H984" s="5">
        <f>IF(G984+H980+H981-H982-H983&lt;0,0,G984+H980+H981-H982-H983)</f>
        <v/>
      </c>
      <c r="I984" s="5">
        <f>IF(H984+I980+I981-I982-I983&lt;0,0,H984+I980+I981-I982-I983)</f>
        <v/>
      </c>
      <c r="J984" s="5">
        <f>I984+J980+J981-J982-J983</f>
        <v/>
      </c>
      <c r="K984" s="5">
        <f>J984+K980+K981-K982-K983</f>
        <v/>
      </c>
      <c r="L984" s="5">
        <f>K984+L980+L981-L982-L983</f>
        <v/>
      </c>
      <c r="M984" s="5">
        <f>L984+M980+M981-M982-M983</f>
        <v/>
      </c>
      <c r="N984" s="5">
        <f>M984+N980+N981-N982-N983</f>
        <v/>
      </c>
      <c r="O984" s="5">
        <f>N984+O980+O981-O982-O983</f>
        <v/>
      </c>
      <c r="P984" s="5">
        <f>O984+P980+P981-P982-P983</f>
        <v/>
      </c>
      <c r="Q984" s="5">
        <f>P984+Q980+Q981-Q982-Q983</f>
        <v/>
      </c>
      <c r="R984" s="9">
        <f>Q984+R980+R981-R982-R983</f>
        <v/>
      </c>
    </row>
    <row r="985" ht="32" customHeight="1">
      <c r="A985" s="14" t="inlineStr">
        <is>
          <t>643Z</t>
        </is>
      </c>
      <c r="B985" s="15" t="inlineStr">
        <is>
          <t>VF</t>
        </is>
      </c>
      <c r="C985" s="16" t="n"/>
      <c r="D985" s="17" t="n"/>
      <c r="E985" s="18" t="inlineStr">
        <is>
          <t>Upload JDE Forecast
(Confirmed OP+Planned OP)</t>
        </is>
      </c>
      <c r="F985" s="15">
        <f>G980+G981</f>
        <v/>
      </c>
      <c r="G985" s="15">
        <f>H980+H981</f>
        <v/>
      </c>
      <c r="H985" s="15">
        <f>I980+I981</f>
        <v/>
      </c>
      <c r="I985" s="15">
        <f>J980+J981</f>
        <v/>
      </c>
      <c r="J985" s="15">
        <f>K980+K981</f>
        <v/>
      </c>
      <c r="K985" s="15">
        <f>L980+L981</f>
        <v/>
      </c>
      <c r="L985" s="15">
        <f>M980+M981</f>
        <v/>
      </c>
      <c r="M985" s="15">
        <f>N980+N981</f>
        <v/>
      </c>
      <c r="N985" s="15">
        <f>O980+O981</f>
        <v/>
      </c>
      <c r="O985" s="15">
        <f>P980+P981</f>
        <v/>
      </c>
      <c r="P985" s="15">
        <f>Q980+Q981</f>
        <v/>
      </c>
      <c r="Q985" s="15">
        <f>R980+R981</f>
        <v/>
      </c>
      <c r="R985" s="7" t="n">
        <v>0</v>
      </c>
      <c r="S985" s="16" t="n"/>
      <c r="T985" s="16" t="n"/>
      <c r="U985" s="16" t="n"/>
      <c r="V985" s="16" t="n"/>
      <c r="W985" s="16" t="n"/>
    </row>
    <row r="986" ht="32" customHeight="1">
      <c r="A986" s="4" t="inlineStr">
        <is>
          <t>644Z</t>
        </is>
      </c>
      <c r="B986" s="5" t="inlineStr">
        <is>
          <t>VF</t>
        </is>
      </c>
      <c r="C986" s="6" t="n">
        <v>63</v>
      </c>
      <c r="D986" s="7" t="n">
        <v>0</v>
      </c>
      <c r="E986" s="8" t="inlineStr">
        <is>
          <t>Confirmed OP</t>
        </is>
      </c>
      <c r="F986" s="5" t="n">
        <v>0</v>
      </c>
      <c r="G986" s="5" t="n">
        <v>0</v>
      </c>
      <c r="H986" s="5" t="n">
        <v>0</v>
      </c>
      <c r="I986" s="5" t="n">
        <v>0</v>
      </c>
      <c r="J986" s="5" t="n">
        <v>0</v>
      </c>
      <c r="K986" s="5" t="n">
        <v>0</v>
      </c>
      <c r="L986" s="5" t="n">
        <v>0</v>
      </c>
      <c r="M986" s="5" t="n">
        <v>0</v>
      </c>
      <c r="N986" s="5" t="n">
        <v>0</v>
      </c>
      <c r="O986" s="5" t="n">
        <v>0</v>
      </c>
      <c r="P986" s="5" t="n">
        <v>0</v>
      </c>
      <c r="Q986" s="5" t="n">
        <v>0</v>
      </c>
      <c r="R986" s="9" t="n">
        <v>0</v>
      </c>
      <c r="S986" s="6" t="n">
        <v>1</v>
      </c>
      <c r="T986" s="10" t="inlineStr">
        <is>
          <t>Discontinued 2024 Fall</t>
        </is>
      </c>
      <c r="U986" s="6" t="n">
        <v>45</v>
      </c>
      <c r="V986" s="6" t="n">
        <v>151</v>
      </c>
      <c r="W986" s="11" t="inlineStr">
        <is>
          <t>1/6: use REG stock 339pcs</t>
        </is>
      </c>
    </row>
    <row r="987" ht="32" customHeight="1">
      <c r="A987" s="4" t="inlineStr">
        <is>
          <t>644Z</t>
        </is>
      </c>
      <c r="B987" s="5" t="inlineStr">
        <is>
          <t>VF</t>
        </is>
      </c>
      <c r="D987" s="12" t="n"/>
      <c r="E987" s="13" t="inlineStr">
        <is>
          <t>Planned OP (due date)</t>
        </is>
      </c>
      <c r="F987" s="5" t="inlineStr"/>
      <c r="G987" s="5" t="n">
        <v>339</v>
      </c>
      <c r="H987" s="5" t="inlineStr"/>
      <c r="I987" s="5" t="inlineStr"/>
      <c r="J987" s="5" t="inlineStr"/>
      <c r="K987" s="5" t="inlineStr"/>
      <c r="L987" s="5" t="inlineStr"/>
      <c r="M987" s="5" t="inlineStr"/>
      <c r="N987" s="5" t="inlineStr"/>
      <c r="O987" s="5" t="inlineStr"/>
      <c r="P987" s="5" t="inlineStr"/>
      <c r="Q987" s="5" t="inlineStr"/>
      <c r="R987" s="9" t="inlineStr"/>
    </row>
    <row r="988" ht="32" customHeight="1">
      <c r="A988" s="4" t="inlineStr">
        <is>
          <t>644Z</t>
        </is>
      </c>
      <c r="B988" s="5" t="inlineStr">
        <is>
          <t>VF</t>
        </is>
      </c>
      <c r="D988" s="12" t="n"/>
      <c r="E988" s="8" t="inlineStr">
        <is>
          <t>Open Retail PO Qty</t>
        </is>
      </c>
      <c r="F988" s="5" t="n">
        <v>0</v>
      </c>
      <c r="G988" s="5" t="n">
        <v>1</v>
      </c>
      <c r="H988" s="5" t="n">
        <v>0</v>
      </c>
      <c r="I988" s="5" t="n">
        <v>0</v>
      </c>
      <c r="J988" s="5" t="n">
        <v>0</v>
      </c>
      <c r="K988" s="5" t="n">
        <v>0</v>
      </c>
      <c r="L988" s="5" t="n">
        <v>0</v>
      </c>
      <c r="M988" s="5" t="n">
        <v>0</v>
      </c>
      <c r="N988" s="5" t="n">
        <v>0</v>
      </c>
      <c r="O988" s="5" t="n">
        <v>0</v>
      </c>
      <c r="P988" s="5" t="n">
        <v>0</v>
      </c>
      <c r="Q988" s="5" t="n">
        <v>0</v>
      </c>
      <c r="R988" s="9" t="n">
        <v>0</v>
      </c>
    </row>
    <row r="989" ht="32" customHeight="1">
      <c r="A989" s="4" t="inlineStr">
        <is>
          <t>644Z</t>
        </is>
      </c>
      <c r="B989" s="5" t="inlineStr">
        <is>
          <t>VF</t>
        </is>
      </c>
      <c r="D989" s="12" t="n"/>
      <c r="E989" s="8" t="inlineStr">
        <is>
          <t>Bal. Fcst Qty</t>
        </is>
      </c>
      <c r="F989" s="5" t="inlineStr"/>
      <c r="G989" s="5" t="n">
        <v>5</v>
      </c>
      <c r="H989" s="5" t="n">
        <v>7</v>
      </c>
      <c r="I989" s="5" t="n">
        <v>18</v>
      </c>
      <c r="J989" s="5" t="n">
        <v>15</v>
      </c>
      <c r="K989" s="5" t="n">
        <v>11</v>
      </c>
      <c r="L989" s="5" t="n">
        <v>21</v>
      </c>
      <c r="M989" s="5" t="n">
        <v>15</v>
      </c>
      <c r="N989" s="5" t="n">
        <v>21</v>
      </c>
      <c r="O989" s="5" t="n">
        <v>17</v>
      </c>
      <c r="P989" s="5" t="n">
        <v>35</v>
      </c>
      <c r="Q989" s="5" t="n">
        <v>38</v>
      </c>
      <c r="R989" s="9" t="n">
        <v>61</v>
      </c>
    </row>
    <row r="990" ht="32" customHeight="1">
      <c r="A990" s="4" t="inlineStr">
        <is>
          <t>644Z</t>
        </is>
      </c>
      <c r="B990" s="5" t="inlineStr">
        <is>
          <t>VF</t>
        </is>
      </c>
      <c r="D990" s="12" t="n"/>
      <c r="E990" s="13" t="inlineStr">
        <is>
          <t>Month end inventory
(Deduct PO,FCST, SS)</t>
        </is>
      </c>
      <c r="F990" s="5" t="inlineStr"/>
      <c r="G990" s="5">
        <f>IF(C986+G986+F986+G987-F988-G988-G989-D986&lt;0,0,C986+G986+F986+G987-F988-G988-G989-D986)</f>
        <v/>
      </c>
      <c r="H990" s="5">
        <f>IF(G990+H986+H987-H988-H989&lt;0,0,G990+H986+H987-H988-H989)</f>
        <v/>
      </c>
      <c r="I990" s="5">
        <f>IF(H990+I986+I987-I988-I989&lt;0,0,H990+I986+I987-I988-I989)</f>
        <v/>
      </c>
      <c r="J990" s="5">
        <f>I990+J986+J987-J988-J989</f>
        <v/>
      </c>
      <c r="K990" s="5">
        <f>J990+K986+K987-K988-K989</f>
        <v/>
      </c>
      <c r="L990" s="5">
        <f>K990+L986+L987-L988-L989</f>
        <v/>
      </c>
      <c r="M990" s="5">
        <f>L990+M986+M987-M988-M989</f>
        <v/>
      </c>
      <c r="N990" s="5">
        <f>M990+N986+N987-N988-N989</f>
        <v/>
      </c>
      <c r="O990" s="5">
        <f>N990+O986+O987-O988-O989</f>
        <v/>
      </c>
      <c r="P990" s="5">
        <f>O990+P986+P987-P988-P989</f>
        <v/>
      </c>
      <c r="Q990" s="5">
        <f>P990+Q986+Q987-Q988-Q989</f>
        <v/>
      </c>
      <c r="R990" s="9">
        <f>Q990+R986+R987-R988-R989</f>
        <v/>
      </c>
    </row>
    <row r="991" ht="32" customHeight="1">
      <c r="A991" s="14" t="inlineStr">
        <is>
          <t>644Z</t>
        </is>
      </c>
      <c r="B991" s="15" t="inlineStr">
        <is>
          <t>VF</t>
        </is>
      </c>
      <c r="C991" s="16" t="n"/>
      <c r="D991" s="17" t="n"/>
      <c r="E991" s="18" t="inlineStr">
        <is>
          <t>Upload JDE Forecast
(Confirmed OP+Planned OP)</t>
        </is>
      </c>
      <c r="F991" s="15">
        <f>G986+G987</f>
        <v/>
      </c>
      <c r="G991" s="15">
        <f>H986+H987</f>
        <v/>
      </c>
      <c r="H991" s="15">
        <f>I986+I987</f>
        <v/>
      </c>
      <c r="I991" s="15">
        <f>J986+J987</f>
        <v/>
      </c>
      <c r="J991" s="15">
        <f>K986+K987</f>
        <v/>
      </c>
      <c r="K991" s="15">
        <f>L986+L987</f>
        <v/>
      </c>
      <c r="L991" s="15">
        <f>M986+M987</f>
        <v/>
      </c>
      <c r="M991" s="15">
        <f>N986+N987</f>
        <v/>
      </c>
      <c r="N991" s="15">
        <f>O986+O987</f>
        <v/>
      </c>
      <c r="O991" s="15">
        <f>P986+P987</f>
        <v/>
      </c>
      <c r="P991" s="15">
        <f>Q986+Q987</f>
        <v/>
      </c>
      <c r="Q991" s="15">
        <f>R986+R987</f>
        <v/>
      </c>
      <c r="R991" s="7" t="n">
        <v>0</v>
      </c>
      <c r="S991" s="16" t="n"/>
      <c r="T991" s="16" t="n"/>
      <c r="U991" s="16" t="n"/>
      <c r="V991" s="16" t="n"/>
      <c r="W991" s="16" t="n"/>
    </row>
    <row r="992" ht="32" customHeight="1">
      <c r="A992" s="4" t="inlineStr">
        <is>
          <t>942Z</t>
        </is>
      </c>
      <c r="B992" s="5" t="inlineStr">
        <is>
          <t>CL</t>
        </is>
      </c>
      <c r="C992" s="6" t="n">
        <v>274</v>
      </c>
      <c r="D992" s="7" t="n">
        <v>100</v>
      </c>
      <c r="E992" s="8" t="inlineStr">
        <is>
          <t>Confirmed OP</t>
        </is>
      </c>
      <c r="F992" s="5" t="n">
        <v>0</v>
      </c>
      <c r="G992" s="5" t="n">
        <v>0</v>
      </c>
      <c r="H992" s="5" t="n">
        <v>0</v>
      </c>
      <c r="I992" s="5" t="n">
        <v>0</v>
      </c>
      <c r="J992" s="5" t="n">
        <v>300</v>
      </c>
      <c r="K992" s="5" t="n">
        <v>0</v>
      </c>
      <c r="L992" s="5" t="n">
        <v>0</v>
      </c>
      <c r="M992" s="5" t="n">
        <v>0</v>
      </c>
      <c r="N992" s="5" t="n">
        <v>0</v>
      </c>
      <c r="O992" s="5" t="n">
        <v>0</v>
      </c>
      <c r="P992" s="5" t="n">
        <v>0</v>
      </c>
      <c r="Q992" s="5" t="n">
        <v>0</v>
      </c>
      <c r="R992" s="9" t="n">
        <v>0</v>
      </c>
      <c r="S992" s="6" t="n">
        <v>1</v>
      </c>
      <c r="T992" s="10" t="inlineStr">
        <is>
          <t>Active</t>
        </is>
      </c>
      <c r="U992" s="6" t="n">
        <v>60</v>
      </c>
      <c r="V992" s="6" t="n">
        <v>1678</v>
      </c>
      <c r="W992" s="11" t="inlineStr">
        <is>
          <t>1/8: used bal. 104pcs RB in CL to place order.</t>
        </is>
      </c>
    </row>
    <row r="993" ht="32" customHeight="1">
      <c r="A993" s="4" t="inlineStr">
        <is>
          <t>942Z</t>
        </is>
      </c>
      <c r="B993" s="5" t="inlineStr">
        <is>
          <t>CL</t>
        </is>
      </c>
      <c r="D993" s="12" t="n"/>
      <c r="E993" s="13" t="inlineStr">
        <is>
          <t>Planned OP (due date)</t>
        </is>
      </c>
      <c r="F993" s="5" t="inlineStr"/>
      <c r="G993" s="5" t="inlineStr"/>
      <c r="H993" s="5" t="inlineStr"/>
      <c r="I993" s="5" t="inlineStr"/>
      <c r="J993" s="5" t="n">
        <v>200</v>
      </c>
      <c r="K993" s="5" t="n">
        <v>250</v>
      </c>
      <c r="L993" s="5" t="n">
        <v>200</v>
      </c>
      <c r="M993" s="5" t="n">
        <v>250</v>
      </c>
      <c r="N993" s="5" t="inlineStr"/>
      <c r="O993" s="5" t="n">
        <v>200</v>
      </c>
      <c r="P993" s="5" t="n">
        <v>300</v>
      </c>
      <c r="Q993" s="5" t="n">
        <v>250</v>
      </c>
      <c r="R993" s="9" t="inlineStr"/>
    </row>
    <row r="994" ht="32" customHeight="1">
      <c r="A994" s="4" t="inlineStr">
        <is>
          <t>942Z</t>
        </is>
      </c>
      <c r="B994" s="5" t="inlineStr">
        <is>
          <t>CL</t>
        </is>
      </c>
      <c r="D994" s="12" t="n"/>
      <c r="E994" s="8" t="inlineStr">
        <is>
          <t>Open Retail PO Qty</t>
        </is>
      </c>
      <c r="F994" s="5" t="n">
        <v>0</v>
      </c>
      <c r="G994" s="5" t="n">
        <v>9</v>
      </c>
      <c r="H994" s="5" t="n">
        <v>0</v>
      </c>
      <c r="I994" s="5" t="n">
        <v>0</v>
      </c>
      <c r="J994" s="5" t="n">
        <v>0</v>
      </c>
      <c r="K994" s="5" t="n">
        <v>0</v>
      </c>
      <c r="L994" s="5" t="n">
        <v>0</v>
      </c>
      <c r="M994" s="5" t="n">
        <v>0</v>
      </c>
      <c r="N994" s="5" t="n">
        <v>0</v>
      </c>
      <c r="O994" s="5" t="n">
        <v>0</v>
      </c>
      <c r="P994" s="5" t="n">
        <v>0</v>
      </c>
      <c r="Q994" s="5" t="n">
        <v>0</v>
      </c>
      <c r="R994" s="9" t="n">
        <v>0</v>
      </c>
    </row>
    <row r="995" ht="32" customHeight="1">
      <c r="A995" s="4" t="inlineStr">
        <is>
          <t>942Z</t>
        </is>
      </c>
      <c r="B995" s="5" t="inlineStr">
        <is>
          <t>CL</t>
        </is>
      </c>
      <c r="D995" s="12" t="n"/>
      <c r="E995" s="8" t="inlineStr">
        <is>
          <t>Bal. Fcst Qty</t>
        </is>
      </c>
      <c r="F995" s="5" t="inlineStr"/>
      <c r="G995" s="5" t="n">
        <v>99</v>
      </c>
      <c r="H995" s="5" t="n">
        <v>94</v>
      </c>
      <c r="I995" s="5" t="n">
        <v>191</v>
      </c>
      <c r="J995" s="5" t="n">
        <v>244</v>
      </c>
      <c r="K995" s="5" t="n">
        <v>197</v>
      </c>
      <c r="L995" s="5" t="n">
        <v>227</v>
      </c>
      <c r="M995" s="5" t="n">
        <v>176</v>
      </c>
      <c r="N995" s="5" t="n">
        <v>163</v>
      </c>
      <c r="O995" s="5" t="n">
        <v>98</v>
      </c>
      <c r="P995" s="5" t="n">
        <v>175</v>
      </c>
      <c r="Q995" s="5" t="n">
        <v>325</v>
      </c>
      <c r="R995" s="9" t="n">
        <v>272</v>
      </c>
    </row>
    <row r="996" ht="32" customHeight="1">
      <c r="A996" s="4" t="inlineStr">
        <is>
          <t>942Z</t>
        </is>
      </c>
      <c r="B996" s="5" t="inlineStr">
        <is>
          <t>CL</t>
        </is>
      </c>
      <c r="D996" s="12" t="n"/>
      <c r="E996" s="13" t="inlineStr">
        <is>
          <t>Month end inventory
(Deduct PO,FCST, SS)</t>
        </is>
      </c>
      <c r="F996" s="5" t="inlineStr"/>
      <c r="G996" s="5">
        <f>IF(C992+G992+F992+G993-F994-G994-G995-D992&lt;0,0,C992+G992+F992+G993-F994-G994-G995-D992)</f>
        <v/>
      </c>
      <c r="H996" s="5">
        <f>IF(G996+H992+H993-H994-H995&lt;0,0,G996+H992+H993-H994-H995)</f>
        <v/>
      </c>
      <c r="I996" s="5">
        <f>IF(H996+I992+I993-I994-I995&lt;0,0,H996+I992+I993-I994-I995)</f>
        <v/>
      </c>
      <c r="J996" s="5">
        <f>I996+J992+J993-J994-J995</f>
        <v/>
      </c>
      <c r="K996" s="5">
        <f>J996+K992+K993-K994-K995</f>
        <v/>
      </c>
      <c r="L996" s="5">
        <f>K996+L992+L993-L994-L995</f>
        <v/>
      </c>
      <c r="M996" s="5">
        <f>L996+M992+M993-M994-M995</f>
        <v/>
      </c>
      <c r="N996" s="5">
        <f>M996+N992+N993-N994-N995</f>
        <v/>
      </c>
      <c r="O996" s="5">
        <f>N996+O992+O993-O994-O995</f>
        <v/>
      </c>
      <c r="P996" s="5">
        <f>O996+P992+P993-P994-P995</f>
        <v/>
      </c>
      <c r="Q996" s="5">
        <f>P996+Q992+Q993-Q994-Q995</f>
        <v/>
      </c>
      <c r="R996" s="9">
        <f>Q996+R992+R993-R994-R995</f>
        <v/>
      </c>
    </row>
    <row r="997" ht="32" customHeight="1">
      <c r="A997" s="14" t="inlineStr">
        <is>
          <t>942Z</t>
        </is>
      </c>
      <c r="B997" s="15" t="inlineStr">
        <is>
          <t>CL</t>
        </is>
      </c>
      <c r="C997" s="16" t="n"/>
      <c r="D997" s="17" t="n"/>
      <c r="E997" s="18" t="inlineStr">
        <is>
          <t>Upload JDE Forecast
(Confirmed OP+Planned OP)</t>
        </is>
      </c>
      <c r="F997" s="15">
        <f>G992+G993</f>
        <v/>
      </c>
      <c r="G997" s="15">
        <f>H992+H993</f>
        <v/>
      </c>
      <c r="H997" s="15">
        <f>I992+I993</f>
        <v/>
      </c>
      <c r="I997" s="15">
        <f>J992+J993</f>
        <v/>
      </c>
      <c r="J997" s="15">
        <f>K992+K993</f>
        <v/>
      </c>
      <c r="K997" s="15">
        <f>L992+L993</f>
        <v/>
      </c>
      <c r="L997" s="15">
        <f>M992+M993</f>
        <v/>
      </c>
      <c r="M997" s="15">
        <f>N992+N993</f>
        <v/>
      </c>
      <c r="N997" s="15">
        <f>O992+O993</f>
        <v/>
      </c>
      <c r="O997" s="15">
        <f>P992+P993</f>
        <v/>
      </c>
      <c r="P997" s="15">
        <f>Q992+Q993</f>
        <v/>
      </c>
      <c r="Q997" s="15">
        <f>R992+R993</f>
        <v/>
      </c>
      <c r="R997" s="7" t="n">
        <v>0</v>
      </c>
      <c r="S997" s="16" t="n"/>
      <c r="T997" s="16" t="n"/>
      <c r="U997" s="16" t="n"/>
      <c r="V997" s="16" t="n"/>
      <c r="W997" s="16" t="n"/>
    </row>
    <row r="998" ht="32" customHeight="1">
      <c r="A998" s="4" t="inlineStr">
        <is>
          <t>731Z</t>
        </is>
      </c>
      <c r="B998" s="5" t="inlineStr">
        <is>
          <t>CW</t>
        </is>
      </c>
      <c r="C998" s="6" t="n">
        <v>153</v>
      </c>
      <c r="D998" s="7" t="n">
        <v>0</v>
      </c>
      <c r="E998" s="8" t="inlineStr">
        <is>
          <t>Confirmed OP</t>
        </is>
      </c>
      <c r="F998" s="5" t="n">
        <v>0</v>
      </c>
      <c r="G998" s="5" t="n">
        <v>0</v>
      </c>
      <c r="H998" s="5" t="n">
        <v>300</v>
      </c>
      <c r="I998" s="5" t="n">
        <v>0</v>
      </c>
      <c r="J998" s="5" t="n">
        <v>0</v>
      </c>
      <c r="K998" s="5" t="n">
        <v>0</v>
      </c>
      <c r="L998" s="5" t="n">
        <v>0</v>
      </c>
      <c r="M998" s="5" t="n">
        <v>0</v>
      </c>
      <c r="N998" s="5" t="n">
        <v>0</v>
      </c>
      <c r="O998" s="5" t="n">
        <v>0</v>
      </c>
      <c r="P998" s="5" t="n">
        <v>0</v>
      </c>
      <c r="Q998" s="5" t="n">
        <v>0</v>
      </c>
      <c r="R998" s="9" t="n">
        <v>0</v>
      </c>
      <c r="S998" s="6" t="n">
        <v>1</v>
      </c>
      <c r="T998" s="10" t="inlineStr">
        <is>
          <t>Active</t>
        </is>
      </c>
      <c r="U998" s="6" t="n">
        <v>45</v>
      </c>
      <c r="V998" s="6" t="n">
        <v>339</v>
      </c>
      <c r="W998" s="11" t="inlineStr"/>
    </row>
    <row r="999" ht="32" customHeight="1">
      <c r="A999" s="4" t="inlineStr">
        <is>
          <t>731Z</t>
        </is>
      </c>
      <c r="B999" s="5" t="inlineStr">
        <is>
          <t>CW</t>
        </is>
      </c>
      <c r="D999" s="12" t="n"/>
      <c r="E999" s="13" t="inlineStr">
        <is>
          <t>Planned OP (due date)</t>
        </is>
      </c>
      <c r="F999" s="5" t="inlineStr"/>
      <c r="G999" s="5" t="inlineStr"/>
      <c r="H999" s="5" t="inlineStr"/>
      <c r="I999" s="5" t="inlineStr"/>
      <c r="J999" s="5" t="inlineStr"/>
      <c r="K999" s="5" t="n">
        <v>200</v>
      </c>
      <c r="L999" s="5" t="inlineStr"/>
      <c r="M999" s="5" t="n">
        <v>250</v>
      </c>
      <c r="N999" s="5" t="inlineStr"/>
      <c r="O999" s="5" t="inlineStr"/>
      <c r="P999" s="5" t="n">
        <v>400</v>
      </c>
      <c r="Q999" s="5" t="inlineStr"/>
      <c r="R999" s="9" t="inlineStr"/>
    </row>
    <row r="1000" ht="32" customHeight="1">
      <c r="A1000" s="4" t="inlineStr">
        <is>
          <t>731Z</t>
        </is>
      </c>
      <c r="B1000" s="5" t="inlineStr">
        <is>
          <t>CW</t>
        </is>
      </c>
      <c r="D1000" s="12" t="n"/>
      <c r="E1000" s="8" t="inlineStr">
        <is>
          <t>Open Retail PO Qty</t>
        </is>
      </c>
      <c r="F1000" s="5" t="n">
        <v>0</v>
      </c>
      <c r="G1000" s="5" t="n">
        <v>3</v>
      </c>
      <c r="H1000" s="5" t="n">
        <v>0</v>
      </c>
      <c r="I1000" s="5" t="n">
        <v>0</v>
      </c>
      <c r="J1000" s="5" t="n">
        <v>0</v>
      </c>
      <c r="K1000" s="5" t="n">
        <v>0</v>
      </c>
      <c r="L1000" s="5" t="n">
        <v>0</v>
      </c>
      <c r="M1000" s="5" t="n">
        <v>0</v>
      </c>
      <c r="N1000" s="5" t="n">
        <v>0</v>
      </c>
      <c r="O1000" s="5" t="n">
        <v>0</v>
      </c>
      <c r="P1000" s="5" t="n">
        <v>0</v>
      </c>
      <c r="Q1000" s="5" t="n">
        <v>0</v>
      </c>
      <c r="R1000" s="9" t="n">
        <v>0</v>
      </c>
    </row>
    <row r="1001" ht="32" customHeight="1">
      <c r="A1001" s="4" t="inlineStr">
        <is>
          <t>731Z</t>
        </is>
      </c>
      <c r="B1001" s="5" t="inlineStr">
        <is>
          <t>CW</t>
        </is>
      </c>
      <c r="D1001" s="12" t="n"/>
      <c r="E1001" s="8" t="inlineStr">
        <is>
          <t>Bal. Fcst Qty</t>
        </is>
      </c>
      <c r="F1001" s="5" t="inlineStr"/>
      <c r="G1001" s="5" t="n">
        <v>54</v>
      </c>
      <c r="H1001" s="5" t="n">
        <v>60</v>
      </c>
      <c r="I1001" s="5" t="n">
        <v>120</v>
      </c>
      <c r="J1001" s="5" t="n">
        <v>128</v>
      </c>
      <c r="K1001" s="5" t="n">
        <v>84</v>
      </c>
      <c r="L1001" s="5" t="n">
        <v>108</v>
      </c>
      <c r="M1001" s="5" t="n">
        <v>61</v>
      </c>
      <c r="N1001" s="5" t="n">
        <v>59</v>
      </c>
      <c r="O1001" s="5" t="n">
        <v>63</v>
      </c>
      <c r="P1001" s="5" t="n">
        <v>137</v>
      </c>
      <c r="Q1001" s="5" t="n">
        <v>185</v>
      </c>
      <c r="R1001" s="9" t="n">
        <v>144</v>
      </c>
    </row>
    <row r="1002" ht="32" customHeight="1">
      <c r="A1002" s="4" t="inlineStr">
        <is>
          <t>731Z</t>
        </is>
      </c>
      <c r="B1002" s="5" t="inlineStr">
        <is>
          <t>CW</t>
        </is>
      </c>
      <c r="D1002" s="12" t="n"/>
      <c r="E1002" s="13" t="inlineStr">
        <is>
          <t>Month end inventory
(Deduct PO,FCST, SS)</t>
        </is>
      </c>
      <c r="F1002" s="5" t="inlineStr"/>
      <c r="G1002" s="5">
        <f>IF(C998+G998+F998+G999-F1000-G1000-G1001-D998&lt;0,0,C998+G998+F998+G999-F1000-G1000-G1001-D998)</f>
        <v/>
      </c>
      <c r="H1002" s="5">
        <f>IF(G1002+H998+H999-H1000-H1001&lt;0,0,G1002+H998+H999-H1000-H1001)</f>
        <v/>
      </c>
      <c r="I1002" s="5">
        <f>IF(H1002+I998+I999-I1000-I1001&lt;0,0,H1002+I998+I999-I1000-I1001)</f>
        <v/>
      </c>
      <c r="J1002" s="5">
        <f>I1002+J998+J999-J1000-J1001</f>
        <v/>
      </c>
      <c r="K1002" s="5">
        <f>J1002+K998+K999-K1000-K1001</f>
        <v/>
      </c>
      <c r="L1002" s="5">
        <f>K1002+L998+L999-L1000-L1001</f>
        <v/>
      </c>
      <c r="M1002" s="5">
        <f>L1002+M998+M999-M1000-M1001</f>
        <v/>
      </c>
      <c r="N1002" s="5">
        <f>M1002+N998+N999-N1000-N1001</f>
        <v/>
      </c>
      <c r="O1002" s="5">
        <f>N1002+O998+O999-O1000-O1001</f>
        <v/>
      </c>
      <c r="P1002" s="5">
        <f>O1002+P998+P999-P1000-P1001</f>
        <v/>
      </c>
      <c r="Q1002" s="5">
        <f>P1002+Q998+Q999-Q1000-Q1001</f>
        <v/>
      </c>
      <c r="R1002" s="9">
        <f>Q1002+R998+R999-R1000-R1001</f>
        <v/>
      </c>
    </row>
    <row r="1003" ht="32" customHeight="1">
      <c r="A1003" s="14" t="inlineStr">
        <is>
          <t>731Z</t>
        </is>
      </c>
      <c r="B1003" s="15" t="inlineStr">
        <is>
          <t>CW</t>
        </is>
      </c>
      <c r="C1003" s="16" t="n"/>
      <c r="D1003" s="17" t="n"/>
      <c r="E1003" s="18" t="inlineStr">
        <is>
          <t>Upload JDE Forecast
(Confirmed OP+Planned OP)</t>
        </is>
      </c>
      <c r="F1003" s="15">
        <f>G998+G999</f>
        <v/>
      </c>
      <c r="G1003" s="15">
        <f>H998+H999</f>
        <v/>
      </c>
      <c r="H1003" s="15">
        <f>I998+I999</f>
        <v/>
      </c>
      <c r="I1003" s="15">
        <f>J998+J999</f>
        <v/>
      </c>
      <c r="J1003" s="15">
        <f>K998+K999</f>
        <v/>
      </c>
      <c r="K1003" s="15">
        <f>L998+L999</f>
        <v/>
      </c>
      <c r="L1003" s="15">
        <f>M998+M999</f>
        <v/>
      </c>
      <c r="M1003" s="15">
        <f>N998+N999</f>
        <v/>
      </c>
      <c r="N1003" s="15">
        <f>O998+O999</f>
        <v/>
      </c>
      <c r="O1003" s="15">
        <f>P998+P999</f>
        <v/>
      </c>
      <c r="P1003" s="15">
        <f>Q998+Q999</f>
        <v/>
      </c>
      <c r="Q1003" s="15">
        <f>R998+R999</f>
        <v/>
      </c>
      <c r="R1003" s="7" t="n">
        <v>0</v>
      </c>
      <c r="S1003" s="16" t="n"/>
      <c r="T1003" s="16" t="n"/>
      <c r="U1003" s="16" t="n"/>
      <c r="V1003" s="16" t="n"/>
      <c r="W1003" s="16" t="n"/>
    </row>
    <row r="1004" ht="32" customHeight="1">
      <c r="A1004" s="4" t="inlineStr">
        <is>
          <t>726Z</t>
        </is>
      </c>
      <c r="B1004" s="5" t="inlineStr">
        <is>
          <t>Hou Nuo (Leading)</t>
        </is>
      </c>
      <c r="C1004" s="6" t="n">
        <v>131</v>
      </c>
      <c r="D1004" s="7" t="n">
        <v>0</v>
      </c>
      <c r="E1004" s="8" t="inlineStr">
        <is>
          <t>Confirmed OP</t>
        </is>
      </c>
      <c r="F1004" s="5" t="n">
        <v>0</v>
      </c>
      <c r="G1004" s="5" t="n">
        <v>0</v>
      </c>
      <c r="H1004" s="5" t="n">
        <v>0</v>
      </c>
      <c r="I1004" s="5" t="n">
        <v>0</v>
      </c>
      <c r="J1004" s="5" t="n">
        <v>0</v>
      </c>
      <c r="K1004" s="5" t="n">
        <v>0</v>
      </c>
      <c r="L1004" s="5" t="n">
        <v>0</v>
      </c>
      <c r="M1004" s="5" t="n">
        <v>0</v>
      </c>
      <c r="N1004" s="5" t="n">
        <v>0</v>
      </c>
      <c r="O1004" s="5" t="n">
        <v>0</v>
      </c>
      <c r="P1004" s="5" t="n">
        <v>0</v>
      </c>
      <c r="Q1004" s="5" t="n">
        <v>0</v>
      </c>
      <c r="R1004" s="9" t="n">
        <v>0</v>
      </c>
      <c r="S1004" s="6" t="n">
        <v>1</v>
      </c>
      <c r="T1004" s="10" t="inlineStr">
        <is>
          <t>Discontinued 2023</t>
        </is>
      </c>
      <c r="U1004" s="6" t="n">
        <v>60</v>
      </c>
      <c r="V1004" s="6" t="n">
        <v>17</v>
      </c>
      <c r="W1004" s="11" t="inlineStr">
        <is>
          <t>FG production MOQ 500, sound box MOQ 5K (need to check a small MOQ 1K for 2024)</t>
        </is>
      </c>
    </row>
    <row r="1005" ht="32" customHeight="1">
      <c r="A1005" s="4" t="inlineStr">
        <is>
          <t>726Z</t>
        </is>
      </c>
      <c r="B1005" s="5" t="inlineStr">
        <is>
          <t>Hou Nuo (Leading)</t>
        </is>
      </c>
      <c r="D1005" s="12" t="n"/>
      <c r="E1005" s="13" t="inlineStr">
        <is>
          <t>Planned OP (due date)</t>
        </is>
      </c>
      <c r="F1005" s="5" t="inlineStr"/>
      <c r="G1005" s="5" t="inlineStr"/>
      <c r="H1005" s="5" t="inlineStr"/>
      <c r="I1005" s="5" t="inlineStr"/>
      <c r="J1005" s="5" t="inlineStr"/>
      <c r="K1005" s="5" t="inlineStr"/>
      <c r="L1005" s="5" t="inlineStr"/>
      <c r="M1005" s="5" t="inlineStr"/>
      <c r="N1005" s="5" t="inlineStr"/>
      <c r="O1005" s="5" t="inlineStr"/>
      <c r="P1005" s="5" t="inlineStr"/>
      <c r="Q1005" s="5" t="inlineStr"/>
      <c r="R1005" s="9" t="inlineStr"/>
    </row>
    <row r="1006" ht="32" customHeight="1">
      <c r="A1006" s="4" t="inlineStr">
        <is>
          <t>726Z</t>
        </is>
      </c>
      <c r="B1006" s="5" t="inlineStr">
        <is>
          <t>Hou Nuo (Leading)</t>
        </is>
      </c>
      <c r="D1006" s="12" t="n"/>
      <c r="E1006" s="8" t="inlineStr">
        <is>
          <t>Open Retail PO Qty</t>
        </is>
      </c>
      <c r="F1006" s="5" t="n">
        <v>0</v>
      </c>
      <c r="G1006" s="5" t="n">
        <v>0</v>
      </c>
      <c r="H1006" s="5" t="n">
        <v>0</v>
      </c>
      <c r="I1006" s="5" t="n">
        <v>0</v>
      </c>
      <c r="J1006" s="5" t="n">
        <v>0</v>
      </c>
      <c r="K1006" s="5" t="n">
        <v>0</v>
      </c>
      <c r="L1006" s="5" t="n">
        <v>0</v>
      </c>
      <c r="M1006" s="5" t="n">
        <v>0</v>
      </c>
      <c r="N1006" s="5" t="n">
        <v>0</v>
      </c>
      <c r="O1006" s="5" t="n">
        <v>0</v>
      </c>
      <c r="P1006" s="5" t="n">
        <v>0</v>
      </c>
      <c r="Q1006" s="5" t="n">
        <v>0</v>
      </c>
      <c r="R1006" s="9" t="n">
        <v>0</v>
      </c>
    </row>
    <row r="1007" ht="32" customHeight="1">
      <c r="A1007" s="4" t="inlineStr">
        <is>
          <t>726Z</t>
        </is>
      </c>
      <c r="B1007" s="5" t="inlineStr">
        <is>
          <t>Hou Nuo (Leading)</t>
        </is>
      </c>
      <c r="D1007" s="12" t="n"/>
      <c r="E1007" s="8" t="inlineStr">
        <is>
          <t>Bal. Fcst Qty</t>
        </is>
      </c>
      <c r="F1007" s="5" t="inlineStr"/>
      <c r="G1007" s="5" t="n">
        <v>1</v>
      </c>
      <c r="H1007" s="5" t="n">
        <v>2</v>
      </c>
      <c r="I1007" s="5" t="n">
        <v>10</v>
      </c>
      <c r="J1007" s="5" t="n">
        <v>5</v>
      </c>
      <c r="K1007" s="5" t="n">
        <v>5</v>
      </c>
      <c r="L1007" s="5" t="n">
        <v>15</v>
      </c>
      <c r="M1007" s="5" t="n">
        <v>5</v>
      </c>
      <c r="N1007" s="5" t="n">
        <v>5</v>
      </c>
      <c r="O1007" s="5" t="n">
        <v>8</v>
      </c>
      <c r="P1007" s="5" t="n">
        <v>6</v>
      </c>
      <c r="Q1007" s="5" t="n">
        <v>12</v>
      </c>
      <c r="R1007" s="9" t="n">
        <v>2</v>
      </c>
    </row>
    <row r="1008" ht="32" customHeight="1">
      <c r="A1008" s="4" t="inlineStr">
        <is>
          <t>726Z</t>
        </is>
      </c>
      <c r="B1008" s="5" t="inlineStr">
        <is>
          <t>Hou Nuo (Leading)</t>
        </is>
      </c>
      <c r="D1008" s="12" t="n"/>
      <c r="E1008" s="13" t="inlineStr">
        <is>
          <t>Month end inventory
(Deduct PO,FCST, SS)</t>
        </is>
      </c>
      <c r="F1008" s="5" t="inlineStr"/>
      <c r="G1008" s="5">
        <f>IF(C1004+G1004+F1004+G1005-F1006-G1006-G1007-D1004&lt;0,0,C1004+G1004+F1004+G1005-F1006-G1006-G1007-D1004)</f>
        <v/>
      </c>
      <c r="H1008" s="5">
        <f>IF(G1008+H1004+H1005-H1006-H1007&lt;0,0,G1008+H1004+H1005-H1006-H1007)</f>
        <v/>
      </c>
      <c r="I1008" s="5">
        <f>IF(H1008+I1004+I1005-I1006-I1007&lt;0,0,H1008+I1004+I1005-I1006-I1007)</f>
        <v/>
      </c>
      <c r="J1008" s="5">
        <f>I1008+J1004+J1005-J1006-J1007</f>
        <v/>
      </c>
      <c r="K1008" s="5">
        <f>J1008+K1004+K1005-K1006-K1007</f>
        <v/>
      </c>
      <c r="L1008" s="5">
        <f>K1008+L1004+L1005-L1006-L1007</f>
        <v/>
      </c>
      <c r="M1008" s="5">
        <f>L1008+M1004+M1005-M1006-M1007</f>
        <v/>
      </c>
      <c r="N1008" s="5">
        <f>M1008+N1004+N1005-N1006-N1007</f>
        <v/>
      </c>
      <c r="O1008" s="5">
        <f>N1008+O1004+O1005-O1006-O1007</f>
        <v/>
      </c>
      <c r="P1008" s="5">
        <f>O1008+P1004+P1005-P1006-P1007</f>
        <v/>
      </c>
      <c r="Q1008" s="5">
        <f>P1008+Q1004+Q1005-Q1006-Q1007</f>
        <v/>
      </c>
      <c r="R1008" s="9">
        <f>Q1008+R1004+R1005-R1006-R1007</f>
        <v/>
      </c>
    </row>
    <row r="1009" ht="32" customHeight="1">
      <c r="A1009" s="14" t="inlineStr">
        <is>
          <t>726Z</t>
        </is>
      </c>
      <c r="B1009" s="15" t="inlineStr">
        <is>
          <t>Hou Nuo (Leading)</t>
        </is>
      </c>
      <c r="C1009" s="16" t="n"/>
      <c r="D1009" s="17" t="n"/>
      <c r="E1009" s="18" t="inlineStr">
        <is>
          <t>Upload JDE Forecast
(Confirmed OP+Planned OP)</t>
        </is>
      </c>
      <c r="F1009" s="15">
        <f>G1004+G1005</f>
        <v/>
      </c>
      <c r="G1009" s="15">
        <f>H1004+H1005</f>
        <v/>
      </c>
      <c r="H1009" s="15">
        <f>I1004+I1005</f>
        <v/>
      </c>
      <c r="I1009" s="15">
        <f>J1004+J1005</f>
        <v/>
      </c>
      <c r="J1009" s="15">
        <f>K1004+K1005</f>
        <v/>
      </c>
      <c r="K1009" s="15">
        <f>L1004+L1005</f>
        <v/>
      </c>
      <c r="L1009" s="15">
        <f>M1004+M1005</f>
        <v/>
      </c>
      <c r="M1009" s="15">
        <f>N1004+N1005</f>
        <v/>
      </c>
      <c r="N1009" s="15">
        <f>O1004+O1005</f>
        <v/>
      </c>
      <c r="O1009" s="15">
        <f>P1004+P1005</f>
        <v/>
      </c>
      <c r="P1009" s="15">
        <f>Q1004+Q1005</f>
        <v/>
      </c>
      <c r="Q1009" s="15">
        <f>R1004+R1005</f>
        <v/>
      </c>
      <c r="R1009" s="7" t="n">
        <v>0</v>
      </c>
      <c r="S1009" s="16" t="n"/>
      <c r="T1009" s="16" t="n"/>
      <c r="U1009" s="16" t="n"/>
      <c r="V1009" s="16" t="n"/>
      <c r="W1009" s="16" t="n"/>
    </row>
    <row r="1010" ht="32" customHeight="1">
      <c r="A1010" s="4" t="inlineStr">
        <is>
          <t>945Z</t>
        </is>
      </c>
      <c r="B1010" s="5" t="inlineStr">
        <is>
          <t>CL</t>
        </is>
      </c>
      <c r="C1010" s="6" t="n">
        <v>109</v>
      </c>
      <c r="D1010" s="7" t="n">
        <v>0</v>
      </c>
      <c r="E1010" s="8" t="inlineStr">
        <is>
          <t>Confirmed OP</t>
        </is>
      </c>
      <c r="F1010" s="5" t="n">
        <v>50</v>
      </c>
      <c r="G1010" s="5" t="n">
        <v>0</v>
      </c>
      <c r="H1010" s="5" t="n">
        <v>0</v>
      </c>
      <c r="I1010" s="5" t="n">
        <v>100</v>
      </c>
      <c r="J1010" s="5" t="n">
        <v>0</v>
      </c>
      <c r="K1010" s="5" t="n">
        <v>0</v>
      </c>
      <c r="L1010" s="5" t="n">
        <v>0</v>
      </c>
      <c r="M1010" s="5" t="n">
        <v>0</v>
      </c>
      <c r="N1010" s="5" t="n">
        <v>0</v>
      </c>
      <c r="O1010" s="5" t="n">
        <v>0</v>
      </c>
      <c r="P1010" s="5" t="n">
        <v>0</v>
      </c>
      <c r="Q1010" s="5" t="n">
        <v>0</v>
      </c>
      <c r="R1010" s="9" t="n">
        <v>0</v>
      </c>
      <c r="S1010" s="6" t="n">
        <v>1</v>
      </c>
      <c r="T1010" s="10" t="inlineStr">
        <is>
          <t>Active</t>
        </is>
      </c>
      <c r="U1010" s="6" t="n">
        <v>60</v>
      </c>
      <c r="V1010" s="6" t="n">
        <v>293</v>
      </c>
      <c r="W1010" s="11" t="inlineStr"/>
    </row>
    <row r="1011" ht="32" customHeight="1">
      <c r="A1011" s="4" t="inlineStr">
        <is>
          <t>945Z</t>
        </is>
      </c>
      <c r="B1011" s="5" t="inlineStr">
        <is>
          <t>CL</t>
        </is>
      </c>
      <c r="D1011" s="12" t="n"/>
      <c r="E1011" s="13" t="inlineStr">
        <is>
          <t>Planned OP (due date)</t>
        </is>
      </c>
      <c r="F1011" s="5" t="inlineStr"/>
      <c r="G1011" s="5" t="inlineStr"/>
      <c r="H1011" s="5" t="inlineStr"/>
      <c r="I1011" s="5" t="inlineStr"/>
      <c r="J1011" s="5" t="inlineStr"/>
      <c r="K1011" s="5" t="inlineStr"/>
      <c r="L1011" s="5" t="n">
        <v>150</v>
      </c>
      <c r="M1011" s="5" t="inlineStr"/>
      <c r="N1011" s="5" t="inlineStr"/>
      <c r="O1011" s="5" t="inlineStr"/>
      <c r="P1011" s="5" t="n">
        <v>200</v>
      </c>
      <c r="Q1011" s="5" t="inlineStr"/>
      <c r="R1011" s="9" t="inlineStr"/>
    </row>
    <row r="1012" ht="32" customHeight="1">
      <c r="A1012" s="4" t="inlineStr">
        <is>
          <t>945Z</t>
        </is>
      </c>
      <c r="B1012" s="5" t="inlineStr">
        <is>
          <t>CL</t>
        </is>
      </c>
      <c r="D1012" s="12" t="n"/>
      <c r="E1012" s="8" t="inlineStr">
        <is>
          <t>Open Retail PO Qty</t>
        </is>
      </c>
      <c r="F1012" s="5" t="n">
        <v>0</v>
      </c>
      <c r="G1012" s="5" t="n">
        <v>0</v>
      </c>
      <c r="H1012" s="5" t="n">
        <v>0</v>
      </c>
      <c r="I1012" s="5" t="n">
        <v>0</v>
      </c>
      <c r="J1012" s="5" t="n">
        <v>0</v>
      </c>
      <c r="K1012" s="5" t="n">
        <v>0</v>
      </c>
      <c r="L1012" s="5" t="n">
        <v>0</v>
      </c>
      <c r="M1012" s="5" t="n">
        <v>0</v>
      </c>
      <c r="N1012" s="5" t="n">
        <v>0</v>
      </c>
      <c r="O1012" s="5" t="n">
        <v>0</v>
      </c>
      <c r="P1012" s="5" t="n">
        <v>0</v>
      </c>
      <c r="Q1012" s="5" t="n">
        <v>0</v>
      </c>
      <c r="R1012" s="9" t="n">
        <v>0</v>
      </c>
    </row>
    <row r="1013" ht="32" customHeight="1">
      <c r="A1013" s="4" t="inlineStr">
        <is>
          <t>945Z</t>
        </is>
      </c>
      <c r="B1013" s="5" t="inlineStr">
        <is>
          <t>CL</t>
        </is>
      </c>
      <c r="D1013" s="12" t="n"/>
      <c r="E1013" s="8" t="inlineStr">
        <is>
          <t>Bal. Fcst Qty</t>
        </is>
      </c>
      <c r="F1013" s="5" t="inlineStr"/>
      <c r="G1013" s="5" t="n">
        <v>8</v>
      </c>
      <c r="H1013" s="5" t="n">
        <v>20</v>
      </c>
      <c r="I1013" s="5" t="n">
        <v>36</v>
      </c>
      <c r="J1013" s="5" t="n">
        <v>59</v>
      </c>
      <c r="K1013" s="5" t="n">
        <v>44</v>
      </c>
      <c r="L1013" s="5" t="n">
        <v>64</v>
      </c>
      <c r="M1013" s="5" t="n">
        <v>35</v>
      </c>
      <c r="N1013" s="5" t="n">
        <v>31</v>
      </c>
      <c r="O1013" s="5" t="n">
        <v>30</v>
      </c>
      <c r="P1013" s="5" t="n">
        <v>55</v>
      </c>
      <c r="Q1013" s="5" t="n">
        <v>98</v>
      </c>
      <c r="R1013" s="9" t="n">
        <v>45</v>
      </c>
    </row>
    <row r="1014" ht="32" customHeight="1">
      <c r="A1014" s="4" t="inlineStr">
        <is>
          <t>945Z</t>
        </is>
      </c>
      <c r="B1014" s="5" t="inlineStr">
        <is>
          <t>CL</t>
        </is>
      </c>
      <c r="D1014" s="12" t="n"/>
      <c r="E1014" s="13" t="inlineStr">
        <is>
          <t>Month end inventory
(Deduct PO,FCST, SS)</t>
        </is>
      </c>
      <c r="F1014" s="5" t="inlineStr"/>
      <c r="G1014" s="5">
        <f>IF(C1010+G1010+F1010+G1011-F1012-G1012-G1013-D1010&lt;0,0,C1010+G1010+F1010+G1011-F1012-G1012-G1013-D1010)</f>
        <v/>
      </c>
      <c r="H1014" s="5">
        <f>IF(G1014+H1010+H1011-H1012-H1013&lt;0,0,G1014+H1010+H1011-H1012-H1013)</f>
        <v/>
      </c>
      <c r="I1014" s="5">
        <f>IF(H1014+I1010+I1011-I1012-I1013&lt;0,0,H1014+I1010+I1011-I1012-I1013)</f>
        <v/>
      </c>
      <c r="J1014" s="5">
        <f>I1014+J1010+J1011-J1012-J1013</f>
        <v/>
      </c>
      <c r="K1014" s="5">
        <f>J1014+K1010+K1011-K1012-K1013</f>
        <v/>
      </c>
      <c r="L1014" s="5">
        <f>K1014+L1010+L1011-L1012-L1013</f>
        <v/>
      </c>
      <c r="M1014" s="5">
        <f>L1014+M1010+M1011-M1012-M1013</f>
        <v/>
      </c>
      <c r="N1014" s="5">
        <f>M1014+N1010+N1011-N1012-N1013</f>
        <v/>
      </c>
      <c r="O1014" s="5">
        <f>N1014+O1010+O1011-O1012-O1013</f>
        <v/>
      </c>
      <c r="P1014" s="5">
        <f>O1014+P1010+P1011-P1012-P1013</f>
        <v/>
      </c>
      <c r="Q1014" s="5">
        <f>P1014+Q1010+Q1011-Q1012-Q1013</f>
        <v/>
      </c>
      <c r="R1014" s="9">
        <f>Q1014+R1010+R1011-R1012-R1013</f>
        <v/>
      </c>
    </row>
    <row r="1015" ht="32" customHeight="1">
      <c r="A1015" s="14" t="inlineStr">
        <is>
          <t>945Z</t>
        </is>
      </c>
      <c r="B1015" s="15" t="inlineStr">
        <is>
          <t>CL</t>
        </is>
      </c>
      <c r="C1015" s="16" t="n"/>
      <c r="D1015" s="17" t="n"/>
      <c r="E1015" s="18" t="inlineStr">
        <is>
          <t>Upload JDE Forecast
(Confirmed OP+Planned OP)</t>
        </is>
      </c>
      <c r="F1015" s="15">
        <f>G1010+G1011</f>
        <v/>
      </c>
      <c r="G1015" s="15">
        <f>H1010+H1011</f>
        <v/>
      </c>
      <c r="H1015" s="15">
        <f>I1010+I1011</f>
        <v/>
      </c>
      <c r="I1015" s="15">
        <f>J1010+J1011</f>
        <v/>
      </c>
      <c r="J1015" s="15">
        <f>K1010+K1011</f>
        <v/>
      </c>
      <c r="K1015" s="15">
        <f>L1010+L1011</f>
        <v/>
      </c>
      <c r="L1015" s="15">
        <f>M1010+M1011</f>
        <v/>
      </c>
      <c r="M1015" s="15">
        <f>N1010+N1011</f>
        <v/>
      </c>
      <c r="N1015" s="15">
        <f>O1010+O1011</f>
        <v/>
      </c>
      <c r="O1015" s="15">
        <f>P1010+P1011</f>
        <v/>
      </c>
      <c r="P1015" s="15">
        <f>Q1010+Q1011</f>
        <v/>
      </c>
      <c r="Q1015" s="15">
        <f>R1010+R1011</f>
        <v/>
      </c>
      <c r="R1015" s="7" t="n">
        <v>0</v>
      </c>
      <c r="S1015" s="16" t="n"/>
      <c r="T1015" s="16" t="n"/>
      <c r="U1015" s="16" t="n"/>
      <c r="V1015" s="16" t="n"/>
      <c r="W1015" s="16" t="n"/>
    </row>
    <row r="1016" ht="32" customHeight="1">
      <c r="A1016" s="4" t="inlineStr">
        <is>
          <t>3995</t>
        </is>
      </c>
      <c r="B1016" s="5" t="inlineStr">
        <is>
          <t>CH Baby</t>
        </is>
      </c>
      <c r="C1016" s="6" t="n">
        <v>215</v>
      </c>
      <c r="D1016" s="7" t="n">
        <v>100</v>
      </c>
      <c r="E1016" s="8" t="inlineStr">
        <is>
          <t>Confirmed OP</t>
        </is>
      </c>
      <c r="F1016" s="5" t="n">
        <v>0</v>
      </c>
      <c r="G1016" s="5" t="n">
        <v>0</v>
      </c>
      <c r="H1016" s="5" t="n">
        <v>0</v>
      </c>
      <c r="I1016" s="5" t="n">
        <v>0</v>
      </c>
      <c r="J1016" s="5" t="n">
        <v>0</v>
      </c>
      <c r="K1016" s="5" t="n">
        <v>0</v>
      </c>
      <c r="L1016" s="5" t="n">
        <v>0</v>
      </c>
      <c r="M1016" s="5" t="n">
        <v>0</v>
      </c>
      <c r="N1016" s="5" t="n">
        <v>0</v>
      </c>
      <c r="O1016" s="5" t="n">
        <v>0</v>
      </c>
      <c r="P1016" s="5" t="n">
        <v>0</v>
      </c>
      <c r="Q1016" s="5" t="n">
        <v>0</v>
      </c>
      <c r="R1016" s="9" t="n">
        <v>0</v>
      </c>
      <c r="S1016" s="6" t="n">
        <v>1</v>
      </c>
      <c r="T1016" s="10" t="inlineStr">
        <is>
          <t>Active</t>
        </is>
      </c>
      <c r="U1016" s="6" t="n">
        <v>75</v>
      </c>
      <c r="V1016" s="6" t="n">
        <v>225</v>
      </c>
      <c r="W1016" s="11" t="inlineStr">
        <is>
          <t>1/2: use REG inventory 747pcs</t>
        </is>
      </c>
    </row>
    <row r="1017" ht="32" customHeight="1">
      <c r="A1017" s="4" t="inlineStr">
        <is>
          <t>3995</t>
        </is>
      </c>
      <c r="B1017" s="5" t="inlineStr">
        <is>
          <t>CH Baby</t>
        </is>
      </c>
      <c r="D1017" s="12" t="n"/>
      <c r="E1017" s="13" t="inlineStr">
        <is>
          <t>Planned OP (due date)</t>
        </is>
      </c>
      <c r="F1017" s="5" t="inlineStr"/>
      <c r="G1017" s="5" t="n">
        <v>747</v>
      </c>
      <c r="H1017" s="5" t="inlineStr"/>
      <c r="I1017" s="5" t="inlineStr"/>
      <c r="J1017" s="5" t="inlineStr"/>
      <c r="K1017" s="5" t="n">
        <v>350</v>
      </c>
      <c r="L1017" s="5" t="inlineStr"/>
      <c r="M1017" s="5" t="n">
        <v>400</v>
      </c>
      <c r="N1017" s="5" t="inlineStr"/>
      <c r="O1017" s="5" t="n">
        <v>500</v>
      </c>
      <c r="P1017" s="5" t="inlineStr"/>
      <c r="Q1017" s="5" t="n">
        <v>300</v>
      </c>
      <c r="R1017" s="9" t="inlineStr"/>
    </row>
    <row r="1018" ht="32" customHeight="1">
      <c r="A1018" s="4" t="inlineStr">
        <is>
          <t>3995</t>
        </is>
      </c>
      <c r="B1018" s="5" t="inlineStr">
        <is>
          <t>CH Baby</t>
        </is>
      </c>
      <c r="D1018" s="12" t="n"/>
      <c r="E1018" s="8" t="inlineStr">
        <is>
          <t>Open Retail PO Qty</t>
        </is>
      </c>
      <c r="F1018" s="5" t="n">
        <v>0</v>
      </c>
      <c r="G1018" s="5" t="n">
        <v>0</v>
      </c>
      <c r="H1018" s="5" t="n">
        <v>0</v>
      </c>
      <c r="I1018" s="5" t="n">
        <v>0</v>
      </c>
      <c r="J1018" s="5" t="n">
        <v>0</v>
      </c>
      <c r="K1018" s="5" t="n">
        <v>0</v>
      </c>
      <c r="L1018" s="5" t="n">
        <v>0</v>
      </c>
      <c r="M1018" s="5" t="n">
        <v>0</v>
      </c>
      <c r="N1018" s="5" t="n">
        <v>0</v>
      </c>
      <c r="O1018" s="5" t="n">
        <v>0</v>
      </c>
      <c r="P1018" s="5" t="n">
        <v>0</v>
      </c>
      <c r="Q1018" s="5" t="n">
        <v>0</v>
      </c>
      <c r="R1018" s="9" t="n">
        <v>0</v>
      </c>
    </row>
    <row r="1019" ht="32" customHeight="1">
      <c r="A1019" s="4" t="inlineStr">
        <is>
          <t>3995</t>
        </is>
      </c>
      <c r="B1019" s="5" t="inlineStr">
        <is>
          <t>CH Baby</t>
        </is>
      </c>
      <c r="D1019" s="12" t="n"/>
      <c r="E1019" s="8" t="inlineStr">
        <is>
          <t>Bal. Fcst Qty</t>
        </is>
      </c>
      <c r="F1019" s="5" t="inlineStr"/>
      <c r="G1019" s="5" t="n">
        <v>21</v>
      </c>
      <c r="H1019" s="5" t="n">
        <v>10</v>
      </c>
      <c r="I1019" s="5" t="n">
        <v>40</v>
      </c>
      <c r="J1019" s="5" t="n">
        <v>214</v>
      </c>
      <c r="K1019" s="5" t="n">
        <v>528</v>
      </c>
      <c r="L1019" s="5" t="n">
        <v>144</v>
      </c>
      <c r="M1019" s="5" t="n">
        <v>229</v>
      </c>
      <c r="N1019" s="5" t="n">
        <v>125</v>
      </c>
      <c r="O1019" s="5" t="n">
        <v>240</v>
      </c>
      <c r="P1019" s="5" t="n">
        <v>315</v>
      </c>
      <c r="Q1019" s="5" t="n">
        <v>239</v>
      </c>
      <c r="R1019" s="9" t="n">
        <v>236</v>
      </c>
    </row>
    <row r="1020" ht="32" customHeight="1">
      <c r="A1020" s="4" t="inlineStr">
        <is>
          <t>3995</t>
        </is>
      </c>
      <c r="B1020" s="5" t="inlineStr">
        <is>
          <t>CH Baby</t>
        </is>
      </c>
      <c r="D1020" s="12" t="n"/>
      <c r="E1020" s="13" t="inlineStr">
        <is>
          <t>Month end inventory
(Deduct PO,FCST, SS)</t>
        </is>
      </c>
      <c r="F1020" s="5" t="inlineStr"/>
      <c r="G1020" s="5">
        <f>IF(C1016+G1016+F1016+G1017-F1018-G1018-G1019-D1016&lt;0,0,C1016+G1016+F1016+G1017-F1018-G1018-G1019-D1016)</f>
        <v/>
      </c>
      <c r="H1020" s="5">
        <f>IF(G1020+H1016+H1017-H1018-H1019&lt;0,0,G1020+H1016+H1017-H1018-H1019)</f>
        <v/>
      </c>
      <c r="I1020" s="5">
        <f>IF(H1020+I1016+I1017-I1018-I1019&lt;0,0,H1020+I1016+I1017-I1018-I1019)</f>
        <v/>
      </c>
      <c r="J1020" s="5">
        <f>I1020+J1016+J1017-J1018-J1019</f>
        <v/>
      </c>
      <c r="K1020" s="5">
        <f>J1020+K1016+K1017-K1018-K1019</f>
        <v/>
      </c>
      <c r="L1020" s="5">
        <f>K1020+L1016+L1017-L1018-L1019</f>
        <v/>
      </c>
      <c r="M1020" s="5">
        <f>L1020+M1016+M1017-M1018-M1019</f>
        <v/>
      </c>
      <c r="N1020" s="5">
        <f>M1020+N1016+N1017-N1018-N1019</f>
        <v/>
      </c>
      <c r="O1020" s="5">
        <f>N1020+O1016+O1017-O1018-O1019</f>
        <v/>
      </c>
      <c r="P1020" s="5">
        <f>O1020+P1016+P1017-P1018-P1019</f>
        <v/>
      </c>
      <c r="Q1020" s="5">
        <f>P1020+Q1016+Q1017-Q1018-Q1019</f>
        <v/>
      </c>
      <c r="R1020" s="9">
        <f>Q1020+R1016+R1017-R1018-R1019</f>
        <v/>
      </c>
    </row>
    <row r="1021" ht="32" customHeight="1">
      <c r="A1021" s="14" t="inlineStr">
        <is>
          <t>3995</t>
        </is>
      </c>
      <c r="B1021" s="15" t="inlineStr">
        <is>
          <t>CH Baby</t>
        </is>
      </c>
      <c r="C1021" s="16" t="n"/>
      <c r="D1021" s="17" t="n"/>
      <c r="E1021" s="18" t="inlineStr">
        <is>
          <t>Upload JDE Forecast
(Confirmed OP+Planned OP)</t>
        </is>
      </c>
      <c r="F1021" s="15">
        <f>G1016+G1017</f>
        <v/>
      </c>
      <c r="G1021" s="15">
        <f>H1016+H1017</f>
        <v/>
      </c>
      <c r="H1021" s="15">
        <f>I1016+I1017</f>
        <v/>
      </c>
      <c r="I1021" s="15">
        <f>J1016+J1017</f>
        <v/>
      </c>
      <c r="J1021" s="15">
        <f>K1016+K1017</f>
        <v/>
      </c>
      <c r="K1021" s="15">
        <f>L1016+L1017</f>
        <v/>
      </c>
      <c r="L1021" s="15">
        <f>M1016+M1017</f>
        <v/>
      </c>
      <c r="M1021" s="15">
        <f>N1016+N1017</f>
        <v/>
      </c>
      <c r="N1021" s="15">
        <f>O1016+O1017</f>
        <v/>
      </c>
      <c r="O1021" s="15">
        <f>P1016+P1017</f>
        <v/>
      </c>
      <c r="P1021" s="15">
        <f>Q1016+Q1017</f>
        <v/>
      </c>
      <c r="Q1021" s="15">
        <f>R1016+R1017</f>
        <v/>
      </c>
      <c r="R1021" s="7" t="n">
        <v>0</v>
      </c>
      <c r="S1021" s="16" t="n"/>
      <c r="T1021" s="16" t="n"/>
      <c r="U1021" s="16" t="n"/>
      <c r="V1021" s="16" t="n"/>
      <c r="W1021" s="16" t="n"/>
    </row>
    <row r="1022" ht="32" customHeight="1">
      <c r="A1022" s="4" t="inlineStr">
        <is>
          <t>W8Z</t>
        </is>
      </c>
      <c r="B1022" s="5" t="inlineStr">
        <is>
          <t>QH</t>
        </is>
      </c>
      <c r="C1022" s="6" t="n">
        <v>1469</v>
      </c>
      <c r="D1022" s="7" t="n">
        <v>100</v>
      </c>
      <c r="E1022" s="8" t="inlineStr">
        <is>
          <t>Confirmed OP</t>
        </is>
      </c>
      <c r="F1022" s="5" t="n">
        <v>0</v>
      </c>
      <c r="G1022" s="5" t="n">
        <v>0</v>
      </c>
      <c r="H1022" s="5" t="n">
        <v>0</v>
      </c>
      <c r="I1022" s="5" t="n">
        <v>0</v>
      </c>
      <c r="J1022" s="5" t="n">
        <v>0</v>
      </c>
      <c r="K1022" s="5" t="n">
        <v>0</v>
      </c>
      <c r="L1022" s="5" t="n">
        <v>0</v>
      </c>
      <c r="M1022" s="5" t="n">
        <v>0</v>
      </c>
      <c r="N1022" s="5" t="n">
        <v>0</v>
      </c>
      <c r="O1022" s="5" t="n">
        <v>0</v>
      </c>
      <c r="P1022" s="5" t="n">
        <v>0</v>
      </c>
      <c r="Q1022" s="5" t="n">
        <v>0</v>
      </c>
      <c r="R1022" s="9" t="n">
        <v>0</v>
      </c>
      <c r="S1022" s="6" t="n">
        <v>1</v>
      </c>
      <c r="T1022" s="10" t="inlineStr">
        <is>
          <t>Discontinued 2024 Fall</t>
        </is>
      </c>
      <c r="U1022" s="6" t="n">
        <v>30</v>
      </c>
      <c r="V1022" s="6" t="n">
        <v>1853</v>
      </c>
      <c r="W1022" s="11" t="inlineStr">
        <is>
          <t>1/6: use REG stock 153pcs
9/4: 1239pcs stcok @QH; Relo to CL, check with Abby before placing order</t>
        </is>
      </c>
    </row>
    <row r="1023" ht="32" customHeight="1">
      <c r="A1023" s="4" t="inlineStr">
        <is>
          <t>W8Z</t>
        </is>
      </c>
      <c r="B1023" s="5" t="inlineStr">
        <is>
          <t>QH</t>
        </is>
      </c>
      <c r="D1023" s="12" t="n"/>
      <c r="E1023" s="13" t="inlineStr">
        <is>
          <t>Planned OP (due date)</t>
        </is>
      </c>
      <c r="F1023" s="5" t="inlineStr"/>
      <c r="G1023" s="5" t="n">
        <v>153</v>
      </c>
      <c r="H1023" s="5" t="inlineStr"/>
      <c r="I1023" s="5" t="inlineStr"/>
      <c r="J1023" s="5" t="inlineStr"/>
      <c r="K1023" s="5" t="inlineStr"/>
      <c r="L1023" s="5" t="inlineStr"/>
      <c r="M1023" s="5" t="inlineStr"/>
      <c r="N1023" s="5" t="inlineStr"/>
      <c r="O1023" s="5" t="n">
        <v>800</v>
      </c>
      <c r="P1023" s="5" t="inlineStr"/>
      <c r="Q1023" s="5" t="n">
        <v>400</v>
      </c>
      <c r="R1023" s="9" t="inlineStr"/>
    </row>
    <row r="1024" ht="32" customHeight="1">
      <c r="A1024" s="4" t="inlineStr">
        <is>
          <t>W8Z</t>
        </is>
      </c>
      <c r="B1024" s="5" t="inlineStr">
        <is>
          <t>QH</t>
        </is>
      </c>
      <c r="D1024" s="12" t="n"/>
      <c r="E1024" s="8" t="inlineStr">
        <is>
          <t>Open Retail PO Qty</t>
        </is>
      </c>
      <c r="F1024" s="5" t="n">
        <v>0</v>
      </c>
      <c r="G1024" s="5" t="n">
        <v>0</v>
      </c>
      <c r="H1024" s="5" t="n">
        <v>0</v>
      </c>
      <c r="I1024" s="5" t="n">
        <v>0</v>
      </c>
      <c r="J1024" s="5" t="n">
        <v>0</v>
      </c>
      <c r="K1024" s="5" t="n">
        <v>0</v>
      </c>
      <c r="L1024" s="5" t="n">
        <v>0</v>
      </c>
      <c r="M1024" s="5" t="n">
        <v>0</v>
      </c>
      <c r="N1024" s="5" t="n">
        <v>0</v>
      </c>
      <c r="O1024" s="5" t="n">
        <v>0</v>
      </c>
      <c r="P1024" s="5" t="n">
        <v>0</v>
      </c>
      <c r="Q1024" s="5" t="n">
        <v>0</v>
      </c>
      <c r="R1024" s="9" t="n">
        <v>0</v>
      </c>
    </row>
    <row r="1025" ht="32" customHeight="1">
      <c r="A1025" s="4" t="inlineStr">
        <is>
          <t>W8Z</t>
        </is>
      </c>
      <c r="B1025" s="5" t="inlineStr">
        <is>
          <t>QH</t>
        </is>
      </c>
      <c r="D1025" s="12" t="n"/>
      <c r="E1025" s="8" t="inlineStr">
        <is>
          <t>Bal. Fcst Qty</t>
        </is>
      </c>
      <c r="F1025" s="5" t="inlineStr"/>
      <c r="G1025" s="5" t="n">
        <v>55</v>
      </c>
      <c r="H1025" s="5" t="n">
        <v>60</v>
      </c>
      <c r="I1025" s="5" t="n">
        <v>180</v>
      </c>
      <c r="J1025" s="5" t="n">
        <v>164</v>
      </c>
      <c r="K1025" s="5" t="n">
        <v>38</v>
      </c>
      <c r="L1025" s="5" t="n">
        <v>47</v>
      </c>
      <c r="M1025" s="5" t="n">
        <v>27</v>
      </c>
      <c r="N1025" s="5" t="n">
        <v>506</v>
      </c>
      <c r="O1025" s="5" t="n">
        <v>310</v>
      </c>
      <c r="P1025" s="5" t="n">
        <v>523</v>
      </c>
      <c r="Q1025" s="5" t="n">
        <v>383</v>
      </c>
      <c r="R1025" s="9" t="n">
        <v>365</v>
      </c>
    </row>
    <row r="1026" ht="32" customHeight="1">
      <c r="A1026" s="4" t="inlineStr">
        <is>
          <t>W8Z</t>
        </is>
      </c>
      <c r="B1026" s="5" t="inlineStr">
        <is>
          <t>QH</t>
        </is>
      </c>
      <c r="D1026" s="12" t="n"/>
      <c r="E1026" s="13" t="inlineStr">
        <is>
          <t>Month end inventory
(Deduct PO,FCST, SS)</t>
        </is>
      </c>
      <c r="F1026" s="5" t="inlineStr"/>
      <c r="G1026" s="5">
        <f>IF(C1022+G1022+F1022+G1023-F1024-G1024-G1025-D1022&lt;0,0,C1022+G1022+F1022+G1023-F1024-G1024-G1025-D1022)</f>
        <v/>
      </c>
      <c r="H1026" s="5">
        <f>IF(G1026+H1022+H1023-H1024-H1025&lt;0,0,G1026+H1022+H1023-H1024-H1025)</f>
        <v/>
      </c>
      <c r="I1026" s="5">
        <f>IF(H1026+I1022+I1023-I1024-I1025&lt;0,0,H1026+I1022+I1023-I1024-I1025)</f>
        <v/>
      </c>
      <c r="J1026" s="5">
        <f>I1026+J1022+J1023-J1024-J1025</f>
        <v/>
      </c>
      <c r="K1026" s="5">
        <f>J1026+K1022+K1023-K1024-K1025</f>
        <v/>
      </c>
      <c r="L1026" s="5">
        <f>K1026+L1022+L1023-L1024-L1025</f>
        <v/>
      </c>
      <c r="M1026" s="5">
        <f>L1026+M1022+M1023-M1024-M1025</f>
        <v/>
      </c>
      <c r="N1026" s="5">
        <f>M1026+N1022+N1023-N1024-N1025</f>
        <v/>
      </c>
      <c r="O1026" s="5">
        <f>N1026+O1022+O1023-O1024-O1025</f>
        <v/>
      </c>
      <c r="P1026" s="5">
        <f>O1026+P1022+P1023-P1024-P1025</f>
        <v/>
      </c>
      <c r="Q1026" s="5">
        <f>P1026+Q1022+Q1023-Q1024-Q1025</f>
        <v/>
      </c>
      <c r="R1026" s="9">
        <f>Q1026+R1022+R1023-R1024-R1025</f>
        <v/>
      </c>
    </row>
    <row r="1027" ht="32" customHeight="1">
      <c r="A1027" s="14" t="inlineStr">
        <is>
          <t>W8Z</t>
        </is>
      </c>
      <c r="B1027" s="15" t="inlineStr">
        <is>
          <t>QH</t>
        </is>
      </c>
      <c r="C1027" s="16" t="n"/>
      <c r="D1027" s="17" t="n"/>
      <c r="E1027" s="18" t="inlineStr">
        <is>
          <t>Upload JDE Forecast
(Confirmed OP+Planned OP)</t>
        </is>
      </c>
      <c r="F1027" s="15">
        <f>G1022+G1023</f>
        <v/>
      </c>
      <c r="G1027" s="15">
        <f>H1022+H1023</f>
        <v/>
      </c>
      <c r="H1027" s="15">
        <f>I1022+I1023</f>
        <v/>
      </c>
      <c r="I1027" s="15">
        <f>J1022+J1023</f>
        <v/>
      </c>
      <c r="J1027" s="15">
        <f>K1022+K1023</f>
        <v/>
      </c>
      <c r="K1027" s="15">
        <f>L1022+L1023</f>
        <v/>
      </c>
      <c r="L1027" s="15">
        <f>M1022+M1023</f>
        <v/>
      </c>
      <c r="M1027" s="15">
        <f>N1022+N1023</f>
        <v/>
      </c>
      <c r="N1027" s="15">
        <f>O1022+O1023</f>
        <v/>
      </c>
      <c r="O1027" s="15">
        <f>P1022+P1023</f>
        <v/>
      </c>
      <c r="P1027" s="15">
        <f>Q1022+Q1023</f>
        <v/>
      </c>
      <c r="Q1027" s="15">
        <f>R1022+R1023</f>
        <v/>
      </c>
      <c r="R1027" s="7" t="n">
        <v>0</v>
      </c>
      <c r="S1027" s="16" t="n"/>
      <c r="T1027" s="16" t="n"/>
      <c r="U1027" s="16" t="n"/>
      <c r="V1027" s="16" t="n"/>
      <c r="W1027" s="16" t="n"/>
    </row>
    <row r="1028" ht="32" customHeight="1">
      <c r="A1028" s="4" t="inlineStr">
        <is>
          <t>W8TBZ</t>
        </is>
      </c>
      <c r="B1028" s="5" t="inlineStr">
        <is>
          <t>QH</t>
        </is>
      </c>
      <c r="C1028" s="6" t="n">
        <v>21</v>
      </c>
      <c r="D1028" s="7" t="n">
        <v>0</v>
      </c>
      <c r="E1028" s="8" t="inlineStr">
        <is>
          <t>Confirmed OP</t>
        </is>
      </c>
      <c r="F1028" s="5" t="n">
        <v>0</v>
      </c>
      <c r="G1028" s="5" t="n">
        <v>0</v>
      </c>
      <c r="H1028" s="5" t="n">
        <v>0</v>
      </c>
      <c r="I1028" s="5" t="n">
        <v>0</v>
      </c>
      <c r="J1028" s="5" t="n">
        <v>0</v>
      </c>
      <c r="K1028" s="5" t="n">
        <v>0</v>
      </c>
      <c r="L1028" s="5" t="n">
        <v>0</v>
      </c>
      <c r="M1028" s="5" t="n">
        <v>0</v>
      </c>
      <c r="N1028" s="5" t="n">
        <v>0</v>
      </c>
      <c r="O1028" s="5" t="n">
        <v>0</v>
      </c>
      <c r="P1028" s="5" t="n">
        <v>0</v>
      </c>
      <c r="Q1028" s="5" t="n">
        <v>0</v>
      </c>
      <c r="R1028" s="9" t="n">
        <v>0</v>
      </c>
      <c r="S1028" s="6" t="n">
        <v>1</v>
      </c>
      <c r="T1028" s="10" t="inlineStr">
        <is>
          <t>Discontinued 2024 Fall</t>
        </is>
      </c>
      <c r="U1028" s="6" t="n">
        <v>30</v>
      </c>
      <c r="V1028" s="6" t="n">
        <v>118</v>
      </c>
      <c r="W1028" s="11" t="inlineStr">
        <is>
          <t>1/6: use REG stock 961pcs
9/4: 799pcs stock @QH</t>
        </is>
      </c>
    </row>
    <row r="1029" ht="32" customHeight="1">
      <c r="A1029" s="4" t="inlineStr">
        <is>
          <t>W8TBZ</t>
        </is>
      </c>
      <c r="B1029" s="5" t="inlineStr">
        <is>
          <t>QH</t>
        </is>
      </c>
      <c r="D1029" s="12" t="n"/>
      <c r="E1029" s="13" t="inlineStr">
        <is>
          <t>Planned OP (due date)</t>
        </is>
      </c>
      <c r="F1029" s="5" t="inlineStr"/>
      <c r="G1029" s="5" t="n">
        <v>961</v>
      </c>
      <c r="H1029" s="5" t="inlineStr"/>
      <c r="I1029" s="5" t="inlineStr"/>
      <c r="J1029" s="5" t="inlineStr"/>
      <c r="K1029" s="5" t="inlineStr"/>
      <c r="L1029" s="5" t="inlineStr"/>
      <c r="M1029" s="5" t="inlineStr"/>
      <c r="N1029" s="5" t="inlineStr"/>
      <c r="O1029" s="5" t="inlineStr"/>
      <c r="P1029" s="5" t="inlineStr"/>
      <c r="Q1029" s="5" t="inlineStr"/>
      <c r="R1029" s="9" t="inlineStr"/>
    </row>
    <row r="1030" ht="32" customHeight="1">
      <c r="A1030" s="4" t="inlineStr">
        <is>
          <t>W8TBZ</t>
        </is>
      </c>
      <c r="B1030" s="5" t="inlineStr">
        <is>
          <t>QH</t>
        </is>
      </c>
      <c r="D1030" s="12" t="n"/>
      <c r="E1030" s="8" t="inlineStr">
        <is>
          <t>Open Retail PO Qty</t>
        </is>
      </c>
      <c r="F1030" s="5" t="n">
        <v>0</v>
      </c>
      <c r="G1030" s="5" t="n">
        <v>0</v>
      </c>
      <c r="H1030" s="5" t="n">
        <v>0</v>
      </c>
      <c r="I1030" s="5" t="n">
        <v>0</v>
      </c>
      <c r="J1030" s="5" t="n">
        <v>0</v>
      </c>
      <c r="K1030" s="5" t="n">
        <v>0</v>
      </c>
      <c r="L1030" s="5" t="n">
        <v>0</v>
      </c>
      <c r="M1030" s="5" t="n">
        <v>0</v>
      </c>
      <c r="N1030" s="5" t="n">
        <v>0</v>
      </c>
      <c r="O1030" s="5" t="n">
        <v>0</v>
      </c>
      <c r="P1030" s="5" t="n">
        <v>0</v>
      </c>
      <c r="Q1030" s="5" t="n">
        <v>0</v>
      </c>
      <c r="R1030" s="9" t="n">
        <v>0</v>
      </c>
    </row>
    <row r="1031" ht="32" customHeight="1">
      <c r="A1031" s="4" t="inlineStr">
        <is>
          <t>W8TBZ</t>
        </is>
      </c>
      <c r="B1031" s="5" t="inlineStr">
        <is>
          <t>QH</t>
        </is>
      </c>
      <c r="D1031" s="12" t="n"/>
      <c r="E1031" s="8" t="inlineStr">
        <is>
          <t>Bal. Fcst Qty</t>
        </is>
      </c>
      <c r="F1031" s="5" t="inlineStr"/>
      <c r="G1031" s="5" t="n">
        <v>10</v>
      </c>
      <c r="H1031" s="5" t="n">
        <v>13</v>
      </c>
      <c r="I1031" s="5" t="n">
        <v>30</v>
      </c>
      <c r="J1031" s="5" t="n">
        <v>35</v>
      </c>
      <c r="K1031" s="5" t="n">
        <v>10</v>
      </c>
      <c r="L1031" s="5" t="n">
        <v>30</v>
      </c>
      <c r="M1031" s="5" t="n">
        <v>5</v>
      </c>
      <c r="N1031" s="5" t="n">
        <v>10</v>
      </c>
      <c r="O1031" s="5" t="n">
        <v>3</v>
      </c>
      <c r="P1031" s="5" t="n">
        <v>35</v>
      </c>
      <c r="Q1031" s="5" t="n">
        <v>32</v>
      </c>
      <c r="R1031" s="9" t="n">
        <v>22</v>
      </c>
    </row>
    <row r="1032" ht="32" customHeight="1">
      <c r="A1032" s="4" t="inlineStr">
        <is>
          <t>W8TBZ</t>
        </is>
      </c>
      <c r="B1032" s="5" t="inlineStr">
        <is>
          <t>QH</t>
        </is>
      </c>
      <c r="D1032" s="12" t="n"/>
      <c r="E1032" s="13" t="inlineStr">
        <is>
          <t>Month end inventory
(Deduct PO,FCST, SS)</t>
        </is>
      </c>
      <c r="F1032" s="5" t="inlineStr"/>
      <c r="G1032" s="5">
        <f>IF(C1028+G1028+F1028+G1029-F1030-G1030-G1031-D1028&lt;0,0,C1028+G1028+F1028+G1029-F1030-G1030-G1031-D1028)</f>
        <v/>
      </c>
      <c r="H1032" s="5">
        <f>IF(G1032+H1028+H1029-H1030-H1031&lt;0,0,G1032+H1028+H1029-H1030-H1031)</f>
        <v/>
      </c>
      <c r="I1032" s="5">
        <f>IF(H1032+I1028+I1029-I1030-I1031&lt;0,0,H1032+I1028+I1029-I1030-I1031)</f>
        <v/>
      </c>
      <c r="J1032" s="5">
        <f>I1032+J1028+J1029-J1030-J1031</f>
        <v/>
      </c>
      <c r="K1032" s="5">
        <f>J1032+K1028+K1029-K1030-K1031</f>
        <v/>
      </c>
      <c r="L1032" s="5">
        <f>K1032+L1028+L1029-L1030-L1031</f>
        <v/>
      </c>
      <c r="M1032" s="5">
        <f>L1032+M1028+M1029-M1030-M1031</f>
        <v/>
      </c>
      <c r="N1032" s="5">
        <f>M1032+N1028+N1029-N1030-N1031</f>
        <v/>
      </c>
      <c r="O1032" s="5">
        <f>N1032+O1028+O1029-O1030-O1031</f>
        <v/>
      </c>
      <c r="P1032" s="5">
        <f>O1032+P1028+P1029-P1030-P1031</f>
        <v/>
      </c>
      <c r="Q1032" s="5">
        <f>P1032+Q1028+Q1029-Q1030-Q1031</f>
        <v/>
      </c>
      <c r="R1032" s="9">
        <f>Q1032+R1028+R1029-R1030-R1031</f>
        <v/>
      </c>
    </row>
    <row r="1033" ht="32" customHeight="1">
      <c r="A1033" s="14" t="inlineStr">
        <is>
          <t>W8TBZ</t>
        </is>
      </c>
      <c r="B1033" s="15" t="inlineStr">
        <is>
          <t>QH</t>
        </is>
      </c>
      <c r="C1033" s="16" t="n"/>
      <c r="D1033" s="17" t="n"/>
      <c r="E1033" s="18" t="inlineStr">
        <is>
          <t>Upload JDE Forecast
(Confirmed OP+Planned OP)</t>
        </is>
      </c>
      <c r="F1033" s="15">
        <f>G1028+G1029</f>
        <v/>
      </c>
      <c r="G1033" s="15">
        <f>H1028+H1029</f>
        <v/>
      </c>
      <c r="H1033" s="15">
        <f>I1028+I1029</f>
        <v/>
      </c>
      <c r="I1033" s="15">
        <f>J1028+J1029</f>
        <v/>
      </c>
      <c r="J1033" s="15">
        <f>K1028+K1029</f>
        <v/>
      </c>
      <c r="K1033" s="15">
        <f>L1028+L1029</f>
        <v/>
      </c>
      <c r="L1033" s="15">
        <f>M1028+M1029</f>
        <v/>
      </c>
      <c r="M1033" s="15">
        <f>N1028+N1029</f>
        <v/>
      </c>
      <c r="N1033" s="15">
        <f>O1028+O1029</f>
        <v/>
      </c>
      <c r="O1033" s="15">
        <f>P1028+P1029</f>
        <v/>
      </c>
      <c r="P1033" s="15">
        <f>Q1028+Q1029</f>
        <v/>
      </c>
      <c r="Q1033" s="15">
        <f>R1028+R1029</f>
        <v/>
      </c>
      <c r="R1033" s="7" t="n">
        <v>0</v>
      </c>
      <c r="S1033" s="16" t="n"/>
      <c r="T1033" s="16" t="n"/>
      <c r="U1033" s="16" t="n"/>
      <c r="V1033" s="16" t="n"/>
      <c r="W1033" s="16" t="n"/>
    </row>
    <row r="1034" ht="32" customHeight="1">
      <c r="A1034" s="4" t="inlineStr">
        <is>
          <t>3973AZ</t>
        </is>
      </c>
      <c r="B1034" s="5" t="inlineStr">
        <is>
          <t>CL</t>
        </is>
      </c>
      <c r="C1034" s="6" t="n">
        <v>103</v>
      </c>
      <c r="D1034" s="7" t="n">
        <v>0</v>
      </c>
      <c r="E1034" s="8" t="inlineStr">
        <is>
          <t>Confirmed OP</t>
        </is>
      </c>
      <c r="F1034" s="5" t="n">
        <v>0</v>
      </c>
      <c r="G1034" s="5" t="n">
        <v>0</v>
      </c>
      <c r="H1034" s="5" t="n">
        <v>0</v>
      </c>
      <c r="I1034" s="5" t="n">
        <v>0</v>
      </c>
      <c r="J1034" s="5" t="n">
        <v>0</v>
      </c>
      <c r="K1034" s="5" t="n">
        <v>0</v>
      </c>
      <c r="L1034" s="5" t="n">
        <v>0</v>
      </c>
      <c r="M1034" s="5" t="n">
        <v>0</v>
      </c>
      <c r="N1034" s="5" t="n">
        <v>0</v>
      </c>
      <c r="O1034" s="5" t="n">
        <v>0</v>
      </c>
      <c r="P1034" s="5" t="n">
        <v>0</v>
      </c>
      <c r="Q1034" s="5" t="n">
        <v>0</v>
      </c>
      <c r="R1034" s="9" t="n">
        <v>0</v>
      </c>
      <c r="S1034" s="6" t="n">
        <v>1</v>
      </c>
      <c r="T1034" s="10" t="inlineStr">
        <is>
          <t>Discontinued 2023</t>
        </is>
      </c>
      <c r="U1034" s="6" t="n">
        <v>45</v>
      </c>
      <c r="V1034" s="6" t="n">
        <v>0</v>
      </c>
      <c r="W1034" s="11" t="inlineStr">
        <is>
          <t>8/26: change to 3973Z after #3973AZ inventory used up</t>
        </is>
      </c>
    </row>
    <row r="1035" ht="32" customHeight="1">
      <c r="A1035" s="4" t="inlineStr">
        <is>
          <t>3973AZ</t>
        </is>
      </c>
      <c r="B1035" s="5" t="inlineStr">
        <is>
          <t>CL</t>
        </is>
      </c>
      <c r="D1035" s="12" t="n"/>
      <c r="E1035" s="13" t="inlineStr">
        <is>
          <t>Planned OP (due date)</t>
        </is>
      </c>
      <c r="F1035" s="5" t="inlineStr"/>
      <c r="G1035" s="22" t="inlineStr"/>
      <c r="H1035" s="22" t="inlineStr"/>
      <c r="I1035" s="22" t="inlineStr"/>
      <c r="J1035" s="22" t="inlineStr"/>
      <c r="K1035" s="22" t="inlineStr"/>
      <c r="L1035" s="22" t="inlineStr"/>
      <c r="M1035" s="22" t="inlineStr"/>
      <c r="N1035" s="22" t="inlineStr"/>
      <c r="O1035" s="22" t="inlineStr"/>
      <c r="P1035" s="22" t="inlineStr"/>
      <c r="Q1035" s="22" t="inlineStr"/>
      <c r="R1035" s="23" t="inlineStr"/>
    </row>
    <row r="1036" ht="32" customHeight="1">
      <c r="A1036" s="4" t="inlineStr">
        <is>
          <t>3973AZ</t>
        </is>
      </c>
      <c r="B1036" s="5" t="inlineStr">
        <is>
          <t>CL</t>
        </is>
      </c>
      <c r="D1036" s="12" t="n"/>
      <c r="E1036" s="8" t="inlineStr">
        <is>
          <t>Open Retail PO Qty</t>
        </is>
      </c>
      <c r="F1036" s="5" t="n">
        <v>0</v>
      </c>
      <c r="G1036" s="5" t="n">
        <v>0</v>
      </c>
      <c r="H1036" s="5" t="n">
        <v>0</v>
      </c>
      <c r="I1036" s="5" t="n">
        <v>0</v>
      </c>
      <c r="J1036" s="5" t="n">
        <v>0</v>
      </c>
      <c r="K1036" s="5" t="n">
        <v>0</v>
      </c>
      <c r="L1036" s="5" t="n">
        <v>0</v>
      </c>
      <c r="M1036" s="5" t="n">
        <v>0</v>
      </c>
      <c r="N1036" s="5" t="n">
        <v>0</v>
      </c>
      <c r="O1036" s="5" t="n">
        <v>0</v>
      </c>
      <c r="P1036" s="5" t="n">
        <v>0</v>
      </c>
      <c r="Q1036" s="5" t="n">
        <v>0</v>
      </c>
      <c r="R1036" s="9" t="n">
        <v>0</v>
      </c>
    </row>
    <row r="1037" ht="32" customHeight="1">
      <c r="A1037" s="4" t="inlineStr">
        <is>
          <t>3973AZ</t>
        </is>
      </c>
      <c r="B1037" s="5" t="inlineStr">
        <is>
          <t>CL</t>
        </is>
      </c>
      <c r="D1037" s="12" t="n"/>
      <c r="E1037" s="8" t="inlineStr">
        <is>
          <t>Bal. Fcst Qty</t>
        </is>
      </c>
      <c r="F1037" s="5" t="inlineStr"/>
      <c r="G1037" s="5" t="n">
        <v>0</v>
      </c>
      <c r="H1037" s="5" t="n">
        <v>0</v>
      </c>
      <c r="I1037" s="5" t="n">
        <v>0</v>
      </c>
      <c r="J1037" s="5" t="n">
        <v>0</v>
      </c>
      <c r="K1037" s="5" t="n">
        <v>0</v>
      </c>
      <c r="L1037" s="5" t="n">
        <v>0</v>
      </c>
      <c r="M1037" s="5" t="n">
        <v>0</v>
      </c>
      <c r="N1037" s="5" t="n">
        <v>0</v>
      </c>
      <c r="O1037" s="5" t="n">
        <v>0</v>
      </c>
      <c r="P1037" s="5" t="n">
        <v>0</v>
      </c>
      <c r="Q1037" s="5" t="n">
        <v>0</v>
      </c>
      <c r="R1037" s="9" t="n">
        <v>0</v>
      </c>
    </row>
    <row r="1038" ht="32" customHeight="1">
      <c r="A1038" s="4" t="inlineStr">
        <is>
          <t>3973AZ</t>
        </is>
      </c>
      <c r="B1038" s="5" t="inlineStr">
        <is>
          <t>CL</t>
        </is>
      </c>
      <c r="D1038" s="12" t="n"/>
      <c r="E1038" s="13" t="inlineStr">
        <is>
          <t>Month end inventory
(Deduct PO,FCST, SS)</t>
        </is>
      </c>
      <c r="F1038" s="5" t="inlineStr"/>
      <c r="G1038" s="5">
        <f>IF(C1034+G1034+F1034+G1035-F1036-G1036-G1037-D1034&lt;0,0,C1034+G1034+F1034+G1035-F1036-G1036-G1037-D1034)</f>
        <v/>
      </c>
      <c r="H1038" s="5">
        <f>IF(G1038+H1034+H1035-H1036-H1037&lt;0,0,G1038+H1034+H1035-H1036-H1037)</f>
        <v/>
      </c>
      <c r="I1038" s="5">
        <f>IF(H1038+I1034+I1035-I1036-I1037&lt;0,0,H1038+I1034+I1035-I1036-I1037)</f>
        <v/>
      </c>
      <c r="J1038" s="5">
        <f>I1038+J1034+J1035-J1036-J1037</f>
        <v/>
      </c>
      <c r="K1038" s="5">
        <f>J1038+K1034+K1035-K1036-K1037</f>
        <v/>
      </c>
      <c r="L1038" s="5">
        <f>K1038+L1034+L1035-L1036-L1037</f>
        <v/>
      </c>
      <c r="M1038" s="5">
        <f>L1038+M1034+M1035-M1036-M1037</f>
        <v/>
      </c>
      <c r="N1038" s="5">
        <f>M1038+N1034+N1035-N1036-N1037</f>
        <v/>
      </c>
      <c r="O1038" s="5">
        <f>N1038+O1034+O1035-O1036-O1037</f>
        <v/>
      </c>
      <c r="P1038" s="5">
        <f>O1038+P1034+P1035-P1036-P1037</f>
        <v/>
      </c>
      <c r="Q1038" s="5">
        <f>P1038+Q1034+Q1035-Q1036-Q1037</f>
        <v/>
      </c>
      <c r="R1038" s="9">
        <f>Q1038+R1034+R1035-R1036-R1037</f>
        <v/>
      </c>
    </row>
    <row r="1039" ht="32" customHeight="1">
      <c r="A1039" s="14" t="inlineStr">
        <is>
          <t>3973AZ</t>
        </is>
      </c>
      <c r="B1039" s="15" t="inlineStr">
        <is>
          <t>CL</t>
        </is>
      </c>
      <c r="C1039" s="16" t="n"/>
      <c r="D1039" s="17" t="n"/>
      <c r="E1039" s="18" t="inlineStr">
        <is>
          <t>Upload JDE Forecast
(Confirmed OP+Planned OP)</t>
        </is>
      </c>
      <c r="F1039" s="15">
        <f>G1034+G1035</f>
        <v/>
      </c>
      <c r="G1039" s="15">
        <f>H1034+H1035</f>
        <v/>
      </c>
      <c r="H1039" s="15">
        <f>I1034+I1035</f>
        <v/>
      </c>
      <c r="I1039" s="15">
        <f>J1034+J1035</f>
        <v/>
      </c>
      <c r="J1039" s="15">
        <f>K1034+K1035</f>
        <v/>
      </c>
      <c r="K1039" s="15">
        <f>L1034+L1035</f>
        <v/>
      </c>
      <c r="L1039" s="15">
        <f>M1034+M1035</f>
        <v/>
      </c>
      <c r="M1039" s="15">
        <f>N1034+N1035</f>
        <v/>
      </c>
      <c r="N1039" s="15">
        <f>O1034+O1035</f>
        <v/>
      </c>
      <c r="O1039" s="15">
        <f>P1034+P1035</f>
        <v/>
      </c>
      <c r="P1039" s="15">
        <f>Q1034+Q1035</f>
        <v/>
      </c>
      <c r="Q1039" s="15">
        <f>R1034+R1035</f>
        <v/>
      </c>
      <c r="R1039" s="7" t="n">
        <v>0</v>
      </c>
      <c r="S1039" s="16" t="n"/>
      <c r="T1039" s="16" t="n"/>
      <c r="U1039" s="16" t="n"/>
      <c r="V1039" s="16" t="n"/>
      <c r="W1039" s="16" t="n"/>
    </row>
    <row r="1040" ht="32" customHeight="1">
      <c r="A1040" s="4" t="inlineStr">
        <is>
          <t>3973Z</t>
        </is>
      </c>
      <c r="B1040" s="5" t="inlineStr">
        <is>
          <t>CL</t>
        </is>
      </c>
      <c r="C1040" s="6" t="n">
        <v>172</v>
      </c>
      <c r="D1040" s="7" t="n">
        <v>0</v>
      </c>
      <c r="E1040" s="8" t="inlineStr">
        <is>
          <t>Confirmed OP</t>
        </is>
      </c>
      <c r="F1040" s="5" t="n">
        <v>70</v>
      </c>
      <c r="G1040" s="5" t="n">
        <v>130</v>
      </c>
      <c r="H1040" s="5" t="n">
        <v>0</v>
      </c>
      <c r="I1040" s="5" t="n">
        <v>0</v>
      </c>
      <c r="J1040" s="5" t="n">
        <v>0</v>
      </c>
      <c r="K1040" s="5" t="n">
        <v>0</v>
      </c>
      <c r="L1040" s="5" t="n">
        <v>0</v>
      </c>
      <c r="M1040" s="5" t="n">
        <v>0</v>
      </c>
      <c r="N1040" s="5" t="n">
        <v>0</v>
      </c>
      <c r="O1040" s="5" t="n">
        <v>0</v>
      </c>
      <c r="P1040" s="5" t="n">
        <v>0</v>
      </c>
      <c r="Q1040" s="5" t="n">
        <v>0</v>
      </c>
      <c r="R1040" s="9" t="n">
        <v>0</v>
      </c>
      <c r="S1040" s="6" t="n">
        <v>1</v>
      </c>
      <c r="T1040" s="10" t="inlineStr">
        <is>
          <t>Active</t>
        </is>
      </c>
      <c r="U1040" s="6" t="n">
        <v>45</v>
      </c>
      <c r="V1040" s="6" t="n">
        <v>122</v>
      </c>
      <c r="W1040" s="11" t="inlineStr">
        <is>
          <t>1/6: use REG stock 435pcs
change to 3973Z after #3973AZ inventory used up</t>
        </is>
      </c>
    </row>
    <row r="1041" ht="32" customHeight="1">
      <c r="A1041" s="4" t="inlineStr">
        <is>
          <t>3973Z</t>
        </is>
      </c>
      <c r="B1041" s="5" t="inlineStr">
        <is>
          <t>CL</t>
        </is>
      </c>
      <c r="D1041" s="12" t="n"/>
      <c r="E1041" s="13" t="inlineStr">
        <is>
          <t>Planned OP (due date)</t>
        </is>
      </c>
      <c r="F1041" s="5" t="inlineStr"/>
      <c r="G1041" s="5" t="n">
        <v>435</v>
      </c>
      <c r="H1041" s="5" t="inlineStr"/>
      <c r="I1041" s="5" t="inlineStr"/>
      <c r="J1041" s="5" t="inlineStr"/>
      <c r="K1041" s="5" t="n">
        <v>1100</v>
      </c>
      <c r="L1041" s="5" t="inlineStr"/>
      <c r="M1041" s="5" t="n">
        <v>1100</v>
      </c>
      <c r="N1041" s="5" t="inlineStr"/>
      <c r="O1041" s="5" t="n">
        <v>1100</v>
      </c>
      <c r="P1041" s="5" t="inlineStr"/>
      <c r="Q1041" s="5" t="n">
        <v>150</v>
      </c>
      <c r="R1041" s="9" t="inlineStr"/>
    </row>
    <row r="1042" ht="32" customHeight="1">
      <c r="A1042" s="4" t="inlineStr">
        <is>
          <t>3973Z</t>
        </is>
      </c>
      <c r="B1042" s="5" t="inlineStr">
        <is>
          <t>CL</t>
        </is>
      </c>
      <c r="D1042" s="12" t="n"/>
      <c r="E1042" s="8" t="inlineStr">
        <is>
          <t>Open Retail PO Qty</t>
        </is>
      </c>
      <c r="F1042" s="5" t="n">
        <v>0</v>
      </c>
      <c r="G1042" s="5" t="n">
        <v>0</v>
      </c>
      <c r="H1042" s="5" t="n">
        <v>0</v>
      </c>
      <c r="I1042" s="5" t="n">
        <v>0</v>
      </c>
      <c r="J1042" s="5" t="n">
        <v>0</v>
      </c>
      <c r="K1042" s="5" t="n">
        <v>0</v>
      </c>
      <c r="L1042" s="5" t="n">
        <v>0</v>
      </c>
      <c r="M1042" s="5" t="n">
        <v>0</v>
      </c>
      <c r="N1042" s="5" t="n">
        <v>0</v>
      </c>
      <c r="O1042" s="5" t="n">
        <v>0</v>
      </c>
      <c r="P1042" s="5" t="n">
        <v>0</v>
      </c>
      <c r="Q1042" s="5" t="n">
        <v>0</v>
      </c>
      <c r="R1042" s="9" t="n">
        <v>0</v>
      </c>
    </row>
    <row r="1043" ht="32" customHeight="1">
      <c r="A1043" s="4" t="inlineStr">
        <is>
          <t>3973Z</t>
        </is>
      </c>
      <c r="B1043" s="5" t="inlineStr">
        <is>
          <t>CL</t>
        </is>
      </c>
      <c r="D1043" s="12" t="n"/>
      <c r="E1043" s="8" t="inlineStr">
        <is>
          <t>Bal. Fcst Qty</t>
        </is>
      </c>
      <c r="F1043" s="5" t="inlineStr"/>
      <c r="G1043" s="5" t="n">
        <v>204</v>
      </c>
      <c r="H1043" s="5" t="n">
        <v>3</v>
      </c>
      <c r="I1043" s="5" t="n">
        <v>122</v>
      </c>
      <c r="J1043" s="5" t="n">
        <v>57</v>
      </c>
      <c r="K1043" s="5" t="n">
        <v>247</v>
      </c>
      <c r="L1043" s="5" t="n">
        <v>174</v>
      </c>
      <c r="M1043" s="5" t="n">
        <v>853</v>
      </c>
      <c r="N1043" s="5" t="n">
        <v>1060</v>
      </c>
      <c r="O1043" s="5" t="n">
        <v>44</v>
      </c>
      <c r="P1043" s="5" t="n">
        <v>372</v>
      </c>
      <c r="Q1043" s="5" t="n">
        <v>741</v>
      </c>
      <c r="R1043" s="9" t="n">
        <v>323</v>
      </c>
    </row>
    <row r="1044" ht="32" customHeight="1">
      <c r="A1044" s="4" t="inlineStr">
        <is>
          <t>3973Z</t>
        </is>
      </c>
      <c r="B1044" s="5" t="inlineStr">
        <is>
          <t>CL</t>
        </is>
      </c>
      <c r="D1044" s="12" t="n"/>
      <c r="E1044" s="13" t="inlineStr">
        <is>
          <t>Month end inventory
(Deduct PO,FCST, SS)</t>
        </is>
      </c>
      <c r="F1044" s="5" t="inlineStr"/>
      <c r="G1044" s="5">
        <f>IF(C1040+G1040+F1040+G1041-F1042-G1042-G1043-D1040&lt;0,0,C1040+G1040+F1040+G1041-F1042-G1042-G1043-D1040)</f>
        <v/>
      </c>
      <c r="H1044" s="5">
        <f>IF(G1044+H1040+H1041-H1042-H1043&lt;0,0,G1044+H1040+H1041-H1042-H1043)</f>
        <v/>
      </c>
      <c r="I1044" s="5">
        <f>IF(H1044+I1040+I1041-I1042-I1043&lt;0,0,H1044+I1040+I1041-I1042-I1043)</f>
        <v/>
      </c>
      <c r="J1044" s="5">
        <f>I1044+J1040+J1041-J1042-J1043</f>
        <v/>
      </c>
      <c r="K1044" s="5">
        <f>J1044+K1040+K1041-K1042-K1043</f>
        <v/>
      </c>
      <c r="L1044" s="5">
        <f>K1044+L1040+L1041-L1042-L1043</f>
        <v/>
      </c>
      <c r="M1044" s="5">
        <f>L1044+M1040+M1041-M1042-M1043</f>
        <v/>
      </c>
      <c r="N1044" s="5">
        <f>M1044+N1040+N1041-N1042-N1043</f>
        <v/>
      </c>
      <c r="O1044" s="5">
        <f>N1044+O1040+O1041-O1042-O1043</f>
        <v/>
      </c>
      <c r="P1044" s="5">
        <f>O1044+P1040+P1041-P1042-P1043</f>
        <v/>
      </c>
      <c r="Q1044" s="5">
        <f>P1044+Q1040+Q1041-Q1042-Q1043</f>
        <v/>
      </c>
      <c r="R1044" s="9">
        <f>Q1044+R1040+R1041-R1042-R1043</f>
        <v/>
      </c>
    </row>
    <row r="1045" ht="32" customHeight="1">
      <c r="A1045" s="14" t="inlineStr">
        <is>
          <t>3973Z</t>
        </is>
      </c>
      <c r="B1045" s="15" t="inlineStr">
        <is>
          <t>CL</t>
        </is>
      </c>
      <c r="C1045" s="16" t="n"/>
      <c r="D1045" s="17" t="n"/>
      <c r="E1045" s="18" t="inlineStr">
        <is>
          <t>Upload JDE Forecast
(Confirmed OP+Planned OP)</t>
        </is>
      </c>
      <c r="F1045" s="15">
        <f>G1040+G1041</f>
        <v/>
      </c>
      <c r="G1045" s="15">
        <f>H1040+H1041</f>
        <v/>
      </c>
      <c r="H1045" s="15">
        <f>I1040+I1041</f>
        <v/>
      </c>
      <c r="I1045" s="15">
        <f>J1040+J1041</f>
        <v/>
      </c>
      <c r="J1045" s="15">
        <f>K1040+K1041</f>
        <v/>
      </c>
      <c r="K1045" s="15">
        <f>L1040+L1041</f>
        <v/>
      </c>
      <c r="L1045" s="15">
        <f>M1040+M1041</f>
        <v/>
      </c>
      <c r="M1045" s="15">
        <f>N1040+N1041</f>
        <v/>
      </c>
      <c r="N1045" s="15">
        <f>O1040+O1041</f>
        <v/>
      </c>
      <c r="O1045" s="15">
        <f>P1040+P1041</f>
        <v/>
      </c>
      <c r="P1045" s="15">
        <f>Q1040+Q1041</f>
        <v/>
      </c>
      <c r="Q1045" s="15">
        <f>R1040+R1041</f>
        <v/>
      </c>
      <c r="R1045" s="7" t="n">
        <v>0</v>
      </c>
      <c r="S1045" s="16" t="n"/>
      <c r="T1045" s="16" t="n"/>
      <c r="U1045" s="16" t="n"/>
      <c r="V1045" s="16" t="n"/>
      <c r="W1045" s="16" t="n"/>
    </row>
    <row r="1046" ht="32" customHeight="1">
      <c r="A1046" s="4" t="inlineStr">
        <is>
          <t>529Z</t>
        </is>
      </c>
      <c r="B1046" s="5" t="inlineStr">
        <is>
          <t>ZhiShun</t>
        </is>
      </c>
      <c r="C1046" s="6" t="n">
        <v>19</v>
      </c>
      <c r="D1046" s="7" t="n">
        <v>0</v>
      </c>
      <c r="E1046" s="8" t="inlineStr">
        <is>
          <t>Confirmed OP</t>
        </is>
      </c>
      <c r="F1046" s="5" t="n">
        <v>0</v>
      </c>
      <c r="G1046" s="5" t="n">
        <v>0</v>
      </c>
      <c r="H1046" s="5" t="n">
        <v>0</v>
      </c>
      <c r="I1046" s="5" t="n">
        <v>0</v>
      </c>
      <c r="J1046" s="5" t="n">
        <v>0</v>
      </c>
      <c r="K1046" s="5" t="n">
        <v>0</v>
      </c>
      <c r="L1046" s="5" t="n">
        <v>0</v>
      </c>
      <c r="M1046" s="5" t="n">
        <v>0</v>
      </c>
      <c r="N1046" s="5" t="n">
        <v>0</v>
      </c>
      <c r="O1046" s="5" t="n">
        <v>0</v>
      </c>
      <c r="P1046" s="5" t="n">
        <v>0</v>
      </c>
      <c r="Q1046" s="5" t="n">
        <v>0</v>
      </c>
      <c r="R1046" s="9" t="n">
        <v>0</v>
      </c>
      <c r="S1046" s="6" t="n">
        <v>1</v>
      </c>
      <c r="T1046" s="10" t="inlineStr">
        <is>
          <t>Discontinued 2024 Fall</t>
        </is>
      </c>
      <c r="U1046" s="6" t="n">
        <v>45</v>
      </c>
      <c r="V1046" s="6" t="n">
        <v>71</v>
      </c>
      <c r="W1046" s="11" t="inlineStr">
        <is>
          <t>1/6: MOQ is 2K
no more orders.</t>
        </is>
      </c>
    </row>
    <row r="1047" ht="32" customHeight="1">
      <c r="A1047" s="4" t="inlineStr">
        <is>
          <t>529Z</t>
        </is>
      </c>
      <c r="B1047" s="5" t="inlineStr">
        <is>
          <t>ZhiShun</t>
        </is>
      </c>
      <c r="D1047" s="12" t="n"/>
      <c r="E1047" s="13" t="inlineStr">
        <is>
          <t>Planned OP (due date)</t>
        </is>
      </c>
      <c r="F1047" s="5" t="inlineStr"/>
      <c r="G1047" s="22" t="inlineStr"/>
      <c r="H1047" s="22" t="inlineStr"/>
      <c r="I1047" s="22" t="inlineStr"/>
      <c r="J1047" s="22" t="inlineStr"/>
      <c r="K1047" s="22" t="inlineStr"/>
      <c r="L1047" s="22" t="inlineStr"/>
      <c r="M1047" s="22" t="inlineStr"/>
      <c r="N1047" s="22" t="inlineStr"/>
      <c r="O1047" s="22" t="inlineStr"/>
      <c r="P1047" s="22" t="inlineStr"/>
      <c r="Q1047" s="22" t="inlineStr"/>
      <c r="R1047" s="23" t="inlineStr"/>
    </row>
    <row r="1048" ht="32" customHeight="1">
      <c r="A1048" s="4" t="inlineStr">
        <is>
          <t>529Z</t>
        </is>
      </c>
      <c r="B1048" s="5" t="inlineStr">
        <is>
          <t>ZhiShun</t>
        </is>
      </c>
      <c r="D1048" s="12" t="n"/>
      <c r="E1048" s="8" t="inlineStr">
        <is>
          <t>Open Retail PO Qty</t>
        </is>
      </c>
      <c r="F1048" s="5" t="n">
        <v>0</v>
      </c>
      <c r="G1048" s="5" t="n">
        <v>0</v>
      </c>
      <c r="H1048" s="5" t="n">
        <v>0</v>
      </c>
      <c r="I1048" s="5" t="n">
        <v>0</v>
      </c>
      <c r="J1048" s="5" t="n">
        <v>0</v>
      </c>
      <c r="K1048" s="5" t="n">
        <v>0</v>
      </c>
      <c r="L1048" s="5" t="n">
        <v>0</v>
      </c>
      <c r="M1048" s="5" t="n">
        <v>0</v>
      </c>
      <c r="N1048" s="5" t="n">
        <v>0</v>
      </c>
      <c r="O1048" s="5" t="n">
        <v>0</v>
      </c>
      <c r="P1048" s="5" t="n">
        <v>0</v>
      </c>
      <c r="Q1048" s="5" t="n">
        <v>0</v>
      </c>
      <c r="R1048" s="9" t="n">
        <v>0</v>
      </c>
    </row>
    <row r="1049" ht="32" customHeight="1">
      <c r="A1049" s="4" t="inlineStr">
        <is>
          <t>529Z</t>
        </is>
      </c>
      <c r="B1049" s="5" t="inlineStr">
        <is>
          <t>ZhiShun</t>
        </is>
      </c>
      <c r="D1049" s="12" t="n"/>
      <c r="E1049" s="8" t="inlineStr">
        <is>
          <t>Bal. Fcst Qty</t>
        </is>
      </c>
      <c r="F1049" s="5" t="inlineStr"/>
      <c r="G1049" s="5" t="n">
        <v>1</v>
      </c>
      <c r="H1049" s="5" t="n">
        <v>2</v>
      </c>
      <c r="I1049" s="5" t="n">
        <v>1</v>
      </c>
      <c r="J1049" s="5" t="n">
        <v>52</v>
      </c>
      <c r="K1049" s="5" t="n">
        <v>55</v>
      </c>
      <c r="L1049" s="5" t="n">
        <v>10</v>
      </c>
      <c r="M1049" s="5" t="n">
        <v>5</v>
      </c>
      <c r="N1049" s="5" t="n">
        <v>5</v>
      </c>
      <c r="O1049" s="5" t="n">
        <v>3</v>
      </c>
      <c r="P1049" s="5" t="n">
        <v>62</v>
      </c>
      <c r="Q1049" s="5" t="n">
        <v>13</v>
      </c>
      <c r="R1049" s="9" t="n">
        <v>18</v>
      </c>
    </row>
    <row r="1050" ht="32" customHeight="1">
      <c r="A1050" s="4" t="inlineStr">
        <is>
          <t>529Z</t>
        </is>
      </c>
      <c r="B1050" s="5" t="inlineStr">
        <is>
          <t>ZhiShun</t>
        </is>
      </c>
      <c r="D1050" s="12" t="n"/>
      <c r="E1050" s="13" t="inlineStr">
        <is>
          <t>Month end inventory
(Deduct PO,FCST, SS)</t>
        </is>
      </c>
      <c r="F1050" s="5" t="inlineStr"/>
      <c r="G1050" s="5">
        <f>IF(C1046+G1046+F1046+G1047-F1048-G1048-G1049-D1046&lt;0,0,C1046+G1046+F1046+G1047-F1048-G1048-G1049-D1046)</f>
        <v/>
      </c>
      <c r="H1050" s="5">
        <f>IF(G1050+H1046+H1047-H1048-H1049&lt;0,0,G1050+H1046+H1047-H1048-H1049)</f>
        <v/>
      </c>
      <c r="I1050" s="5">
        <f>IF(H1050+I1046+I1047-I1048-I1049&lt;0,0,H1050+I1046+I1047-I1048-I1049)</f>
        <v/>
      </c>
      <c r="J1050" s="5">
        <f>I1050+J1046+J1047-J1048-J1049</f>
        <v/>
      </c>
      <c r="K1050" s="5">
        <f>J1050+K1046+K1047-K1048-K1049</f>
        <v/>
      </c>
      <c r="L1050" s="5">
        <f>K1050+L1046+L1047-L1048-L1049</f>
        <v/>
      </c>
      <c r="M1050" s="5">
        <f>L1050+M1046+M1047-M1048-M1049</f>
        <v/>
      </c>
      <c r="N1050" s="5">
        <f>M1050+N1046+N1047-N1048-N1049</f>
        <v/>
      </c>
      <c r="O1050" s="5">
        <f>N1050+O1046+O1047-O1048-O1049</f>
        <v/>
      </c>
      <c r="P1050" s="5">
        <f>O1050+P1046+P1047-P1048-P1049</f>
        <v/>
      </c>
      <c r="Q1050" s="5">
        <f>P1050+Q1046+Q1047-Q1048-Q1049</f>
        <v/>
      </c>
      <c r="R1050" s="9">
        <f>Q1050+R1046+R1047-R1048-R1049</f>
        <v/>
      </c>
    </row>
    <row r="1051" ht="32" customHeight="1">
      <c r="A1051" s="14" t="inlineStr">
        <is>
          <t>529Z</t>
        </is>
      </c>
      <c r="B1051" s="15" t="inlineStr">
        <is>
          <t>ZhiShun</t>
        </is>
      </c>
      <c r="C1051" s="16" t="n"/>
      <c r="D1051" s="17" t="n"/>
      <c r="E1051" s="18" t="inlineStr">
        <is>
          <t>Upload JDE Forecast
(Confirmed OP+Planned OP)</t>
        </is>
      </c>
      <c r="F1051" s="15">
        <f>G1046+G1047</f>
        <v/>
      </c>
      <c r="G1051" s="15">
        <f>H1046+H1047</f>
        <v/>
      </c>
      <c r="H1051" s="15">
        <f>I1046+I1047</f>
        <v/>
      </c>
      <c r="I1051" s="15">
        <f>J1046+J1047</f>
        <v/>
      </c>
      <c r="J1051" s="15">
        <f>K1046+K1047</f>
        <v/>
      </c>
      <c r="K1051" s="15">
        <f>L1046+L1047</f>
        <v/>
      </c>
      <c r="L1051" s="15">
        <f>M1046+M1047</f>
        <v/>
      </c>
      <c r="M1051" s="15">
        <f>N1046+N1047</f>
        <v/>
      </c>
      <c r="N1051" s="15">
        <f>O1046+O1047</f>
        <v/>
      </c>
      <c r="O1051" s="15">
        <f>P1046+P1047</f>
        <v/>
      </c>
      <c r="P1051" s="15">
        <f>Q1046+Q1047</f>
        <v/>
      </c>
      <c r="Q1051" s="15">
        <f>R1046+R1047</f>
        <v/>
      </c>
      <c r="R1051" s="7" t="n">
        <v>0</v>
      </c>
      <c r="S1051" s="16" t="n"/>
      <c r="T1051" s="16" t="n"/>
      <c r="U1051" s="16" t="n"/>
      <c r="V1051" s="16" t="n"/>
      <c r="W1051" s="16" t="n"/>
    </row>
    <row r="1052" ht="32" customHeight="1">
      <c r="A1052" s="4" t="inlineStr">
        <is>
          <t>529PZ</t>
        </is>
      </c>
      <c r="B1052" s="5" t="inlineStr">
        <is>
          <t>ZhiShun</t>
        </is>
      </c>
      <c r="C1052" s="6" t="n">
        <v>61</v>
      </c>
      <c r="D1052" s="7" t="n">
        <v>0</v>
      </c>
      <c r="E1052" s="8" t="inlineStr">
        <is>
          <t>Confirmed OP</t>
        </is>
      </c>
      <c r="F1052" s="5" t="n">
        <v>0</v>
      </c>
      <c r="G1052" s="5" t="n">
        <v>0</v>
      </c>
      <c r="H1052" s="5" t="n">
        <v>0</v>
      </c>
      <c r="I1052" s="5" t="n">
        <v>0</v>
      </c>
      <c r="J1052" s="5" t="n">
        <v>0</v>
      </c>
      <c r="K1052" s="5" t="n">
        <v>0</v>
      </c>
      <c r="L1052" s="5" t="n">
        <v>0</v>
      </c>
      <c r="M1052" s="5" t="n">
        <v>0</v>
      </c>
      <c r="N1052" s="5" t="n">
        <v>0</v>
      </c>
      <c r="O1052" s="5" t="n">
        <v>0</v>
      </c>
      <c r="P1052" s="5" t="n">
        <v>0</v>
      </c>
      <c r="Q1052" s="5" t="n">
        <v>0</v>
      </c>
      <c r="R1052" s="9" t="n">
        <v>0</v>
      </c>
      <c r="S1052" s="6" t="n">
        <v>1</v>
      </c>
      <c r="T1052" s="10" t="inlineStr">
        <is>
          <t>Discontinued 2024 Fall</t>
        </is>
      </c>
      <c r="U1052" s="6" t="n">
        <v>45</v>
      </c>
      <c r="V1052" s="6" t="n">
        <v>45</v>
      </c>
      <c r="W1052" s="11" t="inlineStr">
        <is>
          <t>1/6: MOQ 2K? 
Check if have shipment MOQ before placing order</t>
        </is>
      </c>
    </row>
    <row r="1053" ht="32" customHeight="1">
      <c r="A1053" s="4" t="inlineStr">
        <is>
          <t>529PZ</t>
        </is>
      </c>
      <c r="B1053" s="5" t="inlineStr">
        <is>
          <t>ZhiShun</t>
        </is>
      </c>
      <c r="D1053" s="12" t="n"/>
      <c r="E1053" s="13" t="inlineStr">
        <is>
          <t>Planned OP (due date)</t>
        </is>
      </c>
      <c r="F1053" s="5" t="inlineStr"/>
      <c r="G1053" s="22" t="inlineStr"/>
      <c r="H1053" s="22" t="inlineStr"/>
      <c r="I1053" s="22" t="inlineStr"/>
      <c r="J1053" s="22" t="inlineStr"/>
      <c r="K1053" s="22" t="inlineStr"/>
      <c r="L1053" s="22" t="inlineStr"/>
      <c r="M1053" s="22" t="inlineStr"/>
      <c r="N1053" s="22" t="inlineStr"/>
      <c r="O1053" s="22" t="inlineStr"/>
      <c r="P1053" s="22" t="inlineStr"/>
      <c r="Q1053" s="22" t="inlineStr"/>
      <c r="R1053" s="23" t="inlineStr"/>
    </row>
    <row r="1054" ht="32" customHeight="1">
      <c r="A1054" s="4" t="inlineStr">
        <is>
          <t>529PZ</t>
        </is>
      </c>
      <c r="B1054" s="5" t="inlineStr">
        <is>
          <t>ZhiShun</t>
        </is>
      </c>
      <c r="D1054" s="12" t="n"/>
      <c r="E1054" s="8" t="inlineStr">
        <is>
          <t>Open Retail PO Qty</t>
        </is>
      </c>
      <c r="F1054" s="5" t="n">
        <v>0</v>
      </c>
      <c r="G1054" s="5" t="n">
        <v>0</v>
      </c>
      <c r="H1054" s="5" t="n">
        <v>0</v>
      </c>
      <c r="I1054" s="5" t="n">
        <v>0</v>
      </c>
      <c r="J1054" s="5" t="n">
        <v>0</v>
      </c>
      <c r="K1054" s="5" t="n">
        <v>0</v>
      </c>
      <c r="L1054" s="5" t="n">
        <v>0</v>
      </c>
      <c r="M1054" s="5" t="n">
        <v>0</v>
      </c>
      <c r="N1054" s="5" t="n">
        <v>0</v>
      </c>
      <c r="O1054" s="5" t="n">
        <v>0</v>
      </c>
      <c r="P1054" s="5" t="n">
        <v>0</v>
      </c>
      <c r="Q1054" s="5" t="n">
        <v>0</v>
      </c>
      <c r="R1054" s="9" t="n">
        <v>0</v>
      </c>
    </row>
    <row r="1055" ht="32" customHeight="1">
      <c r="A1055" s="4" t="inlineStr">
        <is>
          <t>529PZ</t>
        </is>
      </c>
      <c r="B1055" s="5" t="inlineStr">
        <is>
          <t>ZhiShun</t>
        </is>
      </c>
      <c r="D1055" s="12" t="n"/>
      <c r="E1055" s="8" t="inlineStr">
        <is>
          <t>Bal. Fcst Qty</t>
        </is>
      </c>
      <c r="F1055" s="5" t="inlineStr"/>
      <c r="G1055" s="5" t="n">
        <v>2</v>
      </c>
      <c r="H1055" s="5" t="n">
        <v>1</v>
      </c>
      <c r="I1055" s="5" t="n">
        <v>1</v>
      </c>
      <c r="J1055" s="5" t="n">
        <v>2</v>
      </c>
      <c r="K1055" s="5" t="n">
        <v>1</v>
      </c>
      <c r="L1055" s="5" t="n">
        <v>10</v>
      </c>
      <c r="M1055" s="5" t="n">
        <v>2</v>
      </c>
      <c r="N1055" s="5" t="n">
        <v>2</v>
      </c>
      <c r="O1055" s="5" t="n">
        <v>3</v>
      </c>
      <c r="P1055" s="5" t="n">
        <v>12</v>
      </c>
      <c r="Q1055" s="5" t="n">
        <v>14</v>
      </c>
      <c r="R1055" s="9" t="n">
        <v>18</v>
      </c>
    </row>
    <row r="1056" ht="32" customHeight="1">
      <c r="A1056" s="4" t="inlineStr">
        <is>
          <t>529PZ</t>
        </is>
      </c>
      <c r="B1056" s="5" t="inlineStr">
        <is>
          <t>ZhiShun</t>
        </is>
      </c>
      <c r="D1056" s="12" t="n"/>
      <c r="E1056" s="13" t="inlineStr">
        <is>
          <t>Month end inventory
(Deduct PO,FCST, SS)</t>
        </is>
      </c>
      <c r="F1056" s="5" t="inlineStr"/>
      <c r="G1056" s="5">
        <f>IF(C1052+G1052+F1052+G1053-F1054-G1054-G1055-D1052&lt;0,0,C1052+G1052+F1052+G1053-F1054-G1054-G1055-D1052)</f>
        <v/>
      </c>
      <c r="H1056" s="5">
        <f>IF(G1056+H1052+H1053-H1054-H1055&lt;0,0,G1056+H1052+H1053-H1054-H1055)</f>
        <v/>
      </c>
      <c r="I1056" s="5">
        <f>IF(H1056+I1052+I1053-I1054-I1055&lt;0,0,H1056+I1052+I1053-I1054-I1055)</f>
        <v/>
      </c>
      <c r="J1056" s="5">
        <f>I1056+J1052+J1053-J1054-J1055</f>
        <v/>
      </c>
      <c r="K1056" s="5">
        <f>J1056+K1052+K1053-K1054-K1055</f>
        <v/>
      </c>
      <c r="L1056" s="5">
        <f>K1056+L1052+L1053-L1054-L1055</f>
        <v/>
      </c>
      <c r="M1056" s="5">
        <f>L1056+M1052+M1053-M1054-M1055</f>
        <v/>
      </c>
      <c r="N1056" s="5">
        <f>M1056+N1052+N1053-N1054-N1055</f>
        <v/>
      </c>
      <c r="O1056" s="5">
        <f>N1056+O1052+O1053-O1054-O1055</f>
        <v/>
      </c>
      <c r="P1056" s="5">
        <f>O1056+P1052+P1053-P1054-P1055</f>
        <v/>
      </c>
      <c r="Q1056" s="5">
        <f>P1056+Q1052+Q1053-Q1054-Q1055</f>
        <v/>
      </c>
      <c r="R1056" s="9">
        <f>Q1056+R1052+R1053-R1054-R1055</f>
        <v/>
      </c>
    </row>
    <row r="1057" ht="32" customHeight="1">
      <c r="A1057" s="14" t="inlineStr">
        <is>
          <t>529PZ</t>
        </is>
      </c>
      <c r="B1057" s="15" t="inlineStr">
        <is>
          <t>ZhiShun</t>
        </is>
      </c>
      <c r="C1057" s="16" t="n"/>
      <c r="D1057" s="17" t="n"/>
      <c r="E1057" s="18" t="inlineStr">
        <is>
          <t>Upload JDE Forecast
(Confirmed OP+Planned OP)</t>
        </is>
      </c>
      <c r="F1057" s="15">
        <f>G1052+G1053</f>
        <v/>
      </c>
      <c r="G1057" s="15">
        <f>H1052+H1053</f>
        <v/>
      </c>
      <c r="H1057" s="15">
        <f>I1052+I1053</f>
        <v/>
      </c>
      <c r="I1057" s="15">
        <f>J1052+J1053</f>
        <v/>
      </c>
      <c r="J1057" s="15">
        <f>K1052+K1053</f>
        <v/>
      </c>
      <c r="K1057" s="15">
        <f>L1052+L1053</f>
        <v/>
      </c>
      <c r="L1057" s="15">
        <f>M1052+M1053</f>
        <v/>
      </c>
      <c r="M1057" s="15">
        <f>N1052+N1053</f>
        <v/>
      </c>
      <c r="N1057" s="15">
        <f>O1052+O1053</f>
        <v/>
      </c>
      <c r="O1057" s="15">
        <f>P1052+P1053</f>
        <v/>
      </c>
      <c r="P1057" s="15">
        <f>Q1052+Q1053</f>
        <v/>
      </c>
      <c r="Q1057" s="15">
        <f>R1052+R1053</f>
        <v/>
      </c>
      <c r="R1057" s="7" t="n">
        <v>0</v>
      </c>
      <c r="S1057" s="16" t="n"/>
      <c r="T1057" s="16" t="n"/>
      <c r="U1057" s="16" t="n"/>
      <c r="V1057" s="16" t="n"/>
      <c r="W1057" s="16" t="n"/>
    </row>
    <row r="1058" ht="32" customHeight="1">
      <c r="A1058" s="4" t="inlineStr">
        <is>
          <t>688Z</t>
        </is>
      </c>
      <c r="B1058" s="5" t="inlineStr">
        <is>
          <t>CW</t>
        </is>
      </c>
      <c r="C1058" s="6" t="n">
        <v>1</v>
      </c>
      <c r="D1058" s="7" t="n">
        <v>0</v>
      </c>
      <c r="E1058" s="8" t="inlineStr">
        <is>
          <t>Confirmed OP</t>
        </is>
      </c>
      <c r="F1058" s="5" t="n">
        <v>43</v>
      </c>
      <c r="G1058" s="5" t="n">
        <v>0</v>
      </c>
      <c r="H1058" s="5" t="n">
        <v>0</v>
      </c>
      <c r="I1058" s="5" t="n">
        <v>0</v>
      </c>
      <c r="J1058" s="5" t="n">
        <v>0</v>
      </c>
      <c r="K1058" s="5" t="n">
        <v>0</v>
      </c>
      <c r="L1058" s="5" t="n">
        <v>0</v>
      </c>
      <c r="M1058" s="5" t="n">
        <v>0</v>
      </c>
      <c r="N1058" s="5" t="n">
        <v>0</v>
      </c>
      <c r="O1058" s="5" t="n">
        <v>0</v>
      </c>
      <c r="P1058" s="5" t="n">
        <v>0</v>
      </c>
      <c r="Q1058" s="5" t="n">
        <v>0</v>
      </c>
      <c r="R1058" s="9" t="n">
        <v>0</v>
      </c>
      <c r="S1058" s="6" t="n">
        <v>1</v>
      </c>
      <c r="T1058" s="10" t="inlineStr">
        <is>
          <t>Discontinued 2024 Fall</t>
        </is>
      </c>
      <c r="U1058" s="6" t="n">
        <v>45</v>
      </c>
      <c r="V1058" s="6" t="n">
        <v>569</v>
      </c>
      <c r="W1058" s="11" t="inlineStr">
        <is>
          <t>#688AZ will replace #688Z after inventory used up
1/6: CW inventory clear up or not? Move fcst to 688AZ?</t>
        </is>
      </c>
    </row>
    <row r="1059" ht="32" customHeight="1">
      <c r="A1059" s="4" t="inlineStr">
        <is>
          <t>688Z</t>
        </is>
      </c>
      <c r="B1059" s="5" t="inlineStr">
        <is>
          <t>CW</t>
        </is>
      </c>
      <c r="D1059" s="12" t="n"/>
      <c r="E1059" s="13" t="inlineStr">
        <is>
          <t>Planned OP (due date)</t>
        </is>
      </c>
      <c r="F1059" s="5" t="inlineStr"/>
      <c r="G1059" s="22" t="inlineStr"/>
      <c r="H1059" s="22" t="inlineStr"/>
      <c r="I1059" s="22" t="inlineStr"/>
      <c r="J1059" s="22" t="inlineStr"/>
      <c r="K1059" s="22" t="inlineStr"/>
      <c r="L1059" s="22" t="inlineStr"/>
      <c r="M1059" s="22" t="inlineStr"/>
      <c r="N1059" s="22" t="inlineStr"/>
      <c r="O1059" s="22" t="inlineStr"/>
      <c r="P1059" s="22" t="inlineStr"/>
      <c r="Q1059" s="22" t="inlineStr"/>
      <c r="R1059" s="23" t="inlineStr"/>
    </row>
    <row r="1060" ht="32" customHeight="1">
      <c r="A1060" s="4" t="inlineStr">
        <is>
          <t>688Z</t>
        </is>
      </c>
      <c r="B1060" s="5" t="inlineStr">
        <is>
          <t>CW</t>
        </is>
      </c>
      <c r="D1060" s="12" t="n"/>
      <c r="E1060" s="8" t="inlineStr">
        <is>
          <t>Open Retail PO Qty</t>
        </is>
      </c>
      <c r="F1060" s="5" t="n">
        <v>0</v>
      </c>
      <c r="G1060" s="5" t="n">
        <v>0</v>
      </c>
      <c r="H1060" s="5" t="n">
        <v>0</v>
      </c>
      <c r="I1060" s="5" t="n">
        <v>0</v>
      </c>
      <c r="J1060" s="5" t="n">
        <v>0</v>
      </c>
      <c r="K1060" s="5" t="n">
        <v>0</v>
      </c>
      <c r="L1060" s="5" t="n">
        <v>0</v>
      </c>
      <c r="M1060" s="5" t="n">
        <v>0</v>
      </c>
      <c r="N1060" s="5" t="n">
        <v>0</v>
      </c>
      <c r="O1060" s="5" t="n">
        <v>0</v>
      </c>
      <c r="P1060" s="5" t="n">
        <v>0</v>
      </c>
      <c r="Q1060" s="5" t="n">
        <v>0</v>
      </c>
      <c r="R1060" s="9" t="n">
        <v>0</v>
      </c>
    </row>
    <row r="1061" ht="32" customHeight="1">
      <c r="A1061" s="4" t="inlineStr">
        <is>
          <t>688Z</t>
        </is>
      </c>
      <c r="B1061" s="5" t="inlineStr">
        <is>
          <t>CW</t>
        </is>
      </c>
      <c r="D1061" s="12" t="n"/>
      <c r="E1061" s="8" t="inlineStr">
        <is>
          <t>Bal. Fcst Qty</t>
        </is>
      </c>
      <c r="F1061" s="5" t="inlineStr"/>
      <c r="G1061" s="5" t="n">
        <v>27</v>
      </c>
      <c r="H1061" s="5" t="n">
        <v>27</v>
      </c>
      <c r="I1061" s="5" t="n">
        <v>38</v>
      </c>
      <c r="J1061" s="5" t="n">
        <v>37</v>
      </c>
      <c r="K1061" s="5" t="n">
        <v>34</v>
      </c>
      <c r="L1061" s="5" t="n">
        <v>57</v>
      </c>
      <c r="M1061" s="5" t="n">
        <v>37</v>
      </c>
      <c r="N1061" s="5" t="n">
        <v>35</v>
      </c>
      <c r="O1061" s="5" t="n">
        <v>49</v>
      </c>
      <c r="P1061" s="5" t="n">
        <v>73</v>
      </c>
      <c r="Q1061" s="5" t="n">
        <v>130</v>
      </c>
      <c r="R1061" s="9" t="n">
        <v>120</v>
      </c>
    </row>
    <row r="1062" ht="32" customHeight="1">
      <c r="A1062" s="4" t="inlineStr">
        <is>
          <t>688Z</t>
        </is>
      </c>
      <c r="B1062" s="5" t="inlineStr">
        <is>
          <t>CW</t>
        </is>
      </c>
      <c r="D1062" s="12" t="n"/>
      <c r="E1062" s="13" t="inlineStr">
        <is>
          <t>Month end inventory
(Deduct PO,FCST, SS)</t>
        </is>
      </c>
      <c r="F1062" s="5" t="inlineStr"/>
      <c r="G1062" s="5">
        <f>IF(C1058+G1058+F1058+G1059-F1060-G1060-G1061-D1058&lt;0,0,C1058+G1058+F1058+G1059-F1060-G1060-G1061-D1058)</f>
        <v/>
      </c>
      <c r="H1062" s="5">
        <f>IF(G1062+H1058+H1059-H1060-H1061&lt;0,0,G1062+H1058+H1059-H1060-H1061)</f>
        <v/>
      </c>
      <c r="I1062" s="5">
        <f>IF(H1062+I1058+I1059-I1060-I1061&lt;0,0,H1062+I1058+I1059-I1060-I1061)</f>
        <v/>
      </c>
      <c r="J1062" s="5">
        <f>I1062+J1058+J1059-J1060-J1061</f>
        <v/>
      </c>
      <c r="K1062" s="5">
        <f>J1062+K1058+K1059-K1060-K1061</f>
        <v/>
      </c>
      <c r="L1062" s="5">
        <f>K1062+L1058+L1059-L1060-L1061</f>
        <v/>
      </c>
      <c r="M1062" s="5">
        <f>L1062+M1058+M1059-M1060-M1061</f>
        <v/>
      </c>
      <c r="N1062" s="5">
        <f>M1062+N1058+N1059-N1060-N1061</f>
        <v/>
      </c>
      <c r="O1062" s="5">
        <f>N1062+O1058+O1059-O1060-O1061</f>
        <v/>
      </c>
      <c r="P1062" s="5">
        <f>O1062+P1058+P1059-P1060-P1061</f>
        <v/>
      </c>
      <c r="Q1062" s="5">
        <f>P1062+Q1058+Q1059-Q1060-Q1061</f>
        <v/>
      </c>
      <c r="R1062" s="9">
        <f>Q1062+R1058+R1059-R1060-R1061</f>
        <v/>
      </c>
    </row>
    <row r="1063" ht="32" customHeight="1">
      <c r="A1063" s="14" t="inlineStr">
        <is>
          <t>688Z</t>
        </is>
      </c>
      <c r="B1063" s="15" t="inlineStr">
        <is>
          <t>CW</t>
        </is>
      </c>
      <c r="C1063" s="16" t="n"/>
      <c r="D1063" s="17" t="n"/>
      <c r="E1063" s="18" t="inlineStr">
        <is>
          <t>Upload JDE Forecast
(Confirmed OP+Planned OP)</t>
        </is>
      </c>
      <c r="F1063" s="15">
        <f>G1058+G1059</f>
        <v/>
      </c>
      <c r="G1063" s="15">
        <f>H1058+H1059</f>
        <v/>
      </c>
      <c r="H1063" s="15">
        <f>I1058+I1059</f>
        <v/>
      </c>
      <c r="I1063" s="15">
        <f>J1058+J1059</f>
        <v/>
      </c>
      <c r="J1063" s="15">
        <f>K1058+K1059</f>
        <v/>
      </c>
      <c r="K1063" s="15">
        <f>L1058+L1059</f>
        <v/>
      </c>
      <c r="L1063" s="15">
        <f>M1058+M1059</f>
        <v/>
      </c>
      <c r="M1063" s="15">
        <f>N1058+N1059</f>
        <v/>
      </c>
      <c r="N1063" s="15">
        <f>O1058+O1059</f>
        <v/>
      </c>
      <c r="O1063" s="15">
        <f>P1058+P1059</f>
        <v/>
      </c>
      <c r="P1063" s="15">
        <f>Q1058+Q1059</f>
        <v/>
      </c>
      <c r="Q1063" s="15">
        <f>R1058+R1059</f>
        <v/>
      </c>
      <c r="R1063" s="7" t="n">
        <v>0</v>
      </c>
      <c r="S1063" s="16" t="n"/>
      <c r="T1063" s="16" t="n"/>
      <c r="U1063" s="16" t="n"/>
      <c r="V1063" s="16" t="n"/>
      <c r="W1063" s="16" t="n"/>
    </row>
    <row r="1064" ht="32" customHeight="1">
      <c r="A1064" s="4" t="inlineStr">
        <is>
          <t>688AZ</t>
        </is>
      </c>
      <c r="B1064" s="5" t="inlineStr">
        <is>
          <t>CW</t>
        </is>
      </c>
      <c r="C1064" s="6" t="n">
        <v>200</v>
      </c>
      <c r="D1064" s="7" t="n">
        <v>0</v>
      </c>
      <c r="E1064" s="8" t="inlineStr">
        <is>
          <t>Confirmed OP</t>
        </is>
      </c>
      <c r="F1064" s="5" t="n">
        <v>57</v>
      </c>
      <c r="G1064" s="5" t="n">
        <v>0</v>
      </c>
      <c r="H1064" s="5" t="n">
        <v>200</v>
      </c>
      <c r="I1064" s="5" t="n">
        <v>0</v>
      </c>
      <c r="J1064" s="5" t="n">
        <v>0</v>
      </c>
      <c r="K1064" s="5" t="n">
        <v>0</v>
      </c>
      <c r="L1064" s="5" t="n">
        <v>0</v>
      </c>
      <c r="M1064" s="5" t="n">
        <v>0</v>
      </c>
      <c r="N1064" s="5" t="n">
        <v>0</v>
      </c>
      <c r="O1064" s="5" t="n">
        <v>0</v>
      </c>
      <c r="P1064" s="5" t="n">
        <v>0</v>
      </c>
      <c r="Q1064" s="5" t="n">
        <v>0</v>
      </c>
      <c r="R1064" s="9" t="n">
        <v>0</v>
      </c>
      <c r="S1064" s="6" t="n">
        <v>1</v>
      </c>
      <c r="T1064" s="10" t="inlineStr">
        <is>
          <t>Active</t>
        </is>
      </c>
      <c r="U1064" s="6" t="n">
        <v>45</v>
      </c>
      <c r="V1064" s="6" t="n">
        <v>0</v>
      </c>
      <c r="W1064" s="11" t="inlineStr">
        <is>
          <t>1/6: REG inventory 31, will move REG 688Z fcst - 62(Jan-Mar) to RF 688AZ
#688AZ will replace #688Z after inventory used up</t>
        </is>
      </c>
    </row>
    <row r="1065" ht="32" customHeight="1">
      <c r="A1065" s="4" t="inlineStr">
        <is>
          <t>688AZ</t>
        </is>
      </c>
      <c r="B1065" s="5" t="inlineStr">
        <is>
          <t>CW</t>
        </is>
      </c>
      <c r="D1065" s="12" t="n"/>
      <c r="E1065" s="13" t="inlineStr">
        <is>
          <t>Planned OP (due date)</t>
        </is>
      </c>
      <c r="F1065" s="5" t="inlineStr"/>
      <c r="G1065" s="5" t="inlineStr"/>
      <c r="H1065" s="5" t="inlineStr"/>
      <c r="I1065" s="5" t="inlineStr"/>
      <c r="J1065" s="5" t="inlineStr"/>
      <c r="K1065" s="5" t="inlineStr"/>
      <c r="L1065" s="5" t="inlineStr"/>
      <c r="M1065" s="5" t="inlineStr"/>
      <c r="N1065" s="5" t="n">
        <v>200</v>
      </c>
      <c r="O1065" s="5" t="inlineStr"/>
      <c r="P1065" s="5" t="n">
        <v>200</v>
      </c>
      <c r="Q1065" s="5" t="inlineStr"/>
      <c r="R1065" s="9" t="inlineStr"/>
    </row>
    <row r="1066" ht="32" customHeight="1">
      <c r="A1066" s="4" t="inlineStr">
        <is>
          <t>688AZ</t>
        </is>
      </c>
      <c r="B1066" s="5" t="inlineStr">
        <is>
          <t>CW</t>
        </is>
      </c>
      <c r="D1066" s="12" t="n"/>
      <c r="E1066" s="8" t="inlineStr">
        <is>
          <t>Open Retail PO Qty</t>
        </is>
      </c>
      <c r="F1066" s="5" t="n">
        <v>0</v>
      </c>
      <c r="G1066" s="5" t="n">
        <v>0</v>
      </c>
      <c r="H1066" s="5" t="n">
        <v>0</v>
      </c>
      <c r="I1066" s="5" t="n">
        <v>0</v>
      </c>
      <c r="J1066" s="5" t="n">
        <v>0</v>
      </c>
      <c r="K1066" s="5" t="n">
        <v>0</v>
      </c>
      <c r="L1066" s="5" t="n">
        <v>0</v>
      </c>
      <c r="M1066" s="5" t="n">
        <v>0</v>
      </c>
      <c r="N1066" s="5" t="n">
        <v>0</v>
      </c>
      <c r="O1066" s="5" t="n">
        <v>0</v>
      </c>
      <c r="P1066" s="5" t="n">
        <v>0</v>
      </c>
      <c r="Q1066" s="5" t="n">
        <v>0</v>
      </c>
      <c r="R1066" s="9" t="n">
        <v>0</v>
      </c>
    </row>
    <row r="1067" ht="32" customHeight="1">
      <c r="A1067" s="4" t="inlineStr">
        <is>
          <t>688AZ</t>
        </is>
      </c>
      <c r="B1067" s="5" t="inlineStr">
        <is>
          <t>CW</t>
        </is>
      </c>
      <c r="D1067" s="12" t="n"/>
      <c r="E1067" s="8" t="inlineStr">
        <is>
          <t>Bal. Fcst Qty</t>
        </is>
      </c>
      <c r="F1067" s="5" t="inlineStr"/>
      <c r="G1067" s="5" t="n">
        <v>0</v>
      </c>
      <c r="H1067" s="5" t="n">
        <v>0</v>
      </c>
      <c r="I1067" s="5" t="n">
        <v>0</v>
      </c>
      <c r="J1067" s="5" t="n">
        <v>10</v>
      </c>
      <c r="K1067" s="5" t="n">
        <v>0</v>
      </c>
      <c r="L1067" s="5" t="n">
        <v>0</v>
      </c>
      <c r="M1067" s="5" t="n">
        <v>0</v>
      </c>
      <c r="N1067" s="5" t="n">
        <v>100</v>
      </c>
      <c r="O1067" s="5" t="n">
        <v>0</v>
      </c>
      <c r="P1067" s="5" t="n">
        <v>0</v>
      </c>
      <c r="Q1067" s="5" t="n">
        <v>30</v>
      </c>
      <c r="R1067" s="9" t="n">
        <v>0</v>
      </c>
    </row>
    <row r="1068" ht="32" customHeight="1">
      <c r="A1068" s="4" t="inlineStr">
        <is>
          <t>688AZ</t>
        </is>
      </c>
      <c r="B1068" s="5" t="inlineStr">
        <is>
          <t>CW</t>
        </is>
      </c>
      <c r="D1068" s="12" t="n"/>
      <c r="E1068" s="13" t="inlineStr">
        <is>
          <t>Month end inventory
(Deduct PO,FCST, SS)</t>
        </is>
      </c>
      <c r="F1068" s="5" t="inlineStr"/>
      <c r="G1068" s="5">
        <f>IF(C1064+G1064+F1064+G1065-F1066-G1066-G1067-D1064&lt;0,0,C1064+G1064+F1064+G1065-F1066-G1066-G1067-D1064)</f>
        <v/>
      </c>
      <c r="H1068" s="5">
        <f>IF(G1068+H1064+H1065-H1066-H1067&lt;0,0,G1068+H1064+H1065-H1066-H1067)</f>
        <v/>
      </c>
      <c r="I1068" s="5">
        <f>IF(H1068+I1064+I1065-I1066-I1067&lt;0,0,H1068+I1064+I1065-I1066-I1067)</f>
        <v/>
      </c>
      <c r="J1068" s="5">
        <f>I1068+J1064+J1065-J1066-J1067</f>
        <v/>
      </c>
      <c r="K1068" s="5">
        <f>J1068+K1064+K1065-K1066-K1067</f>
        <v/>
      </c>
      <c r="L1068" s="5">
        <f>K1068+L1064+L1065-L1066-L1067</f>
        <v/>
      </c>
      <c r="M1068" s="5">
        <f>L1068+M1064+M1065-M1066-M1067</f>
        <v/>
      </c>
      <c r="N1068" s="5">
        <f>M1068+N1064+N1065-N1066-N1067</f>
        <v/>
      </c>
      <c r="O1068" s="5">
        <f>N1068+O1064+O1065-O1066-O1067</f>
        <v/>
      </c>
      <c r="P1068" s="5">
        <f>O1068+P1064+P1065-P1066-P1067</f>
        <v/>
      </c>
      <c r="Q1068" s="5">
        <f>P1068+Q1064+Q1065-Q1066-Q1067</f>
        <v/>
      </c>
      <c r="R1068" s="9">
        <f>Q1068+R1064+R1065-R1066-R1067</f>
        <v/>
      </c>
    </row>
    <row r="1069" ht="32" customHeight="1">
      <c r="A1069" s="14" t="inlineStr">
        <is>
          <t>688AZ</t>
        </is>
      </c>
      <c r="B1069" s="15" t="inlineStr">
        <is>
          <t>CW</t>
        </is>
      </c>
      <c r="C1069" s="16" t="n"/>
      <c r="D1069" s="17" t="n"/>
      <c r="E1069" s="18" t="inlineStr">
        <is>
          <t>Upload JDE Forecast
(Confirmed OP+Planned OP)</t>
        </is>
      </c>
      <c r="F1069" s="15">
        <f>G1064+G1065</f>
        <v/>
      </c>
      <c r="G1069" s="15">
        <f>H1064+H1065</f>
        <v/>
      </c>
      <c r="H1069" s="15">
        <f>I1064+I1065</f>
        <v/>
      </c>
      <c r="I1069" s="15">
        <f>J1064+J1065</f>
        <v/>
      </c>
      <c r="J1069" s="15">
        <f>K1064+K1065</f>
        <v/>
      </c>
      <c r="K1069" s="15">
        <f>L1064+L1065</f>
        <v/>
      </c>
      <c r="L1069" s="15">
        <f>M1064+M1065</f>
        <v/>
      </c>
      <c r="M1069" s="15">
        <f>N1064+N1065</f>
        <v/>
      </c>
      <c r="N1069" s="15">
        <f>O1064+O1065</f>
        <v/>
      </c>
      <c r="O1069" s="15">
        <f>P1064+P1065</f>
        <v/>
      </c>
      <c r="P1069" s="15">
        <f>Q1064+Q1065</f>
        <v/>
      </c>
      <c r="Q1069" s="15">
        <f>R1064+R1065</f>
        <v/>
      </c>
      <c r="R1069" s="7" t="n">
        <v>0</v>
      </c>
      <c r="S1069" s="16" t="n"/>
      <c r="T1069" s="16" t="n"/>
      <c r="U1069" s="16" t="n"/>
      <c r="V1069" s="16" t="n"/>
      <c r="W1069" s="16" t="n"/>
    </row>
    <row r="1070" ht="32" customHeight="1">
      <c r="A1070" s="4" t="inlineStr">
        <is>
          <t>689Z</t>
        </is>
      </c>
      <c r="B1070" s="5" t="inlineStr">
        <is>
          <t>CW</t>
        </is>
      </c>
      <c r="C1070" s="6" t="n">
        <v>216</v>
      </c>
      <c r="D1070" s="7" t="n">
        <v>0</v>
      </c>
      <c r="E1070" s="8" t="inlineStr">
        <is>
          <t>Confirmed OP</t>
        </is>
      </c>
      <c r="F1070" s="5" t="n">
        <v>0</v>
      </c>
      <c r="G1070" s="5" t="n">
        <v>0</v>
      </c>
      <c r="H1070" s="5" t="n">
        <v>72</v>
      </c>
      <c r="I1070" s="5" t="n">
        <v>0</v>
      </c>
      <c r="J1070" s="5" t="n">
        <v>0</v>
      </c>
      <c r="K1070" s="5" t="n">
        <v>0</v>
      </c>
      <c r="L1070" s="5" t="n">
        <v>0</v>
      </c>
      <c r="M1070" s="5" t="n">
        <v>0</v>
      </c>
      <c r="N1070" s="5" t="n">
        <v>0</v>
      </c>
      <c r="O1070" s="5" t="n">
        <v>0</v>
      </c>
      <c r="P1070" s="5" t="n">
        <v>0</v>
      </c>
      <c r="Q1070" s="5" t="n">
        <v>0</v>
      </c>
      <c r="R1070" s="9" t="n">
        <v>0</v>
      </c>
      <c r="S1070" s="6" t="n">
        <v>1</v>
      </c>
      <c r="T1070" s="10" t="inlineStr">
        <is>
          <t>Discontinued 2024 Fall</t>
        </is>
      </c>
      <c r="U1070" s="6" t="n">
        <v>45</v>
      </c>
      <c r="V1070" s="6" t="n">
        <v>287</v>
      </c>
      <c r="W1070" s="11" t="inlineStr">
        <is>
          <t>#689AZ will replace #689Z after inventory used up</t>
        </is>
      </c>
    </row>
    <row r="1071" ht="32" customHeight="1">
      <c r="A1071" s="4" t="inlineStr">
        <is>
          <t>689Z</t>
        </is>
      </c>
      <c r="B1071" s="5" t="inlineStr">
        <is>
          <t>CW</t>
        </is>
      </c>
      <c r="D1071" s="12" t="n"/>
      <c r="E1071" s="13" t="inlineStr">
        <is>
          <t>Planned OP (due date)</t>
        </is>
      </c>
      <c r="F1071" s="5" t="inlineStr"/>
      <c r="G1071" s="22" t="inlineStr"/>
      <c r="H1071" s="22" t="inlineStr"/>
      <c r="I1071" s="22" t="inlineStr"/>
      <c r="J1071" s="22" t="inlineStr"/>
      <c r="K1071" s="22" t="inlineStr"/>
      <c r="L1071" s="22" t="inlineStr"/>
      <c r="M1071" s="22" t="inlineStr"/>
      <c r="N1071" s="22" t="inlineStr"/>
      <c r="O1071" s="22" t="inlineStr"/>
      <c r="P1071" s="22" t="inlineStr"/>
      <c r="Q1071" s="22" t="inlineStr"/>
      <c r="R1071" s="23" t="inlineStr"/>
    </row>
    <row r="1072" ht="32" customHeight="1">
      <c r="A1072" s="4" t="inlineStr">
        <is>
          <t>689Z</t>
        </is>
      </c>
      <c r="B1072" s="5" t="inlineStr">
        <is>
          <t>CW</t>
        </is>
      </c>
      <c r="D1072" s="12" t="n"/>
      <c r="E1072" s="8" t="inlineStr">
        <is>
          <t>Open Retail PO Qty</t>
        </is>
      </c>
      <c r="F1072" s="5" t="n">
        <v>0</v>
      </c>
      <c r="G1072" s="5" t="n">
        <v>0</v>
      </c>
      <c r="H1072" s="5" t="n">
        <v>0</v>
      </c>
      <c r="I1072" s="5" t="n">
        <v>0</v>
      </c>
      <c r="J1072" s="5" t="n">
        <v>0</v>
      </c>
      <c r="K1072" s="5" t="n">
        <v>0</v>
      </c>
      <c r="L1072" s="5" t="n">
        <v>0</v>
      </c>
      <c r="M1072" s="5" t="n">
        <v>0</v>
      </c>
      <c r="N1072" s="5" t="n">
        <v>0</v>
      </c>
      <c r="O1072" s="5" t="n">
        <v>0</v>
      </c>
      <c r="P1072" s="5" t="n">
        <v>0</v>
      </c>
      <c r="Q1072" s="5" t="n">
        <v>0</v>
      </c>
      <c r="R1072" s="9" t="n">
        <v>0</v>
      </c>
    </row>
    <row r="1073" ht="32" customHeight="1">
      <c r="A1073" s="4" t="inlineStr">
        <is>
          <t>689Z</t>
        </is>
      </c>
      <c r="B1073" s="5" t="inlineStr">
        <is>
          <t>CW</t>
        </is>
      </c>
      <c r="D1073" s="12" t="n"/>
      <c r="E1073" s="8" t="inlineStr">
        <is>
          <t>Bal. Fcst Qty</t>
        </is>
      </c>
      <c r="F1073" s="5" t="inlineStr"/>
      <c r="G1073" s="5" t="n">
        <v>30</v>
      </c>
      <c r="H1073" s="5" t="n">
        <v>9</v>
      </c>
      <c r="I1073" s="5" t="n">
        <v>19</v>
      </c>
      <c r="J1073" s="5" t="n">
        <v>15</v>
      </c>
      <c r="K1073" s="5" t="n">
        <v>16</v>
      </c>
      <c r="L1073" s="5" t="n">
        <v>21</v>
      </c>
      <c r="M1073" s="5" t="n">
        <v>51</v>
      </c>
      <c r="N1073" s="5" t="n">
        <v>17</v>
      </c>
      <c r="O1073" s="5" t="n">
        <v>15</v>
      </c>
      <c r="P1073" s="5" t="n">
        <v>48</v>
      </c>
      <c r="Q1073" s="5" t="n">
        <v>69</v>
      </c>
      <c r="R1073" s="9" t="n">
        <v>46</v>
      </c>
    </row>
    <row r="1074" ht="32" customHeight="1">
      <c r="A1074" s="4" t="inlineStr">
        <is>
          <t>689Z</t>
        </is>
      </c>
      <c r="B1074" s="5" t="inlineStr">
        <is>
          <t>CW</t>
        </is>
      </c>
      <c r="D1074" s="12" t="n"/>
      <c r="E1074" s="13" t="inlineStr">
        <is>
          <t>Month end inventory
(Deduct PO,FCST, SS)</t>
        </is>
      </c>
      <c r="F1074" s="5" t="inlineStr"/>
      <c r="G1074" s="5">
        <f>IF(C1070+G1070+F1070+G1071-F1072-G1072-G1073-D1070&lt;0,0,C1070+G1070+F1070+G1071-F1072-G1072-G1073-D1070)</f>
        <v/>
      </c>
      <c r="H1074" s="5">
        <f>IF(G1074+H1070+H1071-H1072-H1073&lt;0,0,G1074+H1070+H1071-H1072-H1073)</f>
        <v/>
      </c>
      <c r="I1074" s="5">
        <f>IF(H1074+I1070+I1071-I1072-I1073&lt;0,0,H1074+I1070+I1071-I1072-I1073)</f>
        <v/>
      </c>
      <c r="J1074" s="5">
        <f>I1074+J1070+J1071-J1072-J1073</f>
        <v/>
      </c>
      <c r="K1074" s="5">
        <f>J1074+K1070+K1071-K1072-K1073</f>
        <v/>
      </c>
      <c r="L1074" s="5">
        <f>K1074+L1070+L1071-L1072-L1073</f>
        <v/>
      </c>
      <c r="M1074" s="5">
        <f>L1074+M1070+M1071-M1072-M1073</f>
        <v/>
      </c>
      <c r="N1074" s="5">
        <f>M1074+N1070+N1071-N1072-N1073</f>
        <v/>
      </c>
      <c r="O1074" s="5">
        <f>N1074+O1070+O1071-O1072-O1073</f>
        <v/>
      </c>
      <c r="P1074" s="5">
        <f>O1074+P1070+P1071-P1072-P1073</f>
        <v/>
      </c>
      <c r="Q1074" s="5">
        <f>P1074+Q1070+Q1071-Q1072-Q1073</f>
        <v/>
      </c>
      <c r="R1074" s="9">
        <f>Q1074+R1070+R1071-R1072-R1073</f>
        <v/>
      </c>
    </row>
    <row r="1075" ht="32" customHeight="1">
      <c r="A1075" s="14" t="inlineStr">
        <is>
          <t>689Z</t>
        </is>
      </c>
      <c r="B1075" s="15" t="inlineStr">
        <is>
          <t>CW</t>
        </is>
      </c>
      <c r="C1075" s="16" t="n"/>
      <c r="D1075" s="17" t="n"/>
      <c r="E1075" s="18" t="inlineStr">
        <is>
          <t>Upload JDE Forecast
(Confirmed OP+Planned OP)</t>
        </is>
      </c>
      <c r="F1075" s="15">
        <f>G1070+G1071</f>
        <v/>
      </c>
      <c r="G1075" s="15">
        <f>H1070+H1071</f>
        <v/>
      </c>
      <c r="H1075" s="15">
        <f>I1070+I1071</f>
        <v/>
      </c>
      <c r="I1075" s="15">
        <f>J1070+J1071</f>
        <v/>
      </c>
      <c r="J1075" s="15">
        <f>K1070+K1071</f>
        <v/>
      </c>
      <c r="K1075" s="15">
        <f>L1070+L1071</f>
        <v/>
      </c>
      <c r="L1075" s="15">
        <f>M1070+M1071</f>
        <v/>
      </c>
      <c r="M1075" s="15">
        <f>N1070+N1071</f>
        <v/>
      </c>
      <c r="N1075" s="15">
        <f>O1070+O1071</f>
        <v/>
      </c>
      <c r="O1075" s="15">
        <f>P1070+P1071</f>
        <v/>
      </c>
      <c r="P1075" s="15">
        <f>Q1070+Q1071</f>
        <v/>
      </c>
      <c r="Q1075" s="15">
        <f>R1070+R1071</f>
        <v/>
      </c>
      <c r="R1075" s="7" t="n">
        <v>0</v>
      </c>
      <c r="S1075" s="16" t="n"/>
      <c r="T1075" s="16" t="n"/>
      <c r="U1075" s="16" t="n"/>
      <c r="V1075" s="16" t="n"/>
      <c r="W1075" s="16" t="n"/>
    </row>
    <row r="1076" ht="32" customHeight="1">
      <c r="A1076" s="4" t="inlineStr">
        <is>
          <t>689AZ</t>
        </is>
      </c>
      <c r="B1076" s="5" t="inlineStr">
        <is>
          <t>CW</t>
        </is>
      </c>
      <c r="C1076" s="26" t="n">
        <v>0</v>
      </c>
      <c r="D1076" s="7" t="n">
        <v>0</v>
      </c>
      <c r="E1076" s="8" t="inlineStr">
        <is>
          <t>Confirmed OP</t>
        </is>
      </c>
      <c r="F1076" s="5" t="n">
        <v>0</v>
      </c>
      <c r="G1076" s="5" t="n">
        <v>0</v>
      </c>
      <c r="H1076" s="5" t="n">
        <v>28</v>
      </c>
      <c r="I1076" s="5" t="n">
        <v>0</v>
      </c>
      <c r="J1076" s="5" t="n">
        <v>0</v>
      </c>
      <c r="K1076" s="5" t="n">
        <v>0</v>
      </c>
      <c r="L1076" s="5" t="n">
        <v>0</v>
      </c>
      <c r="M1076" s="5" t="n">
        <v>0</v>
      </c>
      <c r="N1076" s="5" t="n">
        <v>0</v>
      </c>
      <c r="O1076" s="5" t="n">
        <v>0</v>
      </c>
      <c r="P1076" s="5" t="n">
        <v>0</v>
      </c>
      <c r="Q1076" s="5" t="n">
        <v>0</v>
      </c>
      <c r="R1076" s="9" t="n">
        <v>0</v>
      </c>
      <c r="S1076" s="6" t="n">
        <v>1</v>
      </c>
      <c r="T1076" s="10" t="inlineStr">
        <is>
          <t>Active</t>
        </is>
      </c>
      <c r="U1076" s="6" t="n">
        <v>45</v>
      </c>
      <c r="V1076" s="6" t="n">
        <v>0</v>
      </c>
      <c r="W1076" s="11" t="inlineStr">
        <is>
          <t>#689AZ will replace #689Z after inventory used up
1/8: Keep 150 on Oct.</t>
        </is>
      </c>
    </row>
    <row r="1077" ht="32" customHeight="1">
      <c r="A1077" s="4" t="inlineStr">
        <is>
          <t>689AZ</t>
        </is>
      </c>
      <c r="B1077" s="5" t="inlineStr">
        <is>
          <t>CW</t>
        </is>
      </c>
      <c r="D1077" s="12" t="n"/>
      <c r="E1077" s="13" t="inlineStr">
        <is>
          <t>Planned OP (due date)</t>
        </is>
      </c>
      <c r="F1077" s="5" t="inlineStr"/>
      <c r="G1077" s="24" t="inlineStr"/>
      <c r="H1077" s="24" t="inlineStr"/>
      <c r="I1077" s="24" t="inlineStr"/>
      <c r="J1077" s="24" t="inlineStr"/>
      <c r="K1077" s="24" t="inlineStr"/>
      <c r="L1077" s="24" t="inlineStr"/>
      <c r="M1077" s="24" t="inlineStr"/>
      <c r="N1077" s="24" t="inlineStr"/>
      <c r="O1077" s="24" t="inlineStr"/>
      <c r="P1077" s="24" t="n">
        <v>150</v>
      </c>
      <c r="Q1077" s="24" t="inlineStr"/>
      <c r="R1077" s="25" t="inlineStr"/>
    </row>
    <row r="1078" ht="32" customHeight="1">
      <c r="A1078" s="4" t="inlineStr">
        <is>
          <t>689AZ</t>
        </is>
      </c>
      <c r="B1078" s="5" t="inlineStr">
        <is>
          <t>CW</t>
        </is>
      </c>
      <c r="D1078" s="12" t="n"/>
      <c r="E1078" s="8" t="inlineStr">
        <is>
          <t>Open Retail PO Qty</t>
        </is>
      </c>
      <c r="F1078" s="5" t="n">
        <v>0</v>
      </c>
      <c r="G1078" s="5" t="n">
        <v>0</v>
      </c>
      <c r="H1078" s="5" t="n">
        <v>0</v>
      </c>
      <c r="I1078" s="5" t="n">
        <v>0</v>
      </c>
      <c r="J1078" s="5" t="n">
        <v>0</v>
      </c>
      <c r="K1078" s="5" t="n">
        <v>0</v>
      </c>
      <c r="L1078" s="5" t="n">
        <v>0</v>
      </c>
      <c r="M1078" s="5" t="n">
        <v>0</v>
      </c>
      <c r="N1078" s="5" t="n">
        <v>0</v>
      </c>
      <c r="O1078" s="5" t="n">
        <v>0</v>
      </c>
      <c r="P1078" s="5" t="n">
        <v>0</v>
      </c>
      <c r="Q1078" s="5" t="n">
        <v>0</v>
      </c>
      <c r="R1078" s="9" t="n">
        <v>0</v>
      </c>
    </row>
    <row r="1079" ht="32" customHeight="1">
      <c r="A1079" s="4" t="inlineStr">
        <is>
          <t>689AZ</t>
        </is>
      </c>
      <c r="B1079" s="5" t="inlineStr">
        <is>
          <t>CW</t>
        </is>
      </c>
      <c r="D1079" s="12" t="n"/>
      <c r="E1079" s="8" t="inlineStr">
        <is>
          <t>Bal. Fcst Qty</t>
        </is>
      </c>
      <c r="F1079" s="5" t="inlineStr"/>
      <c r="G1079" s="5" t="n">
        <v>0</v>
      </c>
      <c r="H1079" s="5" t="n">
        <v>0</v>
      </c>
      <c r="I1079" s="5" t="n">
        <v>0</v>
      </c>
      <c r="J1079" s="5" t="n">
        <v>0</v>
      </c>
      <c r="K1079" s="5" t="n">
        <v>0</v>
      </c>
      <c r="L1079" s="5" t="n">
        <v>0</v>
      </c>
      <c r="M1079" s="5" t="n">
        <v>0</v>
      </c>
      <c r="N1079" s="5" t="n">
        <v>0</v>
      </c>
      <c r="O1079" s="5" t="n">
        <v>0</v>
      </c>
      <c r="P1079" s="5" t="n">
        <v>0</v>
      </c>
      <c r="Q1079" s="5" t="n">
        <v>0</v>
      </c>
      <c r="R1079" s="9" t="n">
        <v>0</v>
      </c>
    </row>
    <row r="1080" ht="32" customHeight="1">
      <c r="A1080" s="4" t="inlineStr">
        <is>
          <t>689AZ</t>
        </is>
      </c>
      <c r="B1080" s="5" t="inlineStr">
        <is>
          <t>CW</t>
        </is>
      </c>
      <c r="D1080" s="12" t="n"/>
      <c r="E1080" s="13" t="inlineStr">
        <is>
          <t>Month end inventory
(Deduct PO,FCST, SS)</t>
        </is>
      </c>
      <c r="F1080" s="5" t="inlineStr"/>
      <c r="G1080" s="5">
        <f>IF(C1076+G1076+F1076+G1077-F1078-G1078-G1079-D1076&lt;0,0,C1076+G1076+F1076+G1077-F1078-G1078-G1079-D1076)</f>
        <v/>
      </c>
      <c r="H1080" s="5">
        <f>IF(G1080+H1076+H1077-H1078-H1079&lt;0,0,G1080+H1076+H1077-H1078-H1079)</f>
        <v/>
      </c>
      <c r="I1080" s="5">
        <f>IF(H1080+I1076+I1077-I1078-I1079&lt;0,0,H1080+I1076+I1077-I1078-I1079)</f>
        <v/>
      </c>
      <c r="J1080" s="5">
        <f>I1080+J1076+J1077-J1078-J1079</f>
        <v/>
      </c>
      <c r="K1080" s="5">
        <f>J1080+K1076+K1077-K1078-K1079</f>
        <v/>
      </c>
      <c r="L1080" s="5">
        <f>K1080+L1076+L1077-L1078-L1079</f>
        <v/>
      </c>
      <c r="M1080" s="5">
        <f>L1080+M1076+M1077-M1078-M1079</f>
        <v/>
      </c>
      <c r="N1080" s="5">
        <f>M1080+N1076+N1077-N1078-N1079</f>
        <v/>
      </c>
      <c r="O1080" s="5">
        <f>N1080+O1076+O1077-O1078-O1079</f>
        <v/>
      </c>
      <c r="P1080" s="5">
        <f>O1080+P1076+P1077-P1078-P1079</f>
        <v/>
      </c>
      <c r="Q1080" s="5">
        <f>P1080+Q1076+Q1077-Q1078-Q1079</f>
        <v/>
      </c>
      <c r="R1080" s="9">
        <f>Q1080+R1076+R1077-R1078-R1079</f>
        <v/>
      </c>
    </row>
    <row r="1081" ht="32" customHeight="1">
      <c r="A1081" s="14" t="inlineStr">
        <is>
          <t>689AZ</t>
        </is>
      </c>
      <c r="B1081" s="15" t="inlineStr">
        <is>
          <t>CW</t>
        </is>
      </c>
      <c r="C1081" s="16" t="n"/>
      <c r="D1081" s="17" t="n"/>
      <c r="E1081" s="18" t="inlineStr">
        <is>
          <t>Upload JDE Forecast
(Confirmed OP+Planned OP)</t>
        </is>
      </c>
      <c r="F1081" s="15">
        <f>G1076+G1077</f>
        <v/>
      </c>
      <c r="G1081" s="15">
        <f>H1076+H1077</f>
        <v/>
      </c>
      <c r="H1081" s="15">
        <f>I1076+I1077</f>
        <v/>
      </c>
      <c r="I1081" s="15">
        <f>J1076+J1077</f>
        <v/>
      </c>
      <c r="J1081" s="15">
        <f>K1076+K1077</f>
        <v/>
      </c>
      <c r="K1081" s="15">
        <f>L1076+L1077</f>
        <v/>
      </c>
      <c r="L1081" s="15">
        <f>M1076+M1077</f>
        <v/>
      </c>
      <c r="M1081" s="15">
        <f>N1076+N1077</f>
        <v/>
      </c>
      <c r="N1081" s="15">
        <f>O1076+O1077</f>
        <v/>
      </c>
      <c r="O1081" s="15">
        <f>P1076+P1077</f>
        <v/>
      </c>
      <c r="P1081" s="15">
        <f>Q1076+Q1077</f>
        <v/>
      </c>
      <c r="Q1081" s="15">
        <f>R1076+R1077</f>
        <v/>
      </c>
      <c r="R1081" s="7" t="n">
        <v>0</v>
      </c>
      <c r="S1081" s="16" t="n"/>
      <c r="T1081" s="16" t="n"/>
      <c r="U1081" s="16" t="n"/>
      <c r="V1081" s="16" t="n"/>
      <c r="W1081" s="16" t="n"/>
    </row>
    <row r="1082" ht="32" customHeight="1">
      <c r="A1082" s="4" t="inlineStr">
        <is>
          <t>3980Z</t>
        </is>
      </c>
      <c r="B1082" s="5" t="inlineStr">
        <is>
          <t>CH Baby</t>
        </is>
      </c>
      <c r="C1082" s="6" t="n">
        <v>169</v>
      </c>
      <c r="D1082" s="7" t="n">
        <v>100</v>
      </c>
      <c r="E1082" s="8" t="inlineStr">
        <is>
          <t>Confirmed OP</t>
        </is>
      </c>
      <c r="F1082" s="5" t="n">
        <v>0</v>
      </c>
      <c r="G1082" s="5" t="n">
        <v>200</v>
      </c>
      <c r="H1082" s="5" t="n">
        <v>150</v>
      </c>
      <c r="I1082" s="5" t="n">
        <v>0</v>
      </c>
      <c r="J1082" s="5" t="n">
        <v>0</v>
      </c>
      <c r="K1082" s="5" t="n">
        <v>0</v>
      </c>
      <c r="L1082" s="5" t="n">
        <v>0</v>
      </c>
      <c r="M1082" s="5" t="n">
        <v>0</v>
      </c>
      <c r="N1082" s="5" t="n">
        <v>0</v>
      </c>
      <c r="O1082" s="5" t="n">
        <v>0</v>
      </c>
      <c r="P1082" s="5" t="n">
        <v>0</v>
      </c>
      <c r="Q1082" s="5" t="n">
        <v>0</v>
      </c>
      <c r="R1082" s="9" t="n">
        <v>0</v>
      </c>
      <c r="S1082" s="6" t="n">
        <v>1</v>
      </c>
      <c r="T1082" s="10" t="inlineStr">
        <is>
          <t>Active</t>
        </is>
      </c>
      <c r="U1082" s="6" t="n">
        <v>75</v>
      </c>
      <c r="V1082" s="6" t="n">
        <v>244</v>
      </c>
      <c r="W1082" s="11" t="inlineStr">
        <is>
          <t>1/6: use REG stock 404pcs</t>
        </is>
      </c>
    </row>
    <row r="1083" ht="32" customHeight="1">
      <c r="A1083" s="4" t="inlineStr">
        <is>
          <t>3980Z</t>
        </is>
      </c>
      <c r="B1083" s="5" t="inlineStr">
        <is>
          <t>CH Baby</t>
        </is>
      </c>
      <c r="D1083" s="12" t="n"/>
      <c r="E1083" s="13" t="inlineStr">
        <is>
          <t>Planned OP (due date)</t>
        </is>
      </c>
      <c r="F1083" s="5" t="inlineStr"/>
      <c r="G1083" s="5" t="n">
        <v>404</v>
      </c>
      <c r="H1083" s="5" t="inlineStr"/>
      <c r="I1083" s="5" t="inlineStr"/>
      <c r="J1083" s="5" t="inlineStr"/>
      <c r="K1083" s="5" t="n">
        <v>300</v>
      </c>
      <c r="L1083" s="5" t="inlineStr"/>
      <c r="M1083" s="5" t="n">
        <v>300</v>
      </c>
      <c r="N1083" s="5" t="inlineStr"/>
      <c r="O1083" s="5" t="n">
        <v>500</v>
      </c>
      <c r="P1083" s="5" t="inlineStr"/>
      <c r="Q1083" s="5" t="inlineStr"/>
      <c r="R1083" s="9" t="n">
        <v>50</v>
      </c>
    </row>
    <row r="1084" ht="32" customHeight="1">
      <c r="A1084" s="4" t="inlineStr">
        <is>
          <t>3980Z</t>
        </is>
      </c>
      <c r="B1084" s="5" t="inlineStr">
        <is>
          <t>CH Baby</t>
        </is>
      </c>
      <c r="D1084" s="12" t="n"/>
      <c r="E1084" s="8" t="inlineStr">
        <is>
          <t>Open Retail PO Qty</t>
        </is>
      </c>
      <c r="F1084" s="5" t="n">
        <v>0</v>
      </c>
      <c r="G1084" s="5" t="n">
        <v>0</v>
      </c>
      <c r="H1084" s="5" t="n">
        <v>0</v>
      </c>
      <c r="I1084" s="5" t="n">
        <v>0</v>
      </c>
      <c r="J1084" s="5" t="n">
        <v>0</v>
      </c>
      <c r="K1084" s="5" t="n">
        <v>0</v>
      </c>
      <c r="L1084" s="5" t="n">
        <v>0</v>
      </c>
      <c r="M1084" s="5" t="n">
        <v>0</v>
      </c>
      <c r="N1084" s="5" t="n">
        <v>0</v>
      </c>
      <c r="O1084" s="5" t="n">
        <v>0</v>
      </c>
      <c r="P1084" s="5" t="n">
        <v>0</v>
      </c>
      <c r="Q1084" s="5" t="n">
        <v>0</v>
      </c>
      <c r="R1084" s="9" t="n">
        <v>0</v>
      </c>
    </row>
    <row r="1085" ht="32" customHeight="1">
      <c r="A1085" s="4" t="inlineStr">
        <is>
          <t>3980Z</t>
        </is>
      </c>
      <c r="B1085" s="5" t="inlineStr">
        <is>
          <t>CH Baby</t>
        </is>
      </c>
      <c r="D1085" s="12" t="n"/>
      <c r="E1085" s="8" t="inlineStr">
        <is>
          <t>Bal. Fcst Qty</t>
        </is>
      </c>
      <c r="F1085" s="5" t="inlineStr"/>
      <c r="G1085" s="5" t="n">
        <v>85</v>
      </c>
      <c r="H1085" s="5" t="n">
        <v>104</v>
      </c>
      <c r="I1085" s="5" t="n">
        <v>119</v>
      </c>
      <c r="J1085" s="5" t="n">
        <v>226</v>
      </c>
      <c r="K1085" s="5" t="n">
        <v>224</v>
      </c>
      <c r="L1085" s="5" t="n">
        <v>190</v>
      </c>
      <c r="M1085" s="5" t="n">
        <v>64</v>
      </c>
      <c r="N1085" s="5" t="n">
        <v>131</v>
      </c>
      <c r="O1085" s="5" t="n">
        <v>156</v>
      </c>
      <c r="P1085" s="5" t="n">
        <v>213</v>
      </c>
      <c r="Q1085" s="5" t="n">
        <v>256</v>
      </c>
      <c r="R1085" s="9" t="n">
        <v>133</v>
      </c>
    </row>
    <row r="1086" ht="32" customHeight="1">
      <c r="A1086" s="4" t="inlineStr">
        <is>
          <t>3980Z</t>
        </is>
      </c>
      <c r="B1086" s="5" t="inlineStr">
        <is>
          <t>CH Baby</t>
        </is>
      </c>
      <c r="D1086" s="12" t="n"/>
      <c r="E1086" s="13" t="inlineStr">
        <is>
          <t>Month end inventory
(Deduct PO,FCST, SS)</t>
        </is>
      </c>
      <c r="F1086" s="5" t="inlineStr"/>
      <c r="G1086" s="5">
        <f>IF(C1082+G1082+F1082+G1083-F1084-G1084-G1085-D1082&lt;0,0,C1082+G1082+F1082+G1083-F1084-G1084-G1085-D1082)</f>
        <v/>
      </c>
      <c r="H1086" s="5">
        <f>IF(G1086+H1082+H1083-H1084-H1085&lt;0,0,G1086+H1082+H1083-H1084-H1085)</f>
        <v/>
      </c>
      <c r="I1086" s="5">
        <f>IF(H1086+I1082+I1083-I1084-I1085&lt;0,0,H1086+I1082+I1083-I1084-I1085)</f>
        <v/>
      </c>
      <c r="J1086" s="5">
        <f>I1086+J1082+J1083-J1084-J1085</f>
        <v/>
      </c>
      <c r="K1086" s="5">
        <f>J1086+K1082+K1083-K1084-K1085</f>
        <v/>
      </c>
      <c r="L1086" s="5">
        <f>K1086+L1082+L1083-L1084-L1085</f>
        <v/>
      </c>
      <c r="M1086" s="5">
        <f>L1086+M1082+M1083-M1084-M1085</f>
        <v/>
      </c>
      <c r="N1086" s="5">
        <f>M1086+N1082+N1083-N1084-N1085</f>
        <v/>
      </c>
      <c r="O1086" s="5">
        <f>N1086+O1082+O1083-O1084-O1085</f>
        <v/>
      </c>
      <c r="P1086" s="5">
        <f>O1086+P1082+P1083-P1084-P1085</f>
        <v/>
      </c>
      <c r="Q1086" s="5">
        <f>P1086+Q1082+Q1083-Q1084-Q1085</f>
        <v/>
      </c>
      <c r="R1086" s="9">
        <f>Q1086+R1082+R1083-R1084-R1085</f>
        <v/>
      </c>
    </row>
    <row r="1087" ht="32" customHeight="1">
      <c r="A1087" s="14" t="inlineStr">
        <is>
          <t>3980Z</t>
        </is>
      </c>
      <c r="B1087" s="15" t="inlineStr">
        <is>
          <t>CH Baby</t>
        </is>
      </c>
      <c r="C1087" s="16" t="n"/>
      <c r="D1087" s="17" t="n"/>
      <c r="E1087" s="18" t="inlineStr">
        <is>
          <t>Upload JDE Forecast
(Confirmed OP+Planned OP)</t>
        </is>
      </c>
      <c r="F1087" s="15">
        <f>G1082+G1083</f>
        <v/>
      </c>
      <c r="G1087" s="15">
        <f>H1082+H1083</f>
        <v/>
      </c>
      <c r="H1087" s="15">
        <f>I1082+I1083</f>
        <v/>
      </c>
      <c r="I1087" s="15">
        <f>J1082+J1083</f>
        <v/>
      </c>
      <c r="J1087" s="15">
        <f>K1082+K1083</f>
        <v/>
      </c>
      <c r="K1087" s="15">
        <f>L1082+L1083</f>
        <v/>
      </c>
      <c r="L1087" s="15">
        <f>M1082+M1083</f>
        <v/>
      </c>
      <c r="M1087" s="15">
        <f>N1082+N1083</f>
        <v/>
      </c>
      <c r="N1087" s="15">
        <f>O1082+O1083</f>
        <v/>
      </c>
      <c r="O1087" s="15">
        <f>P1082+P1083</f>
        <v/>
      </c>
      <c r="P1087" s="15">
        <f>Q1082+Q1083</f>
        <v/>
      </c>
      <c r="Q1087" s="15">
        <f>R1082+R1083</f>
        <v/>
      </c>
      <c r="R1087" s="7" t="n">
        <v>0</v>
      </c>
      <c r="S1087" s="16" t="n"/>
      <c r="T1087" s="16" t="n"/>
      <c r="U1087" s="16" t="n"/>
      <c r="V1087" s="16" t="n"/>
      <c r="W1087" s="16" t="n"/>
    </row>
    <row r="1088" ht="32" customHeight="1">
      <c r="A1088" s="4" t="inlineStr">
        <is>
          <t>3976Z</t>
        </is>
      </c>
      <c r="B1088" s="5" t="inlineStr">
        <is>
          <t>CL</t>
        </is>
      </c>
      <c r="C1088" s="6" t="n">
        <v>75</v>
      </c>
      <c r="D1088" s="7" t="n">
        <v>0</v>
      </c>
      <c r="E1088" s="8" t="inlineStr">
        <is>
          <t>Confirmed OP</t>
        </is>
      </c>
      <c r="F1088" s="5" t="n">
        <v>0</v>
      </c>
      <c r="G1088" s="5" t="n">
        <v>0</v>
      </c>
      <c r="H1088" s="5" t="n">
        <v>0</v>
      </c>
      <c r="I1088" s="5" t="n">
        <v>0</v>
      </c>
      <c r="J1088" s="5" t="n">
        <v>0</v>
      </c>
      <c r="K1088" s="5" t="n">
        <v>0</v>
      </c>
      <c r="L1088" s="5" t="n">
        <v>0</v>
      </c>
      <c r="M1088" s="5" t="n">
        <v>0</v>
      </c>
      <c r="N1088" s="5" t="n">
        <v>0</v>
      </c>
      <c r="O1088" s="5" t="n">
        <v>0</v>
      </c>
      <c r="P1088" s="5" t="n">
        <v>0</v>
      </c>
      <c r="Q1088" s="5" t="n">
        <v>0</v>
      </c>
      <c r="R1088" s="9" t="n">
        <v>0</v>
      </c>
      <c r="S1088" s="6" t="n">
        <v>1</v>
      </c>
      <c r="T1088" s="10" t="inlineStr">
        <is>
          <t>Active</t>
        </is>
      </c>
      <c r="U1088" s="6" t="n">
        <v>45</v>
      </c>
      <c r="V1088" s="6" t="n">
        <v>93</v>
      </c>
      <c r="W1088" s="11" t="inlineStr">
        <is>
          <t>1/6: use REG stock 600pcs</t>
        </is>
      </c>
    </row>
    <row r="1089" ht="32" customHeight="1">
      <c r="A1089" s="4" t="inlineStr">
        <is>
          <t>3976Z</t>
        </is>
      </c>
      <c r="B1089" s="5" t="inlineStr">
        <is>
          <t>CL</t>
        </is>
      </c>
      <c r="D1089" s="12" t="n"/>
      <c r="E1089" s="13" t="inlineStr">
        <is>
          <t>Planned OP (due date)</t>
        </is>
      </c>
      <c r="F1089" s="5" t="inlineStr"/>
      <c r="G1089" s="5" t="n">
        <v>600</v>
      </c>
      <c r="H1089" s="5" t="inlineStr"/>
      <c r="I1089" s="5" t="inlineStr"/>
      <c r="J1089" s="5" t="inlineStr"/>
      <c r="K1089" s="5" t="inlineStr"/>
      <c r="L1089" s="5" t="inlineStr"/>
      <c r="M1089" s="5" t="inlineStr"/>
      <c r="N1089" s="5" t="inlineStr"/>
      <c r="O1089" s="5" t="inlineStr"/>
      <c r="P1089" s="5" t="inlineStr"/>
      <c r="Q1089" s="5" t="inlineStr"/>
      <c r="R1089" s="9" t="inlineStr"/>
    </row>
    <row r="1090" ht="32" customHeight="1">
      <c r="A1090" s="4" t="inlineStr">
        <is>
          <t>3976Z</t>
        </is>
      </c>
      <c r="B1090" s="5" t="inlineStr">
        <is>
          <t>CL</t>
        </is>
      </c>
      <c r="D1090" s="12" t="n"/>
      <c r="E1090" s="8" t="inlineStr">
        <is>
          <t>Open Retail PO Qty</t>
        </is>
      </c>
      <c r="F1090" s="5" t="n">
        <v>0</v>
      </c>
      <c r="G1090" s="5" t="n">
        <v>0</v>
      </c>
      <c r="H1090" s="5" t="n">
        <v>0</v>
      </c>
      <c r="I1090" s="5" t="n">
        <v>0</v>
      </c>
      <c r="J1090" s="5" t="n">
        <v>0</v>
      </c>
      <c r="K1090" s="5" t="n">
        <v>0</v>
      </c>
      <c r="L1090" s="5" t="n">
        <v>0</v>
      </c>
      <c r="M1090" s="5" t="n">
        <v>0</v>
      </c>
      <c r="N1090" s="5" t="n">
        <v>0</v>
      </c>
      <c r="O1090" s="5" t="n">
        <v>0</v>
      </c>
      <c r="P1090" s="5" t="n">
        <v>0</v>
      </c>
      <c r="Q1090" s="5" t="n">
        <v>0</v>
      </c>
      <c r="R1090" s="9" t="n">
        <v>0</v>
      </c>
    </row>
    <row r="1091" ht="32" customHeight="1">
      <c r="A1091" s="4" t="inlineStr">
        <is>
          <t>3976Z</t>
        </is>
      </c>
      <c r="B1091" s="5" t="inlineStr">
        <is>
          <t>CL</t>
        </is>
      </c>
      <c r="D1091" s="12" t="n"/>
      <c r="E1091" s="8" t="inlineStr">
        <is>
          <t>Bal. Fcst Qty</t>
        </is>
      </c>
      <c r="F1091" s="5" t="inlineStr"/>
      <c r="G1091" s="5" t="n">
        <v>7</v>
      </c>
      <c r="H1091" s="5" t="n">
        <v>12</v>
      </c>
      <c r="I1091" s="5" t="n">
        <v>38</v>
      </c>
      <c r="J1091" s="5" t="n">
        <v>16</v>
      </c>
      <c r="K1091" s="5" t="n">
        <v>19</v>
      </c>
      <c r="L1091" s="5" t="n">
        <v>43</v>
      </c>
      <c r="M1091" s="5" t="n">
        <v>18</v>
      </c>
      <c r="N1091" s="5" t="n">
        <v>16</v>
      </c>
      <c r="O1091" s="5" t="n">
        <v>26</v>
      </c>
      <c r="P1091" s="5" t="n">
        <v>27</v>
      </c>
      <c r="Q1091" s="5" t="n">
        <v>32</v>
      </c>
      <c r="R1091" s="9" t="n">
        <v>28</v>
      </c>
    </row>
    <row r="1092" ht="32" customHeight="1">
      <c r="A1092" s="4" t="inlineStr">
        <is>
          <t>3976Z</t>
        </is>
      </c>
      <c r="B1092" s="5" t="inlineStr">
        <is>
          <t>CL</t>
        </is>
      </c>
      <c r="D1092" s="12" t="n"/>
      <c r="E1092" s="13" t="inlineStr">
        <is>
          <t>Month end inventory
(Deduct PO,FCST, SS)</t>
        </is>
      </c>
      <c r="F1092" s="5" t="inlineStr"/>
      <c r="G1092" s="5">
        <f>IF(C1088+G1088+F1088+G1089-F1090-G1090-G1091-D1088&lt;0,0,C1088+G1088+F1088+G1089-F1090-G1090-G1091-D1088)</f>
        <v/>
      </c>
      <c r="H1092" s="5">
        <f>IF(G1092+H1088+H1089-H1090-H1091&lt;0,0,G1092+H1088+H1089-H1090-H1091)</f>
        <v/>
      </c>
      <c r="I1092" s="5">
        <f>IF(H1092+I1088+I1089-I1090-I1091&lt;0,0,H1092+I1088+I1089-I1090-I1091)</f>
        <v/>
      </c>
      <c r="J1092" s="5">
        <f>I1092+J1088+J1089-J1090-J1091</f>
        <v/>
      </c>
      <c r="K1092" s="5">
        <f>J1092+K1088+K1089-K1090-K1091</f>
        <v/>
      </c>
      <c r="L1092" s="5">
        <f>K1092+L1088+L1089-L1090-L1091</f>
        <v/>
      </c>
      <c r="M1092" s="5">
        <f>L1092+M1088+M1089-M1090-M1091</f>
        <v/>
      </c>
      <c r="N1092" s="5">
        <f>M1092+N1088+N1089-N1090-N1091</f>
        <v/>
      </c>
      <c r="O1092" s="5">
        <f>N1092+O1088+O1089-O1090-O1091</f>
        <v/>
      </c>
      <c r="P1092" s="5">
        <f>O1092+P1088+P1089-P1090-P1091</f>
        <v/>
      </c>
      <c r="Q1092" s="5">
        <f>P1092+Q1088+Q1089-Q1090-Q1091</f>
        <v/>
      </c>
      <c r="R1092" s="9">
        <f>Q1092+R1088+R1089-R1090-R1091</f>
        <v/>
      </c>
    </row>
    <row r="1093" ht="32" customHeight="1">
      <c r="A1093" s="14" t="inlineStr">
        <is>
          <t>3976Z</t>
        </is>
      </c>
      <c r="B1093" s="15" t="inlineStr">
        <is>
          <t>CL</t>
        </is>
      </c>
      <c r="C1093" s="16" t="n"/>
      <c r="D1093" s="17" t="n"/>
      <c r="E1093" s="18" t="inlineStr">
        <is>
          <t>Upload JDE Forecast
(Confirmed OP+Planned OP)</t>
        </is>
      </c>
      <c r="F1093" s="15">
        <f>G1088+G1089</f>
        <v/>
      </c>
      <c r="G1093" s="15">
        <f>H1088+H1089</f>
        <v/>
      </c>
      <c r="H1093" s="15">
        <f>I1088+I1089</f>
        <v/>
      </c>
      <c r="I1093" s="15">
        <f>J1088+J1089</f>
        <v/>
      </c>
      <c r="J1093" s="15">
        <f>K1088+K1089</f>
        <v/>
      </c>
      <c r="K1093" s="15">
        <f>L1088+L1089</f>
        <v/>
      </c>
      <c r="L1093" s="15">
        <f>M1088+M1089</f>
        <v/>
      </c>
      <c r="M1093" s="15">
        <f>N1088+N1089</f>
        <v/>
      </c>
      <c r="N1093" s="15">
        <f>O1088+O1089</f>
        <v/>
      </c>
      <c r="O1093" s="15">
        <f>P1088+P1089</f>
        <v/>
      </c>
      <c r="P1093" s="15">
        <f>Q1088+Q1089</f>
        <v/>
      </c>
      <c r="Q1093" s="15">
        <f>R1088+R1089</f>
        <v/>
      </c>
      <c r="R1093" s="7" t="n">
        <v>0</v>
      </c>
      <c r="S1093" s="16" t="n"/>
      <c r="T1093" s="16" t="n"/>
      <c r="U1093" s="16" t="n"/>
      <c r="V1093" s="16" t="n"/>
      <c r="W1093" s="16" t="n"/>
    </row>
    <row r="1094" ht="32" customHeight="1">
      <c r="A1094" s="4" t="inlineStr">
        <is>
          <t>3976TZ</t>
        </is>
      </c>
      <c r="B1094" s="5" t="inlineStr">
        <is>
          <t>CL</t>
        </is>
      </c>
      <c r="C1094" s="6" t="n">
        <v>64</v>
      </c>
      <c r="D1094" s="7" t="n">
        <v>0</v>
      </c>
      <c r="E1094" s="8" t="inlineStr">
        <is>
          <t>Confirmed OP</t>
        </is>
      </c>
      <c r="F1094" s="5" t="n">
        <v>0</v>
      </c>
      <c r="G1094" s="5" t="n">
        <v>0</v>
      </c>
      <c r="H1094" s="5" t="n">
        <v>0</v>
      </c>
      <c r="I1094" s="5" t="n">
        <v>0</v>
      </c>
      <c r="J1094" s="5" t="n">
        <v>0</v>
      </c>
      <c r="K1094" s="5" t="n">
        <v>0</v>
      </c>
      <c r="L1094" s="5" t="n">
        <v>0</v>
      </c>
      <c r="M1094" s="5" t="n">
        <v>0</v>
      </c>
      <c r="N1094" s="5" t="n">
        <v>0</v>
      </c>
      <c r="O1094" s="5" t="n">
        <v>0</v>
      </c>
      <c r="P1094" s="5" t="n">
        <v>0</v>
      </c>
      <c r="Q1094" s="5" t="n">
        <v>0</v>
      </c>
      <c r="R1094" s="9" t="n">
        <v>0</v>
      </c>
      <c r="S1094" s="6" t="n">
        <v>1</v>
      </c>
      <c r="T1094" s="10" t="inlineStr">
        <is>
          <t>Active</t>
        </is>
      </c>
      <c r="U1094" s="6" t="n">
        <v>45</v>
      </c>
      <c r="V1094" s="6" t="n">
        <v>84</v>
      </c>
      <c r="W1094" s="11" t="inlineStr">
        <is>
          <t>1/6: use REG stock 800pcs</t>
        </is>
      </c>
    </row>
    <row r="1095" ht="32" customHeight="1">
      <c r="A1095" s="4" t="inlineStr">
        <is>
          <t>3976TZ</t>
        </is>
      </c>
      <c r="B1095" s="5" t="inlineStr">
        <is>
          <t>CL</t>
        </is>
      </c>
      <c r="D1095" s="12" t="n"/>
      <c r="E1095" s="13" t="inlineStr">
        <is>
          <t>Planned OP (due date)</t>
        </is>
      </c>
      <c r="F1095" s="5" t="inlineStr"/>
      <c r="G1095" s="5" t="n">
        <v>800</v>
      </c>
      <c r="H1095" s="5" t="inlineStr"/>
      <c r="I1095" s="5" t="inlineStr"/>
      <c r="J1095" s="5" t="inlineStr"/>
      <c r="K1095" s="5" t="inlineStr"/>
      <c r="L1095" s="5" t="inlineStr"/>
      <c r="M1095" s="5" t="inlineStr"/>
      <c r="N1095" s="5" t="inlineStr"/>
      <c r="O1095" s="5" t="inlineStr"/>
      <c r="P1095" s="5" t="inlineStr"/>
      <c r="Q1095" s="5" t="inlineStr"/>
      <c r="R1095" s="9" t="inlineStr"/>
    </row>
    <row r="1096" ht="32" customHeight="1">
      <c r="A1096" s="4" t="inlineStr">
        <is>
          <t>3976TZ</t>
        </is>
      </c>
      <c r="B1096" s="5" t="inlineStr">
        <is>
          <t>CL</t>
        </is>
      </c>
      <c r="D1096" s="12" t="n"/>
      <c r="E1096" s="8" t="inlineStr">
        <is>
          <t>Open Retail PO Qty</t>
        </is>
      </c>
      <c r="F1096" s="5" t="n">
        <v>0</v>
      </c>
      <c r="G1096" s="5" t="n">
        <v>1</v>
      </c>
      <c r="H1096" s="5" t="n">
        <v>0</v>
      </c>
      <c r="I1096" s="5" t="n">
        <v>0</v>
      </c>
      <c r="J1096" s="5" t="n">
        <v>0</v>
      </c>
      <c r="K1096" s="5" t="n">
        <v>0</v>
      </c>
      <c r="L1096" s="5" t="n">
        <v>0</v>
      </c>
      <c r="M1096" s="5" t="n">
        <v>0</v>
      </c>
      <c r="N1096" s="5" t="n">
        <v>0</v>
      </c>
      <c r="O1096" s="5" t="n">
        <v>0</v>
      </c>
      <c r="P1096" s="5" t="n">
        <v>0</v>
      </c>
      <c r="Q1096" s="5" t="n">
        <v>0</v>
      </c>
      <c r="R1096" s="9" t="n">
        <v>0</v>
      </c>
    </row>
    <row r="1097" ht="32" customHeight="1">
      <c r="A1097" s="4" t="inlineStr">
        <is>
          <t>3976TZ</t>
        </is>
      </c>
      <c r="B1097" s="5" t="inlineStr">
        <is>
          <t>CL</t>
        </is>
      </c>
      <c r="D1097" s="12" t="n"/>
      <c r="E1097" s="8" t="inlineStr">
        <is>
          <t>Bal. Fcst Qty</t>
        </is>
      </c>
      <c r="F1097" s="5" t="inlineStr"/>
      <c r="G1097" s="5" t="n">
        <v>7</v>
      </c>
      <c r="H1097" s="5" t="n">
        <v>7</v>
      </c>
      <c r="I1097" s="5" t="n">
        <v>21</v>
      </c>
      <c r="J1097" s="5" t="n">
        <v>9</v>
      </c>
      <c r="K1097" s="5" t="n">
        <v>16</v>
      </c>
      <c r="L1097" s="5" t="n">
        <v>39</v>
      </c>
      <c r="M1097" s="5" t="n">
        <v>21</v>
      </c>
      <c r="N1097" s="5" t="n">
        <v>19</v>
      </c>
      <c r="O1097" s="5" t="n">
        <v>17</v>
      </c>
      <c r="P1097" s="5" t="n">
        <v>36</v>
      </c>
      <c r="Q1097" s="5" t="n">
        <v>34</v>
      </c>
      <c r="R1097" s="9" t="n">
        <v>27</v>
      </c>
    </row>
    <row r="1098" ht="32" customHeight="1">
      <c r="A1098" s="4" t="inlineStr">
        <is>
          <t>3976TZ</t>
        </is>
      </c>
      <c r="B1098" s="5" t="inlineStr">
        <is>
          <t>CL</t>
        </is>
      </c>
      <c r="D1098" s="12" t="n"/>
      <c r="E1098" s="13" t="inlineStr">
        <is>
          <t>Month end inventory
(Deduct PO,FCST, SS)</t>
        </is>
      </c>
      <c r="F1098" s="5" t="inlineStr"/>
      <c r="G1098" s="5">
        <f>IF(C1094+G1094+F1094+G1095-F1096-G1096-G1097-D1094&lt;0,0,C1094+G1094+F1094+G1095-F1096-G1096-G1097-D1094)</f>
        <v/>
      </c>
      <c r="H1098" s="5">
        <f>IF(G1098+H1094+H1095-H1096-H1097&lt;0,0,G1098+H1094+H1095-H1096-H1097)</f>
        <v/>
      </c>
      <c r="I1098" s="5">
        <f>IF(H1098+I1094+I1095-I1096-I1097&lt;0,0,H1098+I1094+I1095-I1096-I1097)</f>
        <v/>
      </c>
      <c r="J1098" s="5">
        <f>I1098+J1094+J1095-J1096-J1097</f>
        <v/>
      </c>
      <c r="K1098" s="5">
        <f>J1098+K1094+K1095-K1096-K1097</f>
        <v/>
      </c>
      <c r="L1098" s="5">
        <f>K1098+L1094+L1095-L1096-L1097</f>
        <v/>
      </c>
      <c r="M1098" s="5">
        <f>L1098+M1094+M1095-M1096-M1097</f>
        <v/>
      </c>
      <c r="N1098" s="5">
        <f>M1098+N1094+N1095-N1096-N1097</f>
        <v/>
      </c>
      <c r="O1098" s="5">
        <f>N1098+O1094+O1095-O1096-O1097</f>
        <v/>
      </c>
      <c r="P1098" s="5">
        <f>O1098+P1094+P1095-P1096-P1097</f>
        <v/>
      </c>
      <c r="Q1098" s="5">
        <f>P1098+Q1094+Q1095-Q1096-Q1097</f>
        <v/>
      </c>
      <c r="R1098" s="9">
        <f>Q1098+R1094+R1095-R1096-R1097</f>
        <v/>
      </c>
    </row>
    <row r="1099" ht="32" customHeight="1">
      <c r="A1099" s="14" t="inlineStr">
        <is>
          <t>3976TZ</t>
        </is>
      </c>
      <c r="B1099" s="15" t="inlineStr">
        <is>
          <t>CL</t>
        </is>
      </c>
      <c r="C1099" s="16" t="n"/>
      <c r="D1099" s="17" t="n"/>
      <c r="E1099" s="18" t="inlineStr">
        <is>
          <t>Upload JDE Forecast
(Confirmed OP+Planned OP)</t>
        </is>
      </c>
      <c r="F1099" s="15">
        <f>G1094+G1095</f>
        <v/>
      </c>
      <c r="G1099" s="15">
        <f>H1094+H1095</f>
        <v/>
      </c>
      <c r="H1099" s="15">
        <f>I1094+I1095</f>
        <v/>
      </c>
      <c r="I1099" s="15">
        <f>J1094+J1095</f>
        <v/>
      </c>
      <c r="J1099" s="15">
        <f>K1094+K1095</f>
        <v/>
      </c>
      <c r="K1099" s="15">
        <f>L1094+L1095</f>
        <v/>
      </c>
      <c r="L1099" s="15">
        <f>M1094+M1095</f>
        <v/>
      </c>
      <c r="M1099" s="15">
        <f>N1094+N1095</f>
        <v/>
      </c>
      <c r="N1099" s="15">
        <f>O1094+O1095</f>
        <v/>
      </c>
      <c r="O1099" s="15">
        <f>P1094+P1095</f>
        <v/>
      </c>
      <c r="P1099" s="15">
        <f>Q1094+Q1095</f>
        <v/>
      </c>
      <c r="Q1099" s="15">
        <f>R1094+R1095</f>
        <v/>
      </c>
      <c r="R1099" s="7" t="n">
        <v>0</v>
      </c>
      <c r="S1099" s="16" t="n"/>
      <c r="T1099" s="16" t="n"/>
      <c r="U1099" s="16" t="n"/>
      <c r="V1099" s="16" t="n"/>
      <c r="W1099" s="16" t="n"/>
    </row>
    <row r="1100" ht="32" customHeight="1">
      <c r="A1100" s="4" t="inlineStr">
        <is>
          <t>3976BZ</t>
        </is>
      </c>
      <c r="B1100" s="5" t="inlineStr">
        <is>
          <t>CL</t>
        </is>
      </c>
      <c r="C1100" s="6" t="n">
        <v>93</v>
      </c>
      <c r="D1100" s="7" t="n">
        <v>0</v>
      </c>
      <c r="E1100" s="8" t="inlineStr">
        <is>
          <t>Confirmed OP</t>
        </is>
      </c>
      <c r="F1100" s="5" t="n">
        <v>0</v>
      </c>
      <c r="G1100" s="5" t="n">
        <v>0</v>
      </c>
      <c r="H1100" s="5" t="n">
        <v>0</v>
      </c>
      <c r="I1100" s="5" t="n">
        <v>0</v>
      </c>
      <c r="J1100" s="5" t="n">
        <v>0</v>
      </c>
      <c r="K1100" s="5" t="n">
        <v>0</v>
      </c>
      <c r="L1100" s="5" t="n">
        <v>0</v>
      </c>
      <c r="M1100" s="5" t="n">
        <v>0</v>
      </c>
      <c r="N1100" s="5" t="n">
        <v>0</v>
      </c>
      <c r="O1100" s="5" t="n">
        <v>0</v>
      </c>
      <c r="P1100" s="5" t="n">
        <v>0</v>
      </c>
      <c r="Q1100" s="5" t="n">
        <v>0</v>
      </c>
      <c r="R1100" s="9" t="n">
        <v>0</v>
      </c>
      <c r="S1100" s="6" t="n">
        <v>1</v>
      </c>
      <c r="T1100" s="10" t="inlineStr">
        <is>
          <t>Active</t>
        </is>
      </c>
      <c r="U1100" s="6" t="n">
        <v>45</v>
      </c>
      <c r="V1100" s="6" t="n">
        <v>49</v>
      </c>
      <c r="W1100" s="11" t="inlineStr">
        <is>
          <t>1/6: use REG stock 1000pcs</t>
        </is>
      </c>
    </row>
    <row r="1101" ht="32" customHeight="1">
      <c r="A1101" s="4" t="inlineStr">
        <is>
          <t>3976BZ</t>
        </is>
      </c>
      <c r="B1101" s="5" t="inlineStr">
        <is>
          <t>CL</t>
        </is>
      </c>
      <c r="D1101" s="12" t="n"/>
      <c r="E1101" s="13" t="inlineStr">
        <is>
          <t>Planned OP (due date)</t>
        </is>
      </c>
      <c r="F1101" s="5" t="inlineStr"/>
      <c r="G1101" s="5" t="n">
        <v>1000</v>
      </c>
      <c r="H1101" s="5" t="inlineStr"/>
      <c r="I1101" s="5" t="inlineStr"/>
      <c r="J1101" s="5" t="inlineStr"/>
      <c r="K1101" s="5" t="inlineStr"/>
      <c r="L1101" s="5" t="inlineStr"/>
      <c r="M1101" s="5" t="inlineStr"/>
      <c r="N1101" s="5" t="inlineStr"/>
      <c r="O1101" s="5" t="inlineStr"/>
      <c r="P1101" s="5" t="inlineStr"/>
      <c r="Q1101" s="5" t="inlineStr"/>
      <c r="R1101" s="9" t="inlineStr"/>
    </row>
    <row r="1102" ht="32" customHeight="1">
      <c r="A1102" s="4" t="inlineStr">
        <is>
          <t>3976BZ</t>
        </is>
      </c>
      <c r="B1102" s="5" t="inlineStr">
        <is>
          <t>CL</t>
        </is>
      </c>
      <c r="D1102" s="12" t="n"/>
      <c r="E1102" s="8" t="inlineStr">
        <is>
          <t>Open Retail PO Qty</t>
        </is>
      </c>
      <c r="F1102" s="5" t="n">
        <v>0</v>
      </c>
      <c r="G1102" s="5" t="n">
        <v>0</v>
      </c>
      <c r="H1102" s="5" t="n">
        <v>0</v>
      </c>
      <c r="I1102" s="5" t="n">
        <v>0</v>
      </c>
      <c r="J1102" s="5" t="n">
        <v>0</v>
      </c>
      <c r="K1102" s="5" t="n">
        <v>0</v>
      </c>
      <c r="L1102" s="5" t="n">
        <v>0</v>
      </c>
      <c r="M1102" s="5" t="n">
        <v>0</v>
      </c>
      <c r="N1102" s="5" t="n">
        <v>0</v>
      </c>
      <c r="O1102" s="5" t="n">
        <v>0</v>
      </c>
      <c r="P1102" s="5" t="n">
        <v>0</v>
      </c>
      <c r="Q1102" s="5" t="n">
        <v>0</v>
      </c>
      <c r="R1102" s="9" t="n">
        <v>0</v>
      </c>
    </row>
    <row r="1103" ht="32" customHeight="1">
      <c r="A1103" s="4" t="inlineStr">
        <is>
          <t>3976BZ</t>
        </is>
      </c>
      <c r="B1103" s="5" t="inlineStr">
        <is>
          <t>CL</t>
        </is>
      </c>
      <c r="D1103" s="12" t="n"/>
      <c r="E1103" s="8" t="inlineStr">
        <is>
          <t>Bal. Fcst Qty</t>
        </is>
      </c>
      <c r="F1103" s="5" t="inlineStr"/>
      <c r="G1103" s="5" t="n">
        <v>7</v>
      </c>
      <c r="H1103" s="5" t="n">
        <v>11</v>
      </c>
      <c r="I1103" s="5" t="n">
        <v>23</v>
      </c>
      <c r="J1103" s="5" t="n">
        <v>13</v>
      </c>
      <c r="K1103" s="5" t="n">
        <v>19</v>
      </c>
      <c r="L1103" s="5" t="n">
        <v>43</v>
      </c>
      <c r="M1103" s="5" t="n">
        <v>13</v>
      </c>
      <c r="N1103" s="5" t="n">
        <v>14</v>
      </c>
      <c r="O1103" s="5" t="n">
        <v>20</v>
      </c>
      <c r="P1103" s="5" t="n">
        <v>48</v>
      </c>
      <c r="Q1103" s="5" t="n">
        <v>40</v>
      </c>
      <c r="R1103" s="9" t="n">
        <v>36</v>
      </c>
    </row>
    <row r="1104" ht="32" customHeight="1">
      <c r="A1104" s="4" t="inlineStr">
        <is>
          <t>3976BZ</t>
        </is>
      </c>
      <c r="B1104" s="5" t="inlineStr">
        <is>
          <t>CL</t>
        </is>
      </c>
      <c r="D1104" s="12" t="n"/>
      <c r="E1104" s="13" t="inlineStr">
        <is>
          <t>Month end inventory
(Deduct PO,FCST, SS)</t>
        </is>
      </c>
      <c r="F1104" s="5" t="inlineStr"/>
      <c r="G1104" s="5">
        <f>IF(C1100+G1100+F1100+G1101-F1102-G1102-G1103-D1100&lt;0,0,C1100+G1100+F1100+G1101-F1102-G1102-G1103-D1100)</f>
        <v/>
      </c>
      <c r="H1104" s="5">
        <f>IF(G1104+H1100+H1101-H1102-H1103&lt;0,0,G1104+H1100+H1101-H1102-H1103)</f>
        <v/>
      </c>
      <c r="I1104" s="5">
        <f>IF(H1104+I1100+I1101-I1102-I1103&lt;0,0,H1104+I1100+I1101-I1102-I1103)</f>
        <v/>
      </c>
      <c r="J1104" s="5">
        <f>I1104+J1100+J1101-J1102-J1103</f>
        <v/>
      </c>
      <c r="K1104" s="5">
        <f>J1104+K1100+K1101-K1102-K1103</f>
        <v/>
      </c>
      <c r="L1104" s="5">
        <f>K1104+L1100+L1101-L1102-L1103</f>
        <v/>
      </c>
      <c r="M1104" s="5">
        <f>L1104+M1100+M1101-M1102-M1103</f>
        <v/>
      </c>
      <c r="N1104" s="5">
        <f>M1104+N1100+N1101-N1102-N1103</f>
        <v/>
      </c>
      <c r="O1104" s="5">
        <f>N1104+O1100+O1101-O1102-O1103</f>
        <v/>
      </c>
      <c r="P1104" s="5">
        <f>O1104+P1100+P1101-P1102-P1103</f>
        <v/>
      </c>
      <c r="Q1104" s="5">
        <f>P1104+Q1100+Q1101-Q1102-Q1103</f>
        <v/>
      </c>
      <c r="R1104" s="9">
        <f>Q1104+R1100+R1101-R1102-R1103</f>
        <v/>
      </c>
    </row>
    <row r="1105" ht="32" customHeight="1">
      <c r="A1105" s="14" t="inlineStr">
        <is>
          <t>3976BZ</t>
        </is>
      </c>
      <c r="B1105" s="15" t="inlineStr">
        <is>
          <t>CL</t>
        </is>
      </c>
      <c r="C1105" s="16" t="n"/>
      <c r="D1105" s="17" t="n"/>
      <c r="E1105" s="18" t="inlineStr">
        <is>
          <t>Upload JDE Forecast
(Confirmed OP+Planned OP)</t>
        </is>
      </c>
      <c r="F1105" s="15">
        <f>G1100+G1101</f>
        <v/>
      </c>
      <c r="G1105" s="15">
        <f>H1100+H1101</f>
        <v/>
      </c>
      <c r="H1105" s="15">
        <f>I1100+I1101</f>
        <v/>
      </c>
      <c r="I1105" s="15">
        <f>J1100+J1101</f>
        <v/>
      </c>
      <c r="J1105" s="15">
        <f>K1100+K1101</f>
        <v/>
      </c>
      <c r="K1105" s="15">
        <f>L1100+L1101</f>
        <v/>
      </c>
      <c r="L1105" s="15">
        <f>M1100+M1101</f>
        <v/>
      </c>
      <c r="M1105" s="15">
        <f>N1100+N1101</f>
        <v/>
      </c>
      <c r="N1105" s="15">
        <f>O1100+O1101</f>
        <v/>
      </c>
      <c r="O1105" s="15">
        <f>P1100+P1101</f>
        <v/>
      </c>
      <c r="P1105" s="15">
        <f>Q1100+Q1101</f>
        <v/>
      </c>
      <c r="Q1105" s="15">
        <f>R1100+R1101</f>
        <v/>
      </c>
      <c r="R1105" s="7" t="n">
        <v>0</v>
      </c>
      <c r="S1105" s="16" t="n"/>
      <c r="T1105" s="16" t="n"/>
      <c r="U1105" s="16" t="n"/>
      <c r="V1105" s="16" t="n"/>
      <c r="W1105" s="16" t="n"/>
    </row>
    <row r="1106" ht="32" customHeight="1">
      <c r="A1106" s="4" t="inlineStr">
        <is>
          <t>441</t>
        </is>
      </c>
      <c r="B1106" s="5" t="inlineStr">
        <is>
          <t>VF</t>
        </is>
      </c>
      <c r="C1106" s="6" t="n">
        <v>45</v>
      </c>
      <c r="D1106" s="7" t="n">
        <v>0</v>
      </c>
      <c r="E1106" s="8" t="inlineStr">
        <is>
          <t>Confirmed OP</t>
        </is>
      </c>
      <c r="F1106" s="5" t="n">
        <v>0</v>
      </c>
      <c r="G1106" s="5" t="n">
        <v>0</v>
      </c>
      <c r="H1106" s="5" t="n">
        <v>0</v>
      </c>
      <c r="I1106" s="5" t="n">
        <v>0</v>
      </c>
      <c r="J1106" s="5" t="n">
        <v>0</v>
      </c>
      <c r="K1106" s="5" t="n">
        <v>0</v>
      </c>
      <c r="L1106" s="5" t="n">
        <v>0</v>
      </c>
      <c r="M1106" s="5" t="n">
        <v>0</v>
      </c>
      <c r="N1106" s="5" t="n">
        <v>0</v>
      </c>
      <c r="O1106" s="5" t="n">
        <v>0</v>
      </c>
      <c r="P1106" s="5" t="n">
        <v>0</v>
      </c>
      <c r="Q1106" s="5" t="n">
        <v>0</v>
      </c>
      <c r="R1106" s="9" t="n">
        <v>0</v>
      </c>
      <c r="S1106" s="6" t="n">
        <v>1</v>
      </c>
      <c r="T1106" s="10" t="inlineStr">
        <is>
          <t>Active</t>
        </is>
      </c>
      <c r="U1106" s="6" t="n">
        <v>45</v>
      </c>
      <c r="V1106" s="6" t="n">
        <v>126</v>
      </c>
      <c r="W1106" s="11" t="inlineStr">
        <is>
          <t>1/6: use REG stock 175pcs</t>
        </is>
      </c>
    </row>
    <row r="1107" ht="32" customHeight="1">
      <c r="A1107" s="4" t="inlineStr">
        <is>
          <t>441</t>
        </is>
      </c>
      <c r="B1107" s="5" t="inlineStr">
        <is>
          <t>VF</t>
        </is>
      </c>
      <c r="D1107" s="12" t="n"/>
      <c r="E1107" s="13" t="inlineStr">
        <is>
          <t>Planned OP (due date)</t>
        </is>
      </c>
      <c r="F1107" s="5" t="inlineStr"/>
      <c r="G1107" s="5" t="n">
        <v>175</v>
      </c>
      <c r="H1107" s="5" t="inlineStr"/>
      <c r="I1107" s="5" t="inlineStr"/>
      <c r="J1107" s="5" t="inlineStr"/>
      <c r="K1107" s="5" t="inlineStr"/>
      <c r="L1107" s="5" t="inlineStr"/>
      <c r="M1107" s="5" t="inlineStr"/>
      <c r="N1107" s="5" t="n">
        <v>100</v>
      </c>
      <c r="O1107" s="5" t="inlineStr"/>
      <c r="P1107" s="5" t="inlineStr"/>
      <c r="Q1107" s="5" t="inlineStr"/>
      <c r="R1107" s="9" t="n">
        <v>50</v>
      </c>
    </row>
    <row r="1108" ht="32" customHeight="1">
      <c r="A1108" s="4" t="inlineStr">
        <is>
          <t>441</t>
        </is>
      </c>
      <c r="B1108" s="5" t="inlineStr">
        <is>
          <t>VF</t>
        </is>
      </c>
      <c r="D1108" s="12" t="n"/>
      <c r="E1108" s="8" t="inlineStr">
        <is>
          <t>Open Retail PO Qty</t>
        </is>
      </c>
      <c r="F1108" s="5" t="n">
        <v>0</v>
      </c>
      <c r="G1108" s="5" t="n">
        <v>0</v>
      </c>
      <c r="H1108" s="5" t="n">
        <v>0</v>
      </c>
      <c r="I1108" s="5" t="n">
        <v>0</v>
      </c>
      <c r="J1108" s="5" t="n">
        <v>0</v>
      </c>
      <c r="K1108" s="5" t="n">
        <v>0</v>
      </c>
      <c r="L1108" s="5" t="n">
        <v>0</v>
      </c>
      <c r="M1108" s="5" t="n">
        <v>0</v>
      </c>
      <c r="N1108" s="5" t="n">
        <v>0</v>
      </c>
      <c r="O1108" s="5" t="n">
        <v>0</v>
      </c>
      <c r="P1108" s="5" t="n">
        <v>0</v>
      </c>
      <c r="Q1108" s="5" t="n">
        <v>0</v>
      </c>
      <c r="R1108" s="9" t="n">
        <v>0</v>
      </c>
    </row>
    <row r="1109" ht="32" customHeight="1">
      <c r="A1109" s="4" t="inlineStr">
        <is>
          <t>441</t>
        </is>
      </c>
      <c r="B1109" s="5" t="inlineStr">
        <is>
          <t>VF</t>
        </is>
      </c>
      <c r="D1109" s="12" t="n"/>
      <c r="E1109" s="8" t="inlineStr">
        <is>
          <t>Bal. Fcst Qty</t>
        </is>
      </c>
      <c r="F1109" s="5" t="inlineStr"/>
      <c r="G1109" s="5" t="n">
        <v>13</v>
      </c>
      <c r="H1109" s="5" t="n">
        <v>13</v>
      </c>
      <c r="I1109" s="5" t="n">
        <v>28</v>
      </c>
      <c r="J1109" s="5" t="n">
        <v>21</v>
      </c>
      <c r="K1109" s="5" t="n">
        <v>16</v>
      </c>
      <c r="L1109" s="5" t="n">
        <v>47</v>
      </c>
      <c r="M1109" s="5" t="n">
        <v>17</v>
      </c>
      <c r="N1109" s="5" t="n">
        <v>18</v>
      </c>
      <c r="O1109" s="5" t="n">
        <v>19</v>
      </c>
      <c r="P1109" s="5" t="n">
        <v>38</v>
      </c>
      <c r="Q1109" s="5" t="n">
        <v>30</v>
      </c>
      <c r="R1109" s="9" t="n">
        <v>25</v>
      </c>
    </row>
    <row r="1110" ht="32" customHeight="1">
      <c r="A1110" s="4" t="inlineStr">
        <is>
          <t>441</t>
        </is>
      </c>
      <c r="B1110" s="5" t="inlineStr">
        <is>
          <t>VF</t>
        </is>
      </c>
      <c r="D1110" s="12" t="n"/>
      <c r="E1110" s="13" t="inlineStr">
        <is>
          <t>Month end inventory
(Deduct PO,FCST, SS)</t>
        </is>
      </c>
      <c r="F1110" s="5" t="inlineStr"/>
      <c r="G1110" s="5">
        <f>IF(C1106+G1106+F1106+G1107-F1108-G1108-G1109-D1106&lt;0,0,C1106+G1106+F1106+G1107-F1108-G1108-G1109-D1106)</f>
        <v/>
      </c>
      <c r="H1110" s="5">
        <f>IF(G1110+H1106+H1107-H1108-H1109&lt;0,0,G1110+H1106+H1107-H1108-H1109)</f>
        <v/>
      </c>
      <c r="I1110" s="5">
        <f>IF(H1110+I1106+I1107-I1108-I1109&lt;0,0,H1110+I1106+I1107-I1108-I1109)</f>
        <v/>
      </c>
      <c r="J1110" s="5">
        <f>I1110+J1106+J1107-J1108-J1109</f>
        <v/>
      </c>
      <c r="K1110" s="5">
        <f>J1110+K1106+K1107-K1108-K1109</f>
        <v/>
      </c>
      <c r="L1110" s="5">
        <f>K1110+L1106+L1107-L1108-L1109</f>
        <v/>
      </c>
      <c r="M1110" s="5">
        <f>L1110+M1106+M1107-M1108-M1109</f>
        <v/>
      </c>
      <c r="N1110" s="5">
        <f>M1110+N1106+N1107-N1108-N1109</f>
        <v/>
      </c>
      <c r="O1110" s="5">
        <f>N1110+O1106+O1107-O1108-O1109</f>
        <v/>
      </c>
      <c r="P1110" s="5">
        <f>O1110+P1106+P1107-P1108-P1109</f>
        <v/>
      </c>
      <c r="Q1110" s="5">
        <f>P1110+Q1106+Q1107-Q1108-Q1109</f>
        <v/>
      </c>
      <c r="R1110" s="9">
        <f>Q1110+R1106+R1107-R1108-R1109</f>
        <v/>
      </c>
    </row>
    <row r="1111" ht="32" customHeight="1">
      <c r="A1111" s="14" t="inlineStr">
        <is>
          <t>441</t>
        </is>
      </c>
      <c r="B1111" s="15" t="inlineStr">
        <is>
          <t>VF</t>
        </is>
      </c>
      <c r="C1111" s="16" t="n"/>
      <c r="D1111" s="17" t="n"/>
      <c r="E1111" s="18" t="inlineStr">
        <is>
          <t>Upload JDE Forecast
(Confirmed OP+Planned OP)</t>
        </is>
      </c>
      <c r="F1111" s="15">
        <f>G1106+G1107</f>
        <v/>
      </c>
      <c r="G1111" s="15">
        <f>H1106+H1107</f>
        <v/>
      </c>
      <c r="H1111" s="15">
        <f>I1106+I1107</f>
        <v/>
      </c>
      <c r="I1111" s="15">
        <f>J1106+J1107</f>
        <v/>
      </c>
      <c r="J1111" s="15">
        <f>K1106+K1107</f>
        <v/>
      </c>
      <c r="K1111" s="15">
        <f>L1106+L1107</f>
        <v/>
      </c>
      <c r="L1111" s="15">
        <f>M1106+M1107</f>
        <v/>
      </c>
      <c r="M1111" s="15">
        <f>N1106+N1107</f>
        <v/>
      </c>
      <c r="N1111" s="15">
        <f>O1106+O1107</f>
        <v/>
      </c>
      <c r="O1111" s="15">
        <f>P1106+P1107</f>
        <v/>
      </c>
      <c r="P1111" s="15">
        <f>Q1106+Q1107</f>
        <v/>
      </c>
      <c r="Q1111" s="15">
        <f>R1106+R1107</f>
        <v/>
      </c>
      <c r="R1111" s="7" t="n">
        <v>0</v>
      </c>
      <c r="S1111" s="16" t="n"/>
      <c r="T1111" s="16" t="n"/>
      <c r="U1111" s="16" t="n"/>
      <c r="V1111" s="16" t="n"/>
      <c r="W1111" s="16" t="n"/>
    </row>
    <row r="1112" ht="32" customHeight="1">
      <c r="A1112" s="4" t="inlineStr">
        <is>
          <t>3952W</t>
        </is>
      </c>
      <c r="B1112" s="5" t="inlineStr">
        <is>
          <t>FS</t>
        </is>
      </c>
      <c r="C1112" s="6" t="n">
        <v>31</v>
      </c>
      <c r="D1112" s="7" t="n">
        <v>0</v>
      </c>
      <c r="E1112" s="8" t="inlineStr">
        <is>
          <t>Confirmed OP</t>
        </is>
      </c>
      <c r="F1112" s="5" t="n">
        <v>0</v>
      </c>
      <c r="G1112" s="5" t="n">
        <v>0</v>
      </c>
      <c r="H1112" s="5" t="n">
        <v>0</v>
      </c>
      <c r="I1112" s="5" t="n">
        <v>0</v>
      </c>
      <c r="J1112" s="5" t="n">
        <v>0</v>
      </c>
      <c r="K1112" s="5" t="n">
        <v>0</v>
      </c>
      <c r="L1112" s="5" t="n">
        <v>0</v>
      </c>
      <c r="M1112" s="5" t="n">
        <v>0</v>
      </c>
      <c r="N1112" s="5" t="n">
        <v>0</v>
      </c>
      <c r="O1112" s="5" t="n">
        <v>0</v>
      </c>
      <c r="P1112" s="5" t="n">
        <v>0</v>
      </c>
      <c r="Q1112" s="5" t="n">
        <v>0</v>
      </c>
      <c r="R1112" s="9" t="n">
        <v>0</v>
      </c>
      <c r="S1112" s="6" t="n">
        <v>1</v>
      </c>
      <c r="T1112" s="10" t="inlineStr">
        <is>
          <t>Active (Relo)</t>
        </is>
      </c>
      <c r="U1112" s="6" t="n">
        <v>45</v>
      </c>
      <c r="V1112" s="6" t="n">
        <v>4</v>
      </c>
      <c r="W1112" s="11" t="inlineStr"/>
    </row>
    <row r="1113" ht="32" customHeight="1">
      <c r="A1113" s="4" t="inlineStr">
        <is>
          <t>3952W</t>
        </is>
      </c>
      <c r="B1113" s="5" t="inlineStr">
        <is>
          <t>FS</t>
        </is>
      </c>
      <c r="D1113" s="12" t="n"/>
      <c r="E1113" s="13" t="inlineStr">
        <is>
          <t>Planned OP (due date)</t>
        </is>
      </c>
      <c r="F1113" s="5" t="inlineStr"/>
      <c r="G1113" s="24" t="inlineStr"/>
      <c r="H1113" s="24" t="inlineStr"/>
      <c r="I1113" s="24" t="inlineStr"/>
      <c r="J1113" s="24" t="n">
        <v>50</v>
      </c>
      <c r="K1113" s="24" t="inlineStr"/>
      <c r="L1113" s="24" t="inlineStr"/>
      <c r="M1113" s="24" t="inlineStr"/>
      <c r="N1113" s="24" t="inlineStr"/>
      <c r="O1113" s="24" t="inlineStr"/>
      <c r="P1113" s="24" t="inlineStr"/>
      <c r="Q1113" s="24" t="inlineStr"/>
      <c r="R1113" s="25" t="inlineStr"/>
    </row>
    <row r="1114" ht="32" customHeight="1">
      <c r="A1114" s="4" t="inlineStr">
        <is>
          <t>3952W</t>
        </is>
      </c>
      <c r="B1114" s="5" t="inlineStr">
        <is>
          <t>FS</t>
        </is>
      </c>
      <c r="D1114" s="12" t="n"/>
      <c r="E1114" s="8" t="inlineStr">
        <is>
          <t>Open Retail PO Qty</t>
        </is>
      </c>
      <c r="F1114" s="5" t="n">
        <v>0</v>
      </c>
      <c r="G1114" s="5" t="n">
        <v>0</v>
      </c>
      <c r="H1114" s="5" t="n">
        <v>0</v>
      </c>
      <c r="I1114" s="5" t="n">
        <v>0</v>
      </c>
      <c r="J1114" s="5" t="n">
        <v>0</v>
      </c>
      <c r="K1114" s="5" t="n">
        <v>0</v>
      </c>
      <c r="L1114" s="5" t="n">
        <v>0</v>
      </c>
      <c r="M1114" s="5" t="n">
        <v>0</v>
      </c>
      <c r="N1114" s="5" t="n">
        <v>0</v>
      </c>
      <c r="O1114" s="5" t="n">
        <v>0</v>
      </c>
      <c r="P1114" s="5" t="n">
        <v>0</v>
      </c>
      <c r="Q1114" s="5" t="n">
        <v>0</v>
      </c>
      <c r="R1114" s="9" t="n">
        <v>0</v>
      </c>
    </row>
    <row r="1115" ht="32" customHeight="1">
      <c r="A1115" s="4" t="inlineStr">
        <is>
          <t>3952W</t>
        </is>
      </c>
      <c r="B1115" s="5" t="inlineStr">
        <is>
          <t>FS</t>
        </is>
      </c>
      <c r="D1115" s="12" t="n"/>
      <c r="E1115" s="8" t="inlineStr">
        <is>
          <t>Bal. Fcst Qty</t>
        </is>
      </c>
      <c r="F1115" s="5" t="inlineStr"/>
      <c r="G1115" s="5" t="n">
        <v>0</v>
      </c>
      <c r="H1115" s="5" t="n">
        <v>0</v>
      </c>
      <c r="I1115" s="5" t="n">
        <v>0</v>
      </c>
      <c r="J1115" s="5" t="n">
        <v>0</v>
      </c>
      <c r="K1115" s="5" t="n">
        <v>0</v>
      </c>
      <c r="L1115" s="5" t="n">
        <v>0</v>
      </c>
      <c r="M1115" s="5" t="n">
        <v>0</v>
      </c>
      <c r="N1115" s="5" t="n">
        <v>0</v>
      </c>
      <c r="O1115" s="5" t="n">
        <v>0</v>
      </c>
      <c r="P1115" s="5" t="n">
        <v>0</v>
      </c>
      <c r="Q1115" s="5" t="n">
        <v>0</v>
      </c>
      <c r="R1115" s="9" t="n">
        <v>0</v>
      </c>
    </row>
    <row r="1116" ht="32" customHeight="1">
      <c r="A1116" s="4" t="inlineStr">
        <is>
          <t>3952W</t>
        </is>
      </c>
      <c r="B1116" s="5" t="inlineStr">
        <is>
          <t>FS</t>
        </is>
      </c>
      <c r="D1116" s="12" t="n"/>
      <c r="E1116" s="13" t="inlineStr">
        <is>
          <t>Month end inventory
(Deduct PO,FCST, SS)</t>
        </is>
      </c>
      <c r="F1116" s="5" t="inlineStr"/>
      <c r="G1116" s="5">
        <f>IF(C1112+G1112+F1112+G1113-F1114-G1114-G1115-D1112&lt;0,0,C1112+G1112+F1112+G1113-F1114-G1114-G1115-D1112)</f>
        <v/>
      </c>
      <c r="H1116" s="5">
        <f>IF(G1116+H1112+H1113-H1114-H1115&lt;0,0,G1116+H1112+H1113-H1114-H1115)</f>
        <v/>
      </c>
      <c r="I1116" s="5">
        <f>IF(H1116+I1112+I1113-I1114-I1115&lt;0,0,H1116+I1112+I1113-I1114-I1115)</f>
        <v/>
      </c>
      <c r="J1116" s="5">
        <f>I1116+J1112+J1113-J1114-J1115</f>
        <v/>
      </c>
      <c r="K1116" s="5">
        <f>J1116+K1112+K1113-K1114-K1115</f>
        <v/>
      </c>
      <c r="L1116" s="5">
        <f>K1116+L1112+L1113-L1114-L1115</f>
        <v/>
      </c>
      <c r="M1116" s="5">
        <f>L1116+M1112+M1113-M1114-M1115</f>
        <v/>
      </c>
      <c r="N1116" s="5">
        <f>M1116+N1112+N1113-N1114-N1115</f>
        <v/>
      </c>
      <c r="O1116" s="5">
        <f>N1116+O1112+O1113-O1114-O1115</f>
        <v/>
      </c>
      <c r="P1116" s="5">
        <f>O1116+P1112+P1113-P1114-P1115</f>
        <v/>
      </c>
      <c r="Q1116" s="5">
        <f>P1116+Q1112+Q1113-Q1114-Q1115</f>
        <v/>
      </c>
      <c r="R1116" s="9">
        <f>Q1116+R1112+R1113-R1114-R1115</f>
        <v/>
      </c>
    </row>
    <row r="1117" ht="32" customHeight="1">
      <c r="A1117" s="14" t="inlineStr">
        <is>
          <t>3952W</t>
        </is>
      </c>
      <c r="B1117" s="15" t="inlineStr">
        <is>
          <t>FS</t>
        </is>
      </c>
      <c r="C1117" s="16" t="n"/>
      <c r="D1117" s="17" t="n"/>
      <c r="E1117" s="18" t="inlineStr">
        <is>
          <t>Upload JDE Forecast
(Confirmed OP+Planned OP)</t>
        </is>
      </c>
      <c r="F1117" s="15">
        <f>G1112+G1113</f>
        <v/>
      </c>
      <c r="G1117" s="15">
        <f>H1112+H1113</f>
        <v/>
      </c>
      <c r="H1117" s="15">
        <f>I1112+I1113</f>
        <v/>
      </c>
      <c r="I1117" s="15">
        <f>J1112+J1113</f>
        <v/>
      </c>
      <c r="J1117" s="15">
        <f>K1112+K1113</f>
        <v/>
      </c>
      <c r="K1117" s="15">
        <f>L1112+L1113</f>
        <v/>
      </c>
      <c r="L1117" s="15">
        <f>M1112+M1113</f>
        <v/>
      </c>
      <c r="M1117" s="15">
        <f>N1112+N1113</f>
        <v/>
      </c>
      <c r="N1117" s="15">
        <f>O1112+O1113</f>
        <v/>
      </c>
      <c r="O1117" s="15">
        <f>P1112+P1113</f>
        <v/>
      </c>
      <c r="P1117" s="15">
        <f>Q1112+Q1113</f>
        <v/>
      </c>
      <c r="Q1117" s="15">
        <f>R1112+R1113</f>
        <v/>
      </c>
      <c r="R1117" s="7" t="n">
        <v>0</v>
      </c>
      <c r="S1117" s="16" t="n"/>
      <c r="T1117" s="16" t="n"/>
      <c r="U1117" s="16" t="n"/>
      <c r="V1117" s="16" t="n"/>
      <c r="W1117" s="16" t="n"/>
    </row>
    <row r="1118" ht="32" customHeight="1">
      <c r="A1118" s="4" t="inlineStr">
        <is>
          <t>479WZ</t>
        </is>
      </c>
      <c r="B1118" s="5" t="inlineStr">
        <is>
          <t>GY WT</t>
        </is>
      </c>
      <c r="C1118" s="6" t="n">
        <v>34</v>
      </c>
      <c r="D1118" s="7" t="n">
        <v>0</v>
      </c>
      <c r="E1118" s="8" t="inlineStr">
        <is>
          <t>Confirmed OP</t>
        </is>
      </c>
      <c r="F1118" s="5" t="n">
        <v>150</v>
      </c>
      <c r="G1118" s="5" t="n">
        <v>0</v>
      </c>
      <c r="H1118" s="5" t="n">
        <v>0</v>
      </c>
      <c r="I1118" s="5" t="n">
        <v>0</v>
      </c>
      <c r="J1118" s="5" t="n">
        <v>0</v>
      </c>
      <c r="K1118" s="5" t="n">
        <v>0</v>
      </c>
      <c r="L1118" s="5" t="n">
        <v>0</v>
      </c>
      <c r="M1118" s="5" t="n">
        <v>0</v>
      </c>
      <c r="N1118" s="5" t="n">
        <v>0</v>
      </c>
      <c r="O1118" s="5" t="n">
        <v>0</v>
      </c>
      <c r="P1118" s="5" t="n">
        <v>0</v>
      </c>
      <c r="Q1118" s="5" t="n">
        <v>0</v>
      </c>
      <c r="R1118" s="9" t="n">
        <v>0</v>
      </c>
      <c r="S1118" s="6" t="n">
        <v>1</v>
      </c>
      <c r="T1118" s="10" t="inlineStr">
        <is>
          <t>Active</t>
        </is>
      </c>
      <c r="U1118" s="6" t="n">
        <v>45</v>
      </c>
      <c r="V1118" s="6" t="n">
        <v>814</v>
      </c>
      <c r="W1118" s="11" t="inlineStr">
        <is>
          <t>1/6: use REG stock 957pcs</t>
        </is>
      </c>
    </row>
    <row r="1119" ht="32" customHeight="1">
      <c r="A1119" s="4" t="inlineStr">
        <is>
          <t>479WZ</t>
        </is>
      </c>
      <c r="B1119" s="5" t="inlineStr">
        <is>
          <t>GY WT</t>
        </is>
      </c>
      <c r="D1119" s="12" t="n"/>
      <c r="E1119" s="13" t="inlineStr">
        <is>
          <t>Planned OP (due date)</t>
        </is>
      </c>
      <c r="F1119" s="5" t="inlineStr"/>
      <c r="G1119" s="5" t="n">
        <v>957</v>
      </c>
      <c r="H1119" s="5" t="inlineStr"/>
      <c r="I1119" s="5" t="n">
        <v>500</v>
      </c>
      <c r="J1119" s="5" t="n">
        <v>300</v>
      </c>
      <c r="K1119" s="5" t="n">
        <v>950</v>
      </c>
      <c r="L1119" s="5" t="inlineStr"/>
      <c r="M1119" s="5" t="inlineStr"/>
      <c r="N1119" s="5" t="n">
        <v>800</v>
      </c>
      <c r="O1119" s="5" t="inlineStr"/>
      <c r="P1119" s="5" t="n">
        <v>800</v>
      </c>
      <c r="Q1119" s="5" t="inlineStr"/>
      <c r="R1119" s="9" t="inlineStr"/>
    </row>
    <row r="1120" ht="32" customHeight="1">
      <c r="A1120" s="4" t="inlineStr">
        <is>
          <t>479WZ</t>
        </is>
      </c>
      <c r="B1120" s="5" t="inlineStr">
        <is>
          <t>GY WT</t>
        </is>
      </c>
      <c r="D1120" s="12" t="n"/>
      <c r="E1120" s="8" t="inlineStr">
        <is>
          <t>Open Retail PO Qty</t>
        </is>
      </c>
      <c r="F1120" s="5" t="n">
        <v>0</v>
      </c>
      <c r="G1120" s="5" t="n">
        <v>0</v>
      </c>
      <c r="H1120" s="5" t="n">
        <v>0</v>
      </c>
      <c r="I1120" s="5" t="n">
        <v>0</v>
      </c>
      <c r="J1120" s="5" t="n">
        <v>0</v>
      </c>
      <c r="K1120" s="5" t="n">
        <v>0</v>
      </c>
      <c r="L1120" s="5" t="n">
        <v>0</v>
      </c>
      <c r="M1120" s="5" t="n">
        <v>0</v>
      </c>
      <c r="N1120" s="5" t="n">
        <v>0</v>
      </c>
      <c r="O1120" s="5" t="n">
        <v>0</v>
      </c>
      <c r="P1120" s="5" t="n">
        <v>0</v>
      </c>
      <c r="Q1120" s="5" t="n">
        <v>0</v>
      </c>
      <c r="R1120" s="9" t="n">
        <v>0</v>
      </c>
    </row>
    <row r="1121" ht="32" customHeight="1">
      <c r="A1121" s="4" t="inlineStr">
        <is>
          <t>479WZ</t>
        </is>
      </c>
      <c r="B1121" s="5" t="inlineStr">
        <is>
          <t>GY WT</t>
        </is>
      </c>
      <c r="D1121" s="12" t="n"/>
      <c r="E1121" s="8" t="inlineStr">
        <is>
          <t>Bal. Fcst Qty</t>
        </is>
      </c>
      <c r="F1121" s="5" t="inlineStr"/>
      <c r="G1121" s="5" t="n">
        <v>212</v>
      </c>
      <c r="H1121" s="5" t="n">
        <v>186</v>
      </c>
      <c r="I1121" s="5" t="n">
        <v>345</v>
      </c>
      <c r="J1121" s="5" t="n">
        <v>642</v>
      </c>
      <c r="K1121" s="5" t="n">
        <v>322</v>
      </c>
      <c r="L1121" s="5" t="n">
        <v>364</v>
      </c>
      <c r="M1121" s="5" t="n">
        <v>273</v>
      </c>
      <c r="N1121" s="5" t="n">
        <v>301</v>
      </c>
      <c r="O1121" s="5" t="n">
        <v>239</v>
      </c>
      <c r="P1121" s="5" t="n">
        <v>309</v>
      </c>
      <c r="Q1121" s="5" t="n">
        <v>539</v>
      </c>
      <c r="R1121" s="9" t="n">
        <v>634</v>
      </c>
    </row>
    <row r="1122" ht="32" customHeight="1">
      <c r="A1122" s="4" t="inlineStr">
        <is>
          <t>479WZ</t>
        </is>
      </c>
      <c r="B1122" s="5" t="inlineStr">
        <is>
          <t>GY WT</t>
        </is>
      </c>
      <c r="D1122" s="12" t="n"/>
      <c r="E1122" s="13" t="inlineStr">
        <is>
          <t>Month end inventory
(Deduct PO,FCST, SS)</t>
        </is>
      </c>
      <c r="F1122" s="5" t="inlineStr"/>
      <c r="G1122" s="5">
        <f>IF(C1118+G1118+F1118+G1119-F1120-G1120-G1121-D1118&lt;0,0,C1118+G1118+F1118+G1119-F1120-G1120-G1121-D1118)</f>
        <v/>
      </c>
      <c r="H1122" s="5">
        <f>IF(G1122+H1118+H1119-H1120-H1121&lt;0,0,G1122+H1118+H1119-H1120-H1121)</f>
        <v/>
      </c>
      <c r="I1122" s="5">
        <f>IF(H1122+I1118+I1119-I1120-I1121&lt;0,0,H1122+I1118+I1119-I1120-I1121)</f>
        <v/>
      </c>
      <c r="J1122" s="5">
        <f>I1122+J1118+J1119-J1120-J1121</f>
        <v/>
      </c>
      <c r="K1122" s="5">
        <f>J1122+K1118+K1119-K1120-K1121</f>
        <v/>
      </c>
      <c r="L1122" s="5">
        <f>K1122+L1118+L1119-L1120-L1121</f>
        <v/>
      </c>
      <c r="M1122" s="5">
        <f>L1122+M1118+M1119-M1120-M1121</f>
        <v/>
      </c>
      <c r="N1122" s="5">
        <f>M1122+N1118+N1119-N1120-N1121</f>
        <v/>
      </c>
      <c r="O1122" s="5">
        <f>N1122+O1118+O1119-O1120-O1121</f>
        <v/>
      </c>
      <c r="P1122" s="5">
        <f>O1122+P1118+P1119-P1120-P1121</f>
        <v/>
      </c>
      <c r="Q1122" s="5">
        <f>P1122+Q1118+Q1119-Q1120-Q1121</f>
        <v/>
      </c>
      <c r="R1122" s="9">
        <f>Q1122+R1118+R1119-R1120-R1121</f>
        <v/>
      </c>
    </row>
    <row r="1123" ht="32" customHeight="1">
      <c r="A1123" s="14" t="inlineStr">
        <is>
          <t>479WZ</t>
        </is>
      </c>
      <c r="B1123" s="15" t="inlineStr">
        <is>
          <t>GY WT</t>
        </is>
      </c>
      <c r="C1123" s="16" t="n"/>
      <c r="D1123" s="17" t="n"/>
      <c r="E1123" s="18" t="inlineStr">
        <is>
          <t>Upload JDE Forecast
(Confirmed OP+Planned OP)</t>
        </is>
      </c>
      <c r="F1123" s="15">
        <f>G1118+G1119</f>
        <v/>
      </c>
      <c r="G1123" s="15">
        <f>H1118+H1119</f>
        <v/>
      </c>
      <c r="H1123" s="15">
        <f>I1118+I1119</f>
        <v/>
      </c>
      <c r="I1123" s="15">
        <f>J1118+J1119</f>
        <v/>
      </c>
      <c r="J1123" s="15">
        <f>K1118+K1119</f>
        <v/>
      </c>
      <c r="K1123" s="15">
        <f>L1118+L1119</f>
        <v/>
      </c>
      <c r="L1123" s="15">
        <f>M1118+M1119</f>
        <v/>
      </c>
      <c r="M1123" s="15">
        <f>N1118+N1119</f>
        <v/>
      </c>
      <c r="N1123" s="15">
        <f>O1118+O1119</f>
        <v/>
      </c>
      <c r="O1123" s="15">
        <f>P1118+P1119</f>
        <v/>
      </c>
      <c r="P1123" s="15">
        <f>Q1118+Q1119</f>
        <v/>
      </c>
      <c r="Q1123" s="15">
        <f>R1118+R1119</f>
        <v/>
      </c>
      <c r="R1123" s="7" t="n">
        <v>0</v>
      </c>
      <c r="S1123" s="16" t="n"/>
      <c r="T1123" s="16" t="n"/>
      <c r="U1123" s="16" t="n"/>
      <c r="V1123" s="16" t="n"/>
      <c r="W1123" s="16" t="n"/>
    </row>
    <row r="1124" ht="32" customHeight="1">
      <c r="A1124" s="4" t="inlineStr">
        <is>
          <t>479PWZ</t>
        </is>
      </c>
      <c r="B1124" s="5" t="inlineStr">
        <is>
          <t>GY WT</t>
        </is>
      </c>
      <c r="C1124" s="6" t="n">
        <v>1</v>
      </c>
      <c r="D1124" s="7" t="n">
        <v>0</v>
      </c>
      <c r="E1124" s="8" t="inlineStr">
        <is>
          <t>Confirmed OP</t>
        </is>
      </c>
      <c r="F1124" s="5" t="n">
        <v>0</v>
      </c>
      <c r="G1124" s="5" t="n">
        <v>250</v>
      </c>
      <c r="H1124" s="5" t="n">
        <v>300</v>
      </c>
      <c r="I1124" s="5" t="n">
        <v>0</v>
      </c>
      <c r="J1124" s="5" t="n">
        <v>0</v>
      </c>
      <c r="K1124" s="5" t="n">
        <v>0</v>
      </c>
      <c r="L1124" s="5" t="n">
        <v>0</v>
      </c>
      <c r="M1124" s="5" t="n">
        <v>0</v>
      </c>
      <c r="N1124" s="5" t="n">
        <v>0</v>
      </c>
      <c r="O1124" s="5" t="n">
        <v>0</v>
      </c>
      <c r="P1124" s="5" t="n">
        <v>0</v>
      </c>
      <c r="Q1124" s="5" t="n">
        <v>0</v>
      </c>
      <c r="R1124" s="9" t="n">
        <v>0</v>
      </c>
      <c r="S1124" s="6" t="n">
        <v>1</v>
      </c>
      <c r="T1124" s="10" t="inlineStr">
        <is>
          <t>Active</t>
        </is>
      </c>
      <c r="U1124" s="6" t="n">
        <v>45</v>
      </c>
      <c r="V1124" s="6" t="n">
        <v>406</v>
      </c>
      <c r="W1124" s="11" t="inlineStr">
        <is>
          <t>1/6: use REG stock 450pcs
MOQ 2K, can't arrange small production until get enough PO to produce together
1/6: check with PP, 90days before placing order</t>
        </is>
      </c>
    </row>
    <row r="1125" ht="32" customHeight="1">
      <c r="A1125" s="4" t="inlineStr">
        <is>
          <t>479PWZ</t>
        </is>
      </c>
      <c r="B1125" s="5" t="inlineStr">
        <is>
          <t>GY WT</t>
        </is>
      </c>
      <c r="D1125" s="12" t="n"/>
      <c r="E1125" s="13" t="inlineStr">
        <is>
          <t>Planned OP (due date)</t>
        </is>
      </c>
      <c r="F1125" s="5" t="inlineStr"/>
      <c r="G1125" s="5" t="n">
        <v>450</v>
      </c>
      <c r="H1125" s="5" t="inlineStr"/>
      <c r="I1125" s="5" t="inlineStr"/>
      <c r="J1125" s="5" t="inlineStr"/>
      <c r="K1125" s="5" t="n">
        <v>600</v>
      </c>
      <c r="L1125" s="5" t="inlineStr"/>
      <c r="M1125" s="5" t="n">
        <v>500</v>
      </c>
      <c r="N1125" s="5" t="inlineStr"/>
      <c r="O1125" s="5" t="inlineStr"/>
      <c r="P1125" s="5" t="n">
        <v>800</v>
      </c>
      <c r="Q1125" s="5" t="inlineStr"/>
      <c r="R1125" s="9" t="inlineStr"/>
    </row>
    <row r="1126" ht="32" customHeight="1">
      <c r="A1126" s="4" t="inlineStr">
        <is>
          <t>479PWZ</t>
        </is>
      </c>
      <c r="B1126" s="5" t="inlineStr">
        <is>
          <t>GY WT</t>
        </is>
      </c>
      <c r="D1126" s="12" t="n"/>
      <c r="E1126" s="8" t="inlineStr">
        <is>
          <t>Open Retail PO Qty</t>
        </is>
      </c>
      <c r="F1126" s="5" t="n">
        <v>0</v>
      </c>
      <c r="G1126" s="5" t="n">
        <v>0</v>
      </c>
      <c r="H1126" s="5" t="n">
        <v>0</v>
      </c>
      <c r="I1126" s="5" t="n">
        <v>0</v>
      </c>
      <c r="J1126" s="5" t="n">
        <v>0</v>
      </c>
      <c r="K1126" s="5" t="n">
        <v>0</v>
      </c>
      <c r="L1126" s="5" t="n">
        <v>0</v>
      </c>
      <c r="M1126" s="5" t="n">
        <v>0</v>
      </c>
      <c r="N1126" s="5" t="n">
        <v>0</v>
      </c>
      <c r="O1126" s="5" t="n">
        <v>0</v>
      </c>
      <c r="P1126" s="5" t="n">
        <v>0</v>
      </c>
      <c r="Q1126" s="5" t="n">
        <v>0</v>
      </c>
      <c r="R1126" s="9" t="n">
        <v>0</v>
      </c>
    </row>
    <row r="1127" ht="32" customHeight="1">
      <c r="A1127" s="4" t="inlineStr">
        <is>
          <t>479PWZ</t>
        </is>
      </c>
      <c r="B1127" s="5" t="inlineStr">
        <is>
          <t>GY WT</t>
        </is>
      </c>
      <c r="D1127" s="12" t="n"/>
      <c r="E1127" s="8" t="inlineStr">
        <is>
          <t>Bal. Fcst Qty</t>
        </is>
      </c>
      <c r="F1127" s="5" t="inlineStr"/>
      <c r="G1127" s="5" t="n">
        <v>149</v>
      </c>
      <c r="H1127" s="5" t="n">
        <v>254</v>
      </c>
      <c r="I1127" s="5" t="n">
        <v>184</v>
      </c>
      <c r="J1127" s="5" t="n">
        <v>184</v>
      </c>
      <c r="K1127" s="5" t="n">
        <v>259</v>
      </c>
      <c r="L1127" s="5" t="n">
        <v>305</v>
      </c>
      <c r="M1127" s="5" t="n">
        <v>227</v>
      </c>
      <c r="N1127" s="5" t="n">
        <v>186</v>
      </c>
      <c r="O1127" s="5" t="n">
        <v>130</v>
      </c>
      <c r="P1127" s="5" t="n">
        <v>176</v>
      </c>
      <c r="Q1127" s="5" t="n">
        <v>358</v>
      </c>
      <c r="R1127" s="9" t="n">
        <v>399</v>
      </c>
    </row>
    <row r="1128" ht="32" customHeight="1">
      <c r="A1128" s="4" t="inlineStr">
        <is>
          <t>479PWZ</t>
        </is>
      </c>
      <c r="B1128" s="5" t="inlineStr">
        <is>
          <t>GY WT</t>
        </is>
      </c>
      <c r="D1128" s="12" t="n"/>
      <c r="E1128" s="13" t="inlineStr">
        <is>
          <t>Month end inventory
(Deduct PO,FCST, SS)</t>
        </is>
      </c>
      <c r="F1128" s="5" t="inlineStr"/>
      <c r="G1128" s="5">
        <f>IF(C1124+G1124+F1124+G1125-F1126-G1126-G1127-D1124&lt;0,0,C1124+G1124+F1124+G1125-F1126-G1126-G1127-D1124)</f>
        <v/>
      </c>
      <c r="H1128" s="5">
        <f>IF(G1128+H1124+H1125-H1126-H1127&lt;0,0,G1128+H1124+H1125-H1126-H1127)</f>
        <v/>
      </c>
      <c r="I1128" s="5">
        <f>IF(H1128+I1124+I1125-I1126-I1127&lt;0,0,H1128+I1124+I1125-I1126-I1127)</f>
        <v/>
      </c>
      <c r="J1128" s="5">
        <f>I1128+J1124+J1125-J1126-J1127</f>
        <v/>
      </c>
      <c r="K1128" s="5">
        <f>J1128+K1124+K1125-K1126-K1127</f>
        <v/>
      </c>
      <c r="L1128" s="5">
        <f>K1128+L1124+L1125-L1126-L1127</f>
        <v/>
      </c>
      <c r="M1128" s="5">
        <f>L1128+M1124+M1125-M1126-M1127</f>
        <v/>
      </c>
      <c r="N1128" s="5">
        <f>M1128+N1124+N1125-N1126-N1127</f>
        <v/>
      </c>
      <c r="O1128" s="5">
        <f>N1128+O1124+O1125-O1126-O1127</f>
        <v/>
      </c>
      <c r="P1128" s="5">
        <f>O1128+P1124+P1125-P1126-P1127</f>
        <v/>
      </c>
      <c r="Q1128" s="5">
        <f>P1128+Q1124+Q1125-Q1126-Q1127</f>
        <v/>
      </c>
      <c r="R1128" s="9">
        <f>Q1128+R1124+R1125-R1126-R1127</f>
        <v/>
      </c>
    </row>
    <row r="1129" ht="32" customHeight="1">
      <c r="A1129" s="14" t="inlineStr">
        <is>
          <t>479PWZ</t>
        </is>
      </c>
      <c r="B1129" s="15" t="inlineStr">
        <is>
          <t>GY WT</t>
        </is>
      </c>
      <c r="C1129" s="16" t="n"/>
      <c r="D1129" s="17" t="n"/>
      <c r="E1129" s="18" t="inlineStr">
        <is>
          <t>Upload JDE Forecast
(Confirmed OP+Planned OP)</t>
        </is>
      </c>
      <c r="F1129" s="15">
        <f>G1124+G1125</f>
        <v/>
      </c>
      <c r="G1129" s="15">
        <f>H1124+H1125</f>
        <v/>
      </c>
      <c r="H1129" s="15">
        <f>I1124+I1125</f>
        <v/>
      </c>
      <c r="I1129" s="15">
        <f>J1124+J1125</f>
        <v/>
      </c>
      <c r="J1129" s="15">
        <f>K1124+K1125</f>
        <v/>
      </c>
      <c r="K1129" s="15">
        <f>L1124+L1125</f>
        <v/>
      </c>
      <c r="L1129" s="15">
        <f>M1124+M1125</f>
        <v/>
      </c>
      <c r="M1129" s="15">
        <f>N1124+N1125</f>
        <v/>
      </c>
      <c r="N1129" s="15">
        <f>O1124+O1125</f>
        <v/>
      </c>
      <c r="O1129" s="15">
        <f>P1124+P1125</f>
        <v/>
      </c>
      <c r="P1129" s="15">
        <f>Q1124+Q1125</f>
        <v/>
      </c>
      <c r="Q1129" s="15">
        <f>R1124+R1125</f>
        <v/>
      </c>
      <c r="R1129" s="7" t="n">
        <v>0</v>
      </c>
      <c r="S1129" s="16" t="n"/>
      <c r="T1129" s="16" t="n"/>
      <c r="U1129" s="16" t="n"/>
      <c r="V1129" s="16" t="n"/>
      <c r="W1129" s="16" t="n"/>
    </row>
    <row r="1130" ht="32" customHeight="1">
      <c r="A1130" s="4" t="inlineStr">
        <is>
          <t>655Z</t>
        </is>
      </c>
      <c r="B1130" s="5" t="inlineStr">
        <is>
          <t>YH</t>
        </is>
      </c>
      <c r="C1130" s="6" t="n">
        <v>56</v>
      </c>
      <c r="D1130" s="7" t="n">
        <v>0</v>
      </c>
      <c r="E1130" s="8" t="inlineStr">
        <is>
          <t>Confirmed OP</t>
        </is>
      </c>
      <c r="F1130" s="5" t="n">
        <v>0</v>
      </c>
      <c r="G1130" s="5" t="n">
        <v>0</v>
      </c>
      <c r="H1130" s="5" t="n">
        <v>163</v>
      </c>
      <c r="I1130" s="5" t="n">
        <v>0</v>
      </c>
      <c r="J1130" s="5" t="n">
        <v>0</v>
      </c>
      <c r="K1130" s="5" t="n">
        <v>0</v>
      </c>
      <c r="L1130" s="5" t="n">
        <v>0</v>
      </c>
      <c r="M1130" s="5" t="n">
        <v>0</v>
      </c>
      <c r="N1130" s="5" t="n">
        <v>0</v>
      </c>
      <c r="O1130" s="5" t="n">
        <v>0</v>
      </c>
      <c r="P1130" s="5" t="n">
        <v>0</v>
      </c>
      <c r="Q1130" s="5" t="n">
        <v>0</v>
      </c>
      <c r="R1130" s="9" t="n">
        <v>0</v>
      </c>
      <c r="S1130" s="6" t="n">
        <v>1</v>
      </c>
      <c r="T1130" s="10" t="inlineStr">
        <is>
          <t>Discontinued 2024 Fall</t>
        </is>
      </c>
      <c r="U1130" s="6" t="n">
        <v>45</v>
      </c>
      <c r="V1130" s="6" t="n">
        <v>660</v>
      </c>
      <c r="W1130" s="11" t="inlineStr">
        <is>
          <t>#655AZ will replace #655Z after inventory used up
1/8: Move fcst to 655AZ after clear up.</t>
        </is>
      </c>
    </row>
    <row r="1131" ht="32" customHeight="1">
      <c r="A1131" s="4" t="inlineStr">
        <is>
          <t>655Z</t>
        </is>
      </c>
      <c r="B1131" s="5" t="inlineStr">
        <is>
          <t>YH</t>
        </is>
      </c>
      <c r="D1131" s="12" t="n"/>
      <c r="E1131" s="13" t="inlineStr">
        <is>
          <t>Planned OP (due date)</t>
        </is>
      </c>
      <c r="F1131" s="5" t="inlineStr"/>
      <c r="G1131" s="22" t="inlineStr"/>
      <c r="H1131" s="22" t="inlineStr"/>
      <c r="I1131" s="22" t="inlineStr"/>
      <c r="J1131" s="22" t="inlineStr"/>
      <c r="K1131" s="22" t="inlineStr"/>
      <c r="L1131" s="22" t="inlineStr"/>
      <c r="M1131" s="22" t="inlineStr"/>
      <c r="N1131" s="22" t="inlineStr"/>
      <c r="O1131" s="22" t="inlineStr"/>
      <c r="P1131" s="22" t="inlineStr"/>
      <c r="Q1131" s="22" t="inlineStr"/>
      <c r="R1131" s="23" t="inlineStr"/>
    </row>
    <row r="1132" ht="32" customHeight="1">
      <c r="A1132" s="4" t="inlineStr">
        <is>
          <t>655Z</t>
        </is>
      </c>
      <c r="B1132" s="5" t="inlineStr">
        <is>
          <t>YH</t>
        </is>
      </c>
      <c r="D1132" s="12" t="n"/>
      <c r="E1132" s="8" t="inlineStr">
        <is>
          <t>Open Retail PO Qty</t>
        </is>
      </c>
      <c r="F1132" s="5" t="n">
        <v>3</v>
      </c>
      <c r="G1132" s="5" t="n">
        <v>3</v>
      </c>
      <c r="H1132" s="5" t="n">
        <v>0</v>
      </c>
      <c r="I1132" s="5" t="n">
        <v>0</v>
      </c>
      <c r="J1132" s="5" t="n">
        <v>0</v>
      </c>
      <c r="K1132" s="5" t="n">
        <v>0</v>
      </c>
      <c r="L1132" s="5" t="n">
        <v>0</v>
      </c>
      <c r="M1132" s="5" t="n">
        <v>0</v>
      </c>
      <c r="N1132" s="5" t="n">
        <v>0</v>
      </c>
      <c r="O1132" s="5" t="n">
        <v>0</v>
      </c>
      <c r="P1132" s="5" t="n">
        <v>0</v>
      </c>
      <c r="Q1132" s="5" t="n">
        <v>0</v>
      </c>
      <c r="R1132" s="9" t="n">
        <v>0</v>
      </c>
    </row>
    <row r="1133" ht="32" customHeight="1">
      <c r="A1133" s="4" t="inlineStr">
        <is>
          <t>655Z</t>
        </is>
      </c>
      <c r="B1133" s="5" t="inlineStr">
        <is>
          <t>YH</t>
        </is>
      </c>
      <c r="D1133" s="12" t="n"/>
      <c r="E1133" s="8" t="inlineStr">
        <is>
          <t>Bal. Fcst Qty</t>
        </is>
      </c>
      <c r="F1133" s="5" t="inlineStr"/>
      <c r="G1133" s="5" t="n">
        <v>17</v>
      </c>
      <c r="H1133" s="5" t="n">
        <v>274</v>
      </c>
      <c r="I1133" s="5" t="n">
        <v>53</v>
      </c>
      <c r="J1133" s="5" t="n">
        <v>184</v>
      </c>
      <c r="K1133" s="5" t="n">
        <v>455</v>
      </c>
      <c r="L1133" s="5" t="n">
        <v>243</v>
      </c>
      <c r="M1133" s="5" t="n">
        <v>113</v>
      </c>
      <c r="N1133" s="5" t="n">
        <v>407</v>
      </c>
      <c r="O1133" s="5" t="n">
        <v>326</v>
      </c>
      <c r="P1133" s="5" t="n">
        <v>124</v>
      </c>
      <c r="Q1133" s="5" t="n">
        <v>292</v>
      </c>
      <c r="R1133" s="9" t="n">
        <v>185</v>
      </c>
    </row>
    <row r="1134" ht="32" customHeight="1">
      <c r="A1134" s="4" t="inlineStr">
        <is>
          <t>655Z</t>
        </is>
      </c>
      <c r="B1134" s="5" t="inlineStr">
        <is>
          <t>YH</t>
        </is>
      </c>
      <c r="D1134" s="12" t="n"/>
      <c r="E1134" s="13" t="inlineStr">
        <is>
          <t>Month end inventory
(Deduct PO,FCST, SS)</t>
        </is>
      </c>
      <c r="F1134" s="5" t="inlineStr"/>
      <c r="G1134" s="5">
        <f>IF(C1130+G1130+F1130+G1131-F1132-G1132-G1133-D1130&lt;0,0,C1130+G1130+F1130+G1131-F1132-G1132-G1133-D1130)</f>
        <v/>
      </c>
      <c r="H1134" s="5">
        <f>IF(G1134+H1130+H1131-H1132-H1133&lt;0,0,G1134+H1130+H1131-H1132-H1133)</f>
        <v/>
      </c>
      <c r="I1134" s="5">
        <f>IF(H1134+I1130+I1131-I1132-I1133&lt;0,0,H1134+I1130+I1131-I1132-I1133)</f>
        <v/>
      </c>
      <c r="J1134" s="5">
        <f>I1134+J1130+J1131-J1132-J1133</f>
        <v/>
      </c>
      <c r="K1134" s="5">
        <f>J1134+K1130+K1131-K1132-K1133</f>
        <v/>
      </c>
      <c r="L1134" s="5">
        <f>K1134+L1130+L1131-L1132-L1133</f>
        <v/>
      </c>
      <c r="M1134" s="5">
        <f>L1134+M1130+M1131-M1132-M1133</f>
        <v/>
      </c>
      <c r="N1134" s="5">
        <f>M1134+N1130+N1131-N1132-N1133</f>
        <v/>
      </c>
      <c r="O1134" s="5">
        <f>N1134+O1130+O1131-O1132-O1133</f>
        <v/>
      </c>
      <c r="P1134" s="5">
        <f>O1134+P1130+P1131-P1132-P1133</f>
        <v/>
      </c>
      <c r="Q1134" s="5">
        <f>P1134+Q1130+Q1131-Q1132-Q1133</f>
        <v/>
      </c>
      <c r="R1134" s="9">
        <f>Q1134+R1130+R1131-R1132-R1133</f>
        <v/>
      </c>
    </row>
    <row r="1135" ht="32" customHeight="1">
      <c r="A1135" s="14" t="inlineStr">
        <is>
          <t>655Z</t>
        </is>
      </c>
      <c r="B1135" s="15" t="inlineStr">
        <is>
          <t>YH</t>
        </is>
      </c>
      <c r="C1135" s="16" t="n"/>
      <c r="D1135" s="17" t="n"/>
      <c r="E1135" s="18" t="inlineStr">
        <is>
          <t>Upload JDE Forecast
(Confirmed OP+Planned OP)</t>
        </is>
      </c>
      <c r="F1135" s="15">
        <f>G1130+G1131</f>
        <v/>
      </c>
      <c r="G1135" s="15">
        <f>H1130+H1131</f>
        <v/>
      </c>
      <c r="H1135" s="15">
        <f>I1130+I1131</f>
        <v/>
      </c>
      <c r="I1135" s="15">
        <f>J1130+J1131</f>
        <v/>
      </c>
      <c r="J1135" s="15">
        <f>K1130+K1131</f>
        <v/>
      </c>
      <c r="K1135" s="15">
        <f>L1130+L1131</f>
        <v/>
      </c>
      <c r="L1135" s="15">
        <f>M1130+M1131</f>
        <v/>
      </c>
      <c r="M1135" s="15">
        <f>N1130+N1131</f>
        <v/>
      </c>
      <c r="N1135" s="15">
        <f>O1130+O1131</f>
        <v/>
      </c>
      <c r="O1135" s="15">
        <f>P1130+P1131</f>
        <v/>
      </c>
      <c r="P1135" s="15">
        <f>Q1130+Q1131</f>
        <v/>
      </c>
      <c r="Q1135" s="15">
        <f>R1130+R1131</f>
        <v/>
      </c>
      <c r="R1135" s="7" t="n">
        <v>0</v>
      </c>
      <c r="S1135" s="16" t="n"/>
      <c r="T1135" s="16" t="n"/>
      <c r="U1135" s="16" t="n"/>
      <c r="V1135" s="16" t="n"/>
      <c r="W1135" s="16" t="n"/>
    </row>
    <row r="1136" ht="32" customHeight="1">
      <c r="A1136" s="4" t="inlineStr">
        <is>
          <t>655AZ</t>
        </is>
      </c>
      <c r="B1136" s="5" t="inlineStr">
        <is>
          <t>YH</t>
        </is>
      </c>
      <c r="C1136" s="26" t="n">
        <v>0</v>
      </c>
      <c r="D1136" s="7" t="n">
        <v>0</v>
      </c>
      <c r="E1136" s="8" t="inlineStr">
        <is>
          <t>Confirmed OP</t>
        </is>
      </c>
      <c r="F1136" s="5" t="n">
        <v>0</v>
      </c>
      <c r="G1136" s="5" t="n">
        <v>0</v>
      </c>
      <c r="H1136" s="5" t="n">
        <v>787</v>
      </c>
      <c r="I1136" s="5" t="n">
        <v>0</v>
      </c>
      <c r="J1136" s="5" t="n">
        <v>0</v>
      </c>
      <c r="K1136" s="5" t="n">
        <v>0</v>
      </c>
      <c r="L1136" s="5" t="n">
        <v>0</v>
      </c>
      <c r="M1136" s="5" t="n">
        <v>0</v>
      </c>
      <c r="N1136" s="5" t="n">
        <v>0</v>
      </c>
      <c r="O1136" s="5" t="n">
        <v>0</v>
      </c>
      <c r="P1136" s="5" t="n">
        <v>0</v>
      </c>
      <c r="Q1136" s="5" t="n">
        <v>0</v>
      </c>
      <c r="R1136" s="9" t="n">
        <v>0</v>
      </c>
      <c r="S1136" s="6" t="n">
        <v>1</v>
      </c>
      <c r="T1136" s="10" t="inlineStr">
        <is>
          <t>Active</t>
        </is>
      </c>
      <c r="U1136" s="6" t="n">
        <v>45</v>
      </c>
      <c r="V1136" s="6" t="n">
        <v>0</v>
      </c>
      <c r="W1136" s="11" t="inlineStr">
        <is>
          <t>#655AZ will replace #655Z after inventory used up</t>
        </is>
      </c>
    </row>
    <row r="1137" ht="32" customHeight="1">
      <c r="A1137" s="4" t="inlineStr">
        <is>
          <t>655AZ</t>
        </is>
      </c>
      <c r="B1137" s="5" t="inlineStr">
        <is>
          <t>YH</t>
        </is>
      </c>
      <c r="D1137" s="12" t="n"/>
      <c r="E1137" s="13" t="inlineStr">
        <is>
          <t>Planned OP (due date)</t>
        </is>
      </c>
      <c r="F1137" s="5" t="inlineStr"/>
      <c r="G1137" s="24" t="inlineStr"/>
      <c r="H1137" s="24" t="inlineStr"/>
      <c r="I1137" s="24" t="inlineStr"/>
      <c r="J1137" s="24" t="inlineStr"/>
      <c r="K1137" s="24" t="n">
        <v>500</v>
      </c>
      <c r="L1137" s="24" t="inlineStr"/>
      <c r="M1137" s="24" t="n">
        <v>900</v>
      </c>
      <c r="N1137" s="24" t="inlineStr"/>
      <c r="O1137" s="24" t="inlineStr"/>
      <c r="P1137" s="24" t="n">
        <v>350</v>
      </c>
      <c r="Q1137" s="24" t="inlineStr"/>
      <c r="R1137" s="25" t="inlineStr"/>
    </row>
    <row r="1138" ht="32" customHeight="1">
      <c r="A1138" s="4" t="inlineStr">
        <is>
          <t>655AZ</t>
        </is>
      </c>
      <c r="B1138" s="5" t="inlineStr">
        <is>
          <t>YH</t>
        </is>
      </c>
      <c r="D1138" s="12" t="n"/>
      <c r="E1138" s="8" t="inlineStr">
        <is>
          <t>Open Retail PO Qty</t>
        </is>
      </c>
      <c r="F1138" s="5" t="n">
        <v>0</v>
      </c>
      <c r="G1138" s="5" t="n">
        <v>0</v>
      </c>
      <c r="H1138" s="5" t="n">
        <v>0</v>
      </c>
      <c r="I1138" s="5" t="n">
        <v>0</v>
      </c>
      <c r="J1138" s="5" t="n">
        <v>0</v>
      </c>
      <c r="K1138" s="5" t="n">
        <v>0</v>
      </c>
      <c r="L1138" s="5" t="n">
        <v>0</v>
      </c>
      <c r="M1138" s="5" t="n">
        <v>0</v>
      </c>
      <c r="N1138" s="5" t="n">
        <v>0</v>
      </c>
      <c r="O1138" s="5" t="n">
        <v>0</v>
      </c>
      <c r="P1138" s="5" t="n">
        <v>0</v>
      </c>
      <c r="Q1138" s="5" t="n">
        <v>0</v>
      </c>
      <c r="R1138" s="9" t="n">
        <v>0</v>
      </c>
    </row>
    <row r="1139" ht="32" customHeight="1">
      <c r="A1139" s="4" t="inlineStr">
        <is>
          <t>655AZ</t>
        </is>
      </c>
      <c r="B1139" s="5" t="inlineStr">
        <is>
          <t>YH</t>
        </is>
      </c>
      <c r="D1139" s="12" t="n"/>
      <c r="E1139" s="8" t="inlineStr">
        <is>
          <t>Bal. Fcst Qty</t>
        </is>
      </c>
      <c r="F1139" s="5" t="inlineStr"/>
      <c r="G1139" s="5" t="n">
        <v>0</v>
      </c>
      <c r="H1139" s="5" t="n">
        <v>0</v>
      </c>
      <c r="I1139" s="5" t="n">
        <v>0</v>
      </c>
      <c r="J1139" s="5" t="n">
        <v>0</v>
      </c>
      <c r="K1139" s="5" t="n">
        <v>0</v>
      </c>
      <c r="L1139" s="5" t="n">
        <v>0</v>
      </c>
      <c r="M1139" s="5" t="n">
        <v>0</v>
      </c>
      <c r="N1139" s="5" t="n">
        <v>0</v>
      </c>
      <c r="O1139" s="5" t="n">
        <v>0</v>
      </c>
      <c r="P1139" s="5" t="n">
        <v>0</v>
      </c>
      <c r="Q1139" s="5" t="n">
        <v>0</v>
      </c>
      <c r="R1139" s="9" t="n">
        <v>0</v>
      </c>
    </row>
    <row r="1140" ht="32" customHeight="1">
      <c r="A1140" s="4" t="inlineStr">
        <is>
          <t>655AZ</t>
        </is>
      </c>
      <c r="B1140" s="5" t="inlineStr">
        <is>
          <t>YH</t>
        </is>
      </c>
      <c r="D1140" s="12" t="n"/>
      <c r="E1140" s="13" t="inlineStr">
        <is>
          <t>Month end inventory
(Deduct PO,FCST, SS)</t>
        </is>
      </c>
      <c r="F1140" s="5" t="inlineStr"/>
      <c r="G1140" s="5">
        <f>IF(C1136+G1136+F1136+G1137-F1138-G1138-G1139-D1136&lt;0,0,C1136+G1136+F1136+G1137-F1138-G1138-G1139-D1136)</f>
        <v/>
      </c>
      <c r="H1140" s="5">
        <f>IF(G1140+H1136+H1137-H1138-H1139&lt;0,0,G1140+H1136+H1137-H1138-H1139)</f>
        <v/>
      </c>
      <c r="I1140" s="5">
        <f>IF(H1140+I1136+I1137-I1138-I1139&lt;0,0,H1140+I1136+I1137-I1138-I1139)</f>
        <v/>
      </c>
      <c r="J1140" s="5">
        <f>I1140+J1136+J1137-J1138-J1139</f>
        <v/>
      </c>
      <c r="K1140" s="5">
        <f>J1140+K1136+K1137-K1138-K1139</f>
        <v/>
      </c>
      <c r="L1140" s="5">
        <f>K1140+L1136+L1137-L1138-L1139</f>
        <v/>
      </c>
      <c r="M1140" s="5">
        <f>L1140+M1136+M1137-M1138-M1139</f>
        <v/>
      </c>
      <c r="N1140" s="5">
        <f>M1140+N1136+N1137-N1138-N1139</f>
        <v/>
      </c>
      <c r="O1140" s="5">
        <f>N1140+O1136+O1137-O1138-O1139</f>
        <v/>
      </c>
      <c r="P1140" s="5">
        <f>O1140+P1136+P1137-P1138-P1139</f>
        <v/>
      </c>
      <c r="Q1140" s="5">
        <f>P1140+Q1136+Q1137-Q1138-Q1139</f>
        <v/>
      </c>
      <c r="R1140" s="9">
        <f>Q1140+R1136+R1137-R1138-R1139</f>
        <v/>
      </c>
    </row>
    <row r="1141" ht="32" customHeight="1">
      <c r="A1141" s="14" t="inlineStr">
        <is>
          <t>655AZ</t>
        </is>
      </c>
      <c r="B1141" s="15" t="inlineStr">
        <is>
          <t>YH</t>
        </is>
      </c>
      <c r="C1141" s="16" t="n"/>
      <c r="D1141" s="17" t="n"/>
      <c r="E1141" s="18" t="inlineStr">
        <is>
          <t>Upload JDE Forecast
(Confirmed OP+Planned OP)</t>
        </is>
      </c>
      <c r="F1141" s="15">
        <f>G1136+G1137</f>
        <v/>
      </c>
      <c r="G1141" s="15">
        <f>H1136+H1137</f>
        <v/>
      </c>
      <c r="H1141" s="15">
        <f>I1136+I1137</f>
        <v/>
      </c>
      <c r="I1141" s="15">
        <f>J1136+J1137</f>
        <v/>
      </c>
      <c r="J1141" s="15">
        <f>K1136+K1137</f>
        <v/>
      </c>
      <c r="K1141" s="15">
        <f>L1136+L1137</f>
        <v/>
      </c>
      <c r="L1141" s="15">
        <f>M1136+M1137</f>
        <v/>
      </c>
      <c r="M1141" s="15">
        <f>N1136+N1137</f>
        <v/>
      </c>
      <c r="N1141" s="15">
        <f>O1136+O1137</f>
        <v/>
      </c>
      <c r="O1141" s="15">
        <f>P1136+P1137</f>
        <v/>
      </c>
      <c r="P1141" s="15">
        <f>Q1136+Q1137</f>
        <v/>
      </c>
      <c r="Q1141" s="15">
        <f>R1136+R1137</f>
        <v/>
      </c>
      <c r="R1141" s="7" t="n">
        <v>0</v>
      </c>
      <c r="S1141" s="16" t="n"/>
      <c r="T1141" s="16" t="n"/>
      <c r="U1141" s="16" t="n"/>
      <c r="V1141" s="16" t="n"/>
      <c r="W1141" s="16" t="n"/>
    </row>
    <row r="1142" ht="32" customHeight="1">
      <c r="A1142" s="4" t="inlineStr">
        <is>
          <t>3992Z</t>
        </is>
      </c>
      <c r="B1142" s="5" t="inlineStr">
        <is>
          <t>CL</t>
        </is>
      </c>
      <c r="C1142" s="6" t="n">
        <v>102</v>
      </c>
      <c r="D1142" s="7" t="n">
        <v>0</v>
      </c>
      <c r="E1142" s="8" t="inlineStr">
        <is>
          <t>Confirmed OP</t>
        </is>
      </c>
      <c r="F1142" s="5" t="n">
        <v>0</v>
      </c>
      <c r="G1142" s="5" t="n">
        <v>0</v>
      </c>
      <c r="H1142" s="5" t="n">
        <v>0</v>
      </c>
      <c r="I1142" s="5" t="n">
        <v>0</v>
      </c>
      <c r="J1142" s="5" t="n">
        <v>0</v>
      </c>
      <c r="K1142" s="5" t="n">
        <v>0</v>
      </c>
      <c r="L1142" s="5" t="n">
        <v>0</v>
      </c>
      <c r="M1142" s="5" t="n">
        <v>0</v>
      </c>
      <c r="N1142" s="5" t="n">
        <v>0</v>
      </c>
      <c r="O1142" s="5" t="n">
        <v>0</v>
      </c>
      <c r="P1142" s="5" t="n">
        <v>0</v>
      </c>
      <c r="Q1142" s="5" t="n">
        <v>0</v>
      </c>
      <c r="R1142" s="9" t="n">
        <v>0</v>
      </c>
      <c r="S1142" s="6" t="n">
        <v>1</v>
      </c>
      <c r="T1142" s="10" t="inlineStr">
        <is>
          <t>Active</t>
        </is>
      </c>
      <c r="U1142" s="6" t="n">
        <v>45</v>
      </c>
      <c r="V1142" s="6" t="n">
        <v>126</v>
      </c>
      <c r="W1142" s="11" t="inlineStr">
        <is>
          <t xml:space="preserve">1/6: use REG stock 300pcs </t>
        </is>
      </c>
    </row>
    <row r="1143" ht="32" customHeight="1">
      <c r="A1143" s="4" t="inlineStr">
        <is>
          <t>3992Z</t>
        </is>
      </c>
      <c r="B1143" s="5" t="inlineStr">
        <is>
          <t>CL</t>
        </is>
      </c>
      <c r="D1143" s="12" t="n"/>
      <c r="E1143" s="13" t="inlineStr">
        <is>
          <t>Planned OP (due date)</t>
        </is>
      </c>
      <c r="F1143" s="5" t="inlineStr"/>
      <c r="G1143" s="5" t="n">
        <v>300</v>
      </c>
      <c r="H1143" s="5" t="inlineStr"/>
      <c r="I1143" s="5" t="inlineStr"/>
      <c r="J1143" s="5" t="inlineStr"/>
      <c r="K1143" s="5" t="inlineStr"/>
      <c r="L1143" s="5" t="inlineStr"/>
      <c r="M1143" s="5" t="inlineStr"/>
      <c r="N1143" s="5" t="inlineStr"/>
      <c r="O1143" s="5" t="inlineStr"/>
      <c r="P1143" s="5" t="inlineStr"/>
      <c r="Q1143" s="5" t="inlineStr"/>
      <c r="R1143" s="9" t="inlineStr"/>
    </row>
    <row r="1144" ht="32" customHeight="1">
      <c r="A1144" s="4" t="inlineStr">
        <is>
          <t>3992Z</t>
        </is>
      </c>
      <c r="B1144" s="5" t="inlineStr">
        <is>
          <t>CL</t>
        </is>
      </c>
      <c r="D1144" s="12" t="n"/>
      <c r="E1144" s="8" t="inlineStr">
        <is>
          <t>Open Retail PO Qty</t>
        </is>
      </c>
      <c r="F1144" s="5" t="n">
        <v>0</v>
      </c>
      <c r="G1144" s="5" t="n">
        <v>0</v>
      </c>
      <c r="H1144" s="5" t="n">
        <v>0</v>
      </c>
      <c r="I1144" s="5" t="n">
        <v>0</v>
      </c>
      <c r="J1144" s="5" t="n">
        <v>0</v>
      </c>
      <c r="K1144" s="5" t="n">
        <v>0</v>
      </c>
      <c r="L1144" s="5" t="n">
        <v>0</v>
      </c>
      <c r="M1144" s="5" t="n">
        <v>0</v>
      </c>
      <c r="N1144" s="5" t="n">
        <v>0</v>
      </c>
      <c r="O1144" s="5" t="n">
        <v>0</v>
      </c>
      <c r="P1144" s="5" t="n">
        <v>0</v>
      </c>
      <c r="Q1144" s="5" t="n">
        <v>0</v>
      </c>
      <c r="R1144" s="9" t="n">
        <v>0</v>
      </c>
    </row>
    <row r="1145" ht="32" customHeight="1">
      <c r="A1145" s="4" t="inlineStr">
        <is>
          <t>3992Z</t>
        </is>
      </c>
      <c r="B1145" s="5" t="inlineStr">
        <is>
          <t>CL</t>
        </is>
      </c>
      <c r="D1145" s="12" t="n"/>
      <c r="E1145" s="8" t="inlineStr">
        <is>
          <t>Bal. Fcst Qty</t>
        </is>
      </c>
      <c r="F1145" s="5" t="inlineStr"/>
      <c r="G1145" s="5" t="n">
        <v>3</v>
      </c>
      <c r="H1145" s="5" t="n">
        <v>4</v>
      </c>
      <c r="I1145" s="5" t="n">
        <v>20</v>
      </c>
      <c r="J1145" s="5" t="n">
        <v>11</v>
      </c>
      <c r="K1145" s="5" t="n">
        <v>18</v>
      </c>
      <c r="L1145" s="5" t="n">
        <v>33</v>
      </c>
      <c r="M1145" s="5" t="n">
        <v>16</v>
      </c>
      <c r="N1145" s="5" t="n">
        <v>11</v>
      </c>
      <c r="O1145" s="5" t="n">
        <v>10</v>
      </c>
      <c r="P1145" s="5" t="n">
        <v>18</v>
      </c>
      <c r="Q1145" s="5" t="n">
        <v>27</v>
      </c>
      <c r="R1145" s="9" t="n">
        <v>26</v>
      </c>
    </row>
    <row r="1146" ht="32" customHeight="1">
      <c r="A1146" s="4" t="inlineStr">
        <is>
          <t>3992Z</t>
        </is>
      </c>
      <c r="B1146" s="5" t="inlineStr">
        <is>
          <t>CL</t>
        </is>
      </c>
      <c r="D1146" s="12" t="n"/>
      <c r="E1146" s="13" t="inlineStr">
        <is>
          <t>Month end inventory
(Deduct PO,FCST, SS)</t>
        </is>
      </c>
      <c r="F1146" s="5" t="inlineStr"/>
      <c r="G1146" s="5">
        <f>IF(C1142+G1142+F1142+G1143-F1144-G1144-G1145-D1142&lt;0,0,C1142+G1142+F1142+G1143-F1144-G1144-G1145-D1142)</f>
        <v/>
      </c>
      <c r="H1146" s="5">
        <f>IF(G1146+H1142+H1143-H1144-H1145&lt;0,0,G1146+H1142+H1143-H1144-H1145)</f>
        <v/>
      </c>
      <c r="I1146" s="5">
        <f>IF(H1146+I1142+I1143-I1144-I1145&lt;0,0,H1146+I1142+I1143-I1144-I1145)</f>
        <v/>
      </c>
      <c r="J1146" s="5">
        <f>I1146+J1142+J1143-J1144-J1145</f>
        <v/>
      </c>
      <c r="K1146" s="5">
        <f>J1146+K1142+K1143-K1144-K1145</f>
        <v/>
      </c>
      <c r="L1146" s="5">
        <f>K1146+L1142+L1143-L1144-L1145</f>
        <v/>
      </c>
      <c r="M1146" s="5">
        <f>L1146+M1142+M1143-M1144-M1145</f>
        <v/>
      </c>
      <c r="N1146" s="5">
        <f>M1146+N1142+N1143-N1144-N1145</f>
        <v/>
      </c>
      <c r="O1146" s="5">
        <f>N1146+O1142+O1143-O1144-O1145</f>
        <v/>
      </c>
      <c r="P1146" s="5">
        <f>O1146+P1142+P1143-P1144-P1145</f>
        <v/>
      </c>
      <c r="Q1146" s="5">
        <f>P1146+Q1142+Q1143-Q1144-Q1145</f>
        <v/>
      </c>
      <c r="R1146" s="9">
        <f>Q1146+R1142+R1143-R1144-R1145</f>
        <v/>
      </c>
    </row>
    <row r="1147" ht="32" customHeight="1">
      <c r="A1147" s="14" t="inlineStr">
        <is>
          <t>3992Z</t>
        </is>
      </c>
      <c r="B1147" s="15" t="inlineStr">
        <is>
          <t>CL</t>
        </is>
      </c>
      <c r="C1147" s="16" t="n"/>
      <c r="D1147" s="17" t="n"/>
      <c r="E1147" s="18" t="inlineStr">
        <is>
          <t>Upload JDE Forecast
(Confirmed OP+Planned OP)</t>
        </is>
      </c>
      <c r="F1147" s="15">
        <f>G1142+G1143</f>
        <v/>
      </c>
      <c r="G1147" s="15">
        <f>H1142+H1143</f>
        <v/>
      </c>
      <c r="H1147" s="15">
        <f>I1142+I1143</f>
        <v/>
      </c>
      <c r="I1147" s="15">
        <f>J1142+J1143</f>
        <v/>
      </c>
      <c r="J1147" s="15">
        <f>K1142+K1143</f>
        <v/>
      </c>
      <c r="K1147" s="15">
        <f>L1142+L1143</f>
        <v/>
      </c>
      <c r="L1147" s="15">
        <f>M1142+M1143</f>
        <v/>
      </c>
      <c r="M1147" s="15">
        <f>N1142+N1143</f>
        <v/>
      </c>
      <c r="N1147" s="15">
        <f>O1142+O1143</f>
        <v/>
      </c>
      <c r="O1147" s="15">
        <f>P1142+P1143</f>
        <v/>
      </c>
      <c r="P1147" s="15">
        <f>Q1142+Q1143</f>
        <v/>
      </c>
      <c r="Q1147" s="15">
        <f>R1142+R1143</f>
        <v/>
      </c>
      <c r="R1147" s="7" t="n">
        <v>0</v>
      </c>
      <c r="S1147" s="16" t="n"/>
      <c r="T1147" s="16" t="n"/>
      <c r="U1147" s="16" t="n"/>
      <c r="V1147" s="16" t="n"/>
      <c r="W1147" s="16" t="n"/>
    </row>
    <row r="1148" ht="32" customHeight="1">
      <c r="A1148" s="4" t="inlineStr">
        <is>
          <t>3985Z</t>
        </is>
      </c>
      <c r="B1148" s="5" t="inlineStr">
        <is>
          <t>CH Baby</t>
        </is>
      </c>
      <c r="C1148" s="6" t="n">
        <v>253</v>
      </c>
      <c r="D1148" s="7" t="n">
        <v>100</v>
      </c>
      <c r="E1148" s="8" t="inlineStr">
        <is>
          <t>Confirmed OP</t>
        </is>
      </c>
      <c r="F1148" s="5" t="n">
        <v>0</v>
      </c>
      <c r="G1148" s="5" t="n">
        <v>163</v>
      </c>
      <c r="H1148" s="5" t="n">
        <v>320</v>
      </c>
      <c r="I1148" s="5" t="n">
        <v>0</v>
      </c>
      <c r="J1148" s="5" t="n">
        <v>0</v>
      </c>
      <c r="K1148" s="5" t="n">
        <v>0</v>
      </c>
      <c r="L1148" s="5" t="n">
        <v>0</v>
      </c>
      <c r="M1148" s="5" t="n">
        <v>0</v>
      </c>
      <c r="N1148" s="5" t="n">
        <v>0</v>
      </c>
      <c r="O1148" s="5" t="n">
        <v>0</v>
      </c>
      <c r="P1148" s="5" t="n">
        <v>0</v>
      </c>
      <c r="Q1148" s="5" t="n">
        <v>0</v>
      </c>
      <c r="R1148" s="9" t="n">
        <v>0</v>
      </c>
      <c r="S1148" s="6" t="n">
        <v>1</v>
      </c>
      <c r="T1148" s="10" t="inlineStr">
        <is>
          <t>Active</t>
        </is>
      </c>
      <c r="U1148" s="6" t="n">
        <v>75</v>
      </c>
      <c r="V1148" s="6" t="n">
        <v>292</v>
      </c>
      <c r="W1148" s="11" t="inlineStr">
        <is>
          <t xml:space="preserve">1/6: use REG stock 165pcs </t>
        </is>
      </c>
    </row>
    <row r="1149" ht="32" customHeight="1">
      <c r="A1149" s="4" t="inlineStr">
        <is>
          <t>3985Z</t>
        </is>
      </c>
      <c r="B1149" s="5" t="inlineStr">
        <is>
          <t>CH Baby</t>
        </is>
      </c>
      <c r="D1149" s="12" t="n"/>
      <c r="E1149" s="13" t="inlineStr">
        <is>
          <t>Planned OP (due date)</t>
        </is>
      </c>
      <c r="F1149" s="5" t="inlineStr"/>
      <c r="G1149" s="5" t="n">
        <v>165</v>
      </c>
      <c r="H1149" s="5" t="inlineStr"/>
      <c r="I1149" s="5" t="inlineStr"/>
      <c r="J1149" s="5" t="inlineStr"/>
      <c r="K1149" s="5" t="n">
        <v>400</v>
      </c>
      <c r="L1149" s="5" t="inlineStr"/>
      <c r="M1149" s="5" t="inlineStr"/>
      <c r="N1149" s="5" t="n">
        <v>300</v>
      </c>
      <c r="O1149" s="5" t="inlineStr"/>
      <c r="P1149" s="5" t="n">
        <v>300</v>
      </c>
      <c r="Q1149" s="5" t="inlineStr"/>
      <c r="R1149" s="9" t="inlineStr"/>
    </row>
    <row r="1150" ht="32" customHeight="1">
      <c r="A1150" s="4" t="inlineStr">
        <is>
          <t>3985Z</t>
        </is>
      </c>
      <c r="B1150" s="5" t="inlineStr">
        <is>
          <t>CH Baby</t>
        </is>
      </c>
      <c r="D1150" s="12" t="n"/>
      <c r="E1150" s="8" t="inlineStr">
        <is>
          <t>Open Retail PO Qty</t>
        </is>
      </c>
      <c r="F1150" s="5" t="n">
        <v>0</v>
      </c>
      <c r="G1150" s="5" t="n">
        <v>0</v>
      </c>
      <c r="H1150" s="5" t="n">
        <v>0</v>
      </c>
      <c r="I1150" s="5" t="n">
        <v>0</v>
      </c>
      <c r="J1150" s="5" t="n">
        <v>0</v>
      </c>
      <c r="K1150" s="5" t="n">
        <v>0</v>
      </c>
      <c r="L1150" s="5" t="n">
        <v>0</v>
      </c>
      <c r="M1150" s="5" t="n">
        <v>0</v>
      </c>
      <c r="N1150" s="5" t="n">
        <v>0</v>
      </c>
      <c r="O1150" s="5" t="n">
        <v>0</v>
      </c>
      <c r="P1150" s="5" t="n">
        <v>0</v>
      </c>
      <c r="Q1150" s="5" t="n">
        <v>0</v>
      </c>
      <c r="R1150" s="9" t="n">
        <v>0</v>
      </c>
    </row>
    <row r="1151" ht="32" customHeight="1">
      <c r="A1151" s="4" t="inlineStr">
        <is>
          <t>3985Z</t>
        </is>
      </c>
      <c r="B1151" s="5" t="inlineStr">
        <is>
          <t>CH Baby</t>
        </is>
      </c>
      <c r="D1151" s="12" t="n"/>
      <c r="E1151" s="8" t="inlineStr">
        <is>
          <t>Bal. Fcst Qty</t>
        </is>
      </c>
      <c r="F1151" s="5" t="inlineStr"/>
      <c r="G1151" s="5" t="n">
        <v>33</v>
      </c>
      <c r="H1151" s="5" t="n">
        <v>84</v>
      </c>
      <c r="I1151" s="5" t="n">
        <v>138</v>
      </c>
      <c r="J1151" s="5" t="n">
        <v>236</v>
      </c>
      <c r="K1151" s="5" t="n">
        <v>149</v>
      </c>
      <c r="L1151" s="5" t="n">
        <v>167</v>
      </c>
      <c r="M1151" s="5" t="n">
        <v>125</v>
      </c>
      <c r="N1151" s="5" t="n">
        <v>137</v>
      </c>
      <c r="O1151" s="5" t="n">
        <v>128</v>
      </c>
      <c r="P1151" s="5" t="n">
        <v>160</v>
      </c>
      <c r="Q1151" s="5" t="n">
        <v>206</v>
      </c>
      <c r="R1151" s="9" t="n">
        <v>164</v>
      </c>
    </row>
    <row r="1152" ht="32" customHeight="1">
      <c r="A1152" s="4" t="inlineStr">
        <is>
          <t>3985Z</t>
        </is>
      </c>
      <c r="B1152" s="5" t="inlineStr">
        <is>
          <t>CH Baby</t>
        </is>
      </c>
      <c r="D1152" s="12" t="n"/>
      <c r="E1152" s="13" t="inlineStr">
        <is>
          <t>Month end inventory
(Deduct PO,FCST, SS)</t>
        </is>
      </c>
      <c r="F1152" s="5" t="inlineStr"/>
      <c r="G1152" s="5">
        <f>IF(C1148+G1148+F1148+G1149-F1150-G1150-G1151-D1148&lt;0,0,C1148+G1148+F1148+G1149-F1150-G1150-G1151-D1148)</f>
        <v/>
      </c>
      <c r="H1152" s="5">
        <f>IF(G1152+H1148+H1149-H1150-H1151&lt;0,0,G1152+H1148+H1149-H1150-H1151)</f>
        <v/>
      </c>
      <c r="I1152" s="5">
        <f>IF(H1152+I1148+I1149-I1150-I1151&lt;0,0,H1152+I1148+I1149-I1150-I1151)</f>
        <v/>
      </c>
      <c r="J1152" s="5">
        <f>I1152+J1148+J1149-J1150-J1151</f>
        <v/>
      </c>
      <c r="K1152" s="5">
        <f>J1152+K1148+K1149-K1150-K1151</f>
        <v/>
      </c>
      <c r="L1152" s="5">
        <f>K1152+L1148+L1149-L1150-L1151</f>
        <v/>
      </c>
      <c r="M1152" s="5">
        <f>L1152+M1148+M1149-M1150-M1151</f>
        <v/>
      </c>
      <c r="N1152" s="5">
        <f>M1152+N1148+N1149-N1150-N1151</f>
        <v/>
      </c>
      <c r="O1152" s="5">
        <f>N1152+O1148+O1149-O1150-O1151</f>
        <v/>
      </c>
      <c r="P1152" s="5">
        <f>O1152+P1148+P1149-P1150-P1151</f>
        <v/>
      </c>
      <c r="Q1152" s="5">
        <f>P1152+Q1148+Q1149-Q1150-Q1151</f>
        <v/>
      </c>
      <c r="R1152" s="9">
        <f>Q1152+R1148+R1149-R1150-R1151</f>
        <v/>
      </c>
    </row>
    <row r="1153" ht="32" customHeight="1">
      <c r="A1153" s="14" t="inlineStr">
        <is>
          <t>3985Z</t>
        </is>
      </c>
      <c r="B1153" s="15" t="inlineStr">
        <is>
          <t>CH Baby</t>
        </is>
      </c>
      <c r="C1153" s="16" t="n"/>
      <c r="D1153" s="17" t="n"/>
      <c r="E1153" s="18" t="inlineStr">
        <is>
          <t>Upload JDE Forecast
(Confirmed OP+Planned OP)</t>
        </is>
      </c>
      <c r="F1153" s="15">
        <f>G1148+G1149</f>
        <v/>
      </c>
      <c r="G1153" s="15">
        <f>H1148+H1149</f>
        <v/>
      </c>
      <c r="H1153" s="15">
        <f>I1148+I1149</f>
        <v/>
      </c>
      <c r="I1153" s="15">
        <f>J1148+J1149</f>
        <v/>
      </c>
      <c r="J1153" s="15">
        <f>K1148+K1149</f>
        <v/>
      </c>
      <c r="K1153" s="15">
        <f>L1148+L1149</f>
        <v/>
      </c>
      <c r="L1153" s="15">
        <f>M1148+M1149</f>
        <v/>
      </c>
      <c r="M1153" s="15">
        <f>N1148+N1149</f>
        <v/>
      </c>
      <c r="N1153" s="15">
        <f>O1148+O1149</f>
        <v/>
      </c>
      <c r="O1153" s="15">
        <f>P1148+P1149</f>
        <v/>
      </c>
      <c r="P1153" s="15">
        <f>Q1148+Q1149</f>
        <v/>
      </c>
      <c r="Q1153" s="15">
        <f>R1148+R1149</f>
        <v/>
      </c>
      <c r="R1153" s="7" t="n">
        <v>0</v>
      </c>
      <c r="S1153" s="16" t="n"/>
      <c r="T1153" s="16" t="n"/>
      <c r="U1153" s="16" t="n"/>
      <c r="V1153" s="16" t="n"/>
      <c r="W1153" s="16" t="n"/>
    </row>
    <row r="1154" ht="32" customHeight="1">
      <c r="A1154" s="4" t="inlineStr">
        <is>
          <t>3977</t>
        </is>
      </c>
      <c r="B1154" s="5" t="inlineStr">
        <is>
          <t>CL</t>
        </is>
      </c>
      <c r="C1154" s="6" t="n">
        <v>263</v>
      </c>
      <c r="D1154" s="7" t="n">
        <v>0</v>
      </c>
      <c r="E1154" s="8" t="inlineStr">
        <is>
          <t>Confirmed OP</t>
        </is>
      </c>
      <c r="F1154" s="5" t="n">
        <v>0</v>
      </c>
      <c r="G1154" s="5" t="n">
        <v>0</v>
      </c>
      <c r="H1154" s="5" t="n">
        <v>0</v>
      </c>
      <c r="I1154" s="5" t="n">
        <v>0</v>
      </c>
      <c r="J1154" s="5" t="n">
        <v>0</v>
      </c>
      <c r="K1154" s="5" t="n">
        <v>0</v>
      </c>
      <c r="L1154" s="5" t="n">
        <v>0</v>
      </c>
      <c r="M1154" s="5" t="n">
        <v>0</v>
      </c>
      <c r="N1154" s="5" t="n">
        <v>0</v>
      </c>
      <c r="O1154" s="5" t="n">
        <v>0</v>
      </c>
      <c r="P1154" s="5" t="n">
        <v>0</v>
      </c>
      <c r="Q1154" s="5" t="n">
        <v>0</v>
      </c>
      <c r="R1154" s="9" t="n">
        <v>0</v>
      </c>
      <c r="S1154" s="6" t="n">
        <v>1</v>
      </c>
      <c r="T1154" s="10" t="inlineStr">
        <is>
          <t>Active</t>
        </is>
      </c>
      <c r="U1154" s="6" t="n">
        <v>45</v>
      </c>
      <c r="V1154" s="6" t="n">
        <v>423</v>
      </c>
      <c r="W1154" s="11" t="inlineStr"/>
    </row>
    <row r="1155" ht="32" customHeight="1">
      <c r="A1155" s="4" t="inlineStr">
        <is>
          <t>3977</t>
        </is>
      </c>
      <c r="B1155" s="5" t="inlineStr">
        <is>
          <t>CL</t>
        </is>
      </c>
      <c r="D1155" s="12" t="n"/>
      <c r="E1155" s="13" t="inlineStr">
        <is>
          <t>Planned OP (due date)</t>
        </is>
      </c>
      <c r="F1155" s="5" t="inlineStr"/>
      <c r="G1155" s="5" t="inlineStr"/>
      <c r="H1155" s="5" t="inlineStr"/>
      <c r="I1155" s="5" t="inlineStr"/>
      <c r="J1155" s="5" t="inlineStr"/>
      <c r="K1155" s="5" t="inlineStr"/>
      <c r="L1155" s="5" t="n">
        <v>200</v>
      </c>
      <c r="M1155" s="5" t="inlineStr"/>
      <c r="N1155" s="5" t="inlineStr"/>
      <c r="O1155" s="5" t="n">
        <v>200</v>
      </c>
      <c r="P1155" s="5" t="inlineStr"/>
      <c r="Q1155" s="5" t="inlineStr"/>
      <c r="R1155" s="9" t="inlineStr"/>
    </row>
    <row r="1156" ht="32" customHeight="1">
      <c r="A1156" s="4" t="inlineStr">
        <is>
          <t>3977</t>
        </is>
      </c>
      <c r="B1156" s="5" t="inlineStr">
        <is>
          <t>CL</t>
        </is>
      </c>
      <c r="D1156" s="12" t="n"/>
      <c r="E1156" s="8" t="inlineStr">
        <is>
          <t>Open Retail PO Qty</t>
        </is>
      </c>
      <c r="F1156" s="5" t="n">
        <v>0</v>
      </c>
      <c r="G1156" s="5" t="n">
        <v>0</v>
      </c>
      <c r="H1156" s="5" t="n">
        <v>0</v>
      </c>
      <c r="I1156" s="5" t="n">
        <v>0</v>
      </c>
      <c r="J1156" s="5" t="n">
        <v>0</v>
      </c>
      <c r="K1156" s="5" t="n">
        <v>0</v>
      </c>
      <c r="L1156" s="5" t="n">
        <v>0</v>
      </c>
      <c r="M1156" s="5" t="n">
        <v>0</v>
      </c>
      <c r="N1156" s="5" t="n">
        <v>0</v>
      </c>
      <c r="O1156" s="5" t="n">
        <v>0</v>
      </c>
      <c r="P1156" s="5" t="n">
        <v>0</v>
      </c>
      <c r="Q1156" s="5" t="n">
        <v>0</v>
      </c>
      <c r="R1156" s="9" t="n">
        <v>0</v>
      </c>
    </row>
    <row r="1157" ht="32" customHeight="1">
      <c r="A1157" s="4" t="inlineStr">
        <is>
          <t>3977</t>
        </is>
      </c>
      <c r="B1157" s="5" t="inlineStr">
        <is>
          <t>CL</t>
        </is>
      </c>
      <c r="D1157" s="12" t="n"/>
      <c r="E1157" s="8" t="inlineStr">
        <is>
          <t>Bal. Fcst Qty</t>
        </is>
      </c>
      <c r="F1157" s="5" t="inlineStr"/>
      <c r="G1157" s="5" t="n">
        <v>8</v>
      </c>
      <c r="H1157" s="5" t="n">
        <v>16</v>
      </c>
      <c r="I1157" s="5" t="n">
        <v>55</v>
      </c>
      <c r="J1157" s="5" t="n">
        <v>60</v>
      </c>
      <c r="K1157" s="5" t="n">
        <v>74</v>
      </c>
      <c r="L1157" s="5" t="n">
        <v>45</v>
      </c>
      <c r="M1157" s="5" t="n">
        <v>49</v>
      </c>
      <c r="N1157" s="5" t="n">
        <v>37</v>
      </c>
      <c r="O1157" s="5" t="n">
        <v>73</v>
      </c>
      <c r="P1157" s="5" t="n">
        <v>68</v>
      </c>
      <c r="Q1157" s="5" t="n">
        <v>73</v>
      </c>
      <c r="R1157" s="9" t="n">
        <v>52</v>
      </c>
    </row>
    <row r="1158" ht="32" customHeight="1">
      <c r="A1158" s="4" t="inlineStr">
        <is>
          <t>3977</t>
        </is>
      </c>
      <c r="B1158" s="5" t="inlineStr">
        <is>
          <t>CL</t>
        </is>
      </c>
      <c r="D1158" s="12" t="n"/>
      <c r="E1158" s="13" t="inlineStr">
        <is>
          <t>Month end inventory
(Deduct PO,FCST, SS)</t>
        </is>
      </c>
      <c r="F1158" s="5" t="inlineStr"/>
      <c r="G1158" s="5">
        <f>IF(C1154+G1154+F1154+G1155-F1156-G1156-G1157-D1154&lt;0,0,C1154+G1154+F1154+G1155-F1156-G1156-G1157-D1154)</f>
        <v/>
      </c>
      <c r="H1158" s="5">
        <f>IF(G1158+H1154+H1155-H1156-H1157&lt;0,0,G1158+H1154+H1155-H1156-H1157)</f>
        <v/>
      </c>
      <c r="I1158" s="5">
        <f>IF(H1158+I1154+I1155-I1156-I1157&lt;0,0,H1158+I1154+I1155-I1156-I1157)</f>
        <v/>
      </c>
      <c r="J1158" s="5">
        <f>I1158+J1154+J1155-J1156-J1157</f>
        <v/>
      </c>
      <c r="K1158" s="5">
        <f>J1158+K1154+K1155-K1156-K1157</f>
        <v/>
      </c>
      <c r="L1158" s="5">
        <f>K1158+L1154+L1155-L1156-L1157</f>
        <v/>
      </c>
      <c r="M1158" s="5">
        <f>L1158+M1154+M1155-M1156-M1157</f>
        <v/>
      </c>
      <c r="N1158" s="5">
        <f>M1158+N1154+N1155-N1156-N1157</f>
        <v/>
      </c>
      <c r="O1158" s="5">
        <f>N1158+O1154+O1155-O1156-O1157</f>
        <v/>
      </c>
      <c r="P1158" s="5">
        <f>O1158+P1154+P1155-P1156-P1157</f>
        <v/>
      </c>
      <c r="Q1158" s="5">
        <f>P1158+Q1154+Q1155-Q1156-Q1157</f>
        <v/>
      </c>
      <c r="R1158" s="9">
        <f>Q1158+R1154+R1155-R1156-R1157</f>
        <v/>
      </c>
    </row>
    <row r="1159" ht="32" customHeight="1">
      <c r="A1159" s="14" t="inlineStr">
        <is>
          <t>3977</t>
        </is>
      </c>
      <c r="B1159" s="15" t="inlineStr">
        <is>
          <t>CL</t>
        </is>
      </c>
      <c r="C1159" s="16" t="n"/>
      <c r="D1159" s="17" t="n"/>
      <c r="E1159" s="18" t="inlineStr">
        <is>
          <t>Upload JDE Forecast
(Confirmed OP+Planned OP)</t>
        </is>
      </c>
      <c r="F1159" s="15">
        <f>G1154+G1155</f>
        <v/>
      </c>
      <c r="G1159" s="15">
        <f>H1154+H1155</f>
        <v/>
      </c>
      <c r="H1159" s="15">
        <f>I1154+I1155</f>
        <v/>
      </c>
      <c r="I1159" s="15">
        <f>J1154+J1155</f>
        <v/>
      </c>
      <c r="J1159" s="15">
        <f>K1154+K1155</f>
        <v/>
      </c>
      <c r="K1159" s="15">
        <f>L1154+L1155</f>
        <v/>
      </c>
      <c r="L1159" s="15">
        <f>M1154+M1155</f>
        <v/>
      </c>
      <c r="M1159" s="15">
        <f>N1154+N1155</f>
        <v/>
      </c>
      <c r="N1159" s="15">
        <f>O1154+O1155</f>
        <v/>
      </c>
      <c r="O1159" s="15">
        <f>P1154+P1155</f>
        <v/>
      </c>
      <c r="P1159" s="15">
        <f>Q1154+Q1155</f>
        <v/>
      </c>
      <c r="Q1159" s="15">
        <f>R1154+R1155</f>
        <v/>
      </c>
      <c r="R1159" s="7" t="n">
        <v>0</v>
      </c>
      <c r="S1159" s="16" t="n"/>
      <c r="T1159" s="16" t="n"/>
      <c r="U1159" s="16" t="n"/>
      <c r="V1159" s="16" t="n"/>
      <c r="W1159" s="16" t="n"/>
    </row>
    <row r="1160" ht="32" customHeight="1">
      <c r="A1160" s="4" t="inlineStr">
        <is>
          <t>617Z</t>
        </is>
      </c>
      <c r="B1160" s="5" t="inlineStr">
        <is>
          <t>YH</t>
        </is>
      </c>
      <c r="C1160" s="6" t="n">
        <v>254</v>
      </c>
      <c r="D1160" s="7" t="n">
        <v>0</v>
      </c>
      <c r="E1160" s="8" t="inlineStr">
        <is>
          <t>Confirmed OP</t>
        </is>
      </c>
      <c r="F1160" s="5" t="n">
        <v>0</v>
      </c>
      <c r="G1160" s="5" t="n">
        <v>0</v>
      </c>
      <c r="H1160" s="5" t="n">
        <v>0</v>
      </c>
      <c r="I1160" s="5" t="n">
        <v>0</v>
      </c>
      <c r="J1160" s="5" t="n">
        <v>0</v>
      </c>
      <c r="K1160" s="5" t="n">
        <v>0</v>
      </c>
      <c r="L1160" s="5" t="n">
        <v>0</v>
      </c>
      <c r="M1160" s="5" t="n">
        <v>0</v>
      </c>
      <c r="N1160" s="5" t="n">
        <v>0</v>
      </c>
      <c r="O1160" s="5" t="n">
        <v>0</v>
      </c>
      <c r="P1160" s="5" t="n">
        <v>0</v>
      </c>
      <c r="Q1160" s="5" t="n">
        <v>0</v>
      </c>
      <c r="R1160" s="9" t="n">
        <v>0</v>
      </c>
      <c r="S1160" s="6" t="n">
        <v>1</v>
      </c>
      <c r="T1160" s="10" t="inlineStr">
        <is>
          <t>Active</t>
        </is>
      </c>
      <c r="U1160" s="6" t="n">
        <v>45</v>
      </c>
      <c r="V1160" s="6" t="n">
        <v>252</v>
      </c>
      <c r="W1160" s="11" t="inlineStr">
        <is>
          <t>1/6: use REG stock 69pcs</t>
        </is>
      </c>
    </row>
    <row r="1161" ht="32" customHeight="1">
      <c r="A1161" s="4" t="inlineStr">
        <is>
          <t>617Z</t>
        </is>
      </c>
      <c r="B1161" s="5" t="inlineStr">
        <is>
          <t>YH</t>
        </is>
      </c>
      <c r="D1161" s="12" t="n"/>
      <c r="E1161" s="13" t="inlineStr">
        <is>
          <t>Planned OP (due date)</t>
        </is>
      </c>
      <c r="F1161" s="5" t="inlineStr"/>
      <c r="G1161" s="5" t="n">
        <v>69</v>
      </c>
      <c r="H1161" s="5" t="inlineStr"/>
      <c r="I1161" s="5" t="inlineStr"/>
      <c r="J1161" s="5" t="inlineStr"/>
      <c r="K1161" s="5" t="n">
        <v>200</v>
      </c>
      <c r="L1161" s="5" t="inlineStr"/>
      <c r="M1161" s="5" t="n">
        <v>250</v>
      </c>
      <c r="N1161" s="5" t="inlineStr"/>
      <c r="O1161" s="5" t="inlineStr"/>
      <c r="P1161" s="5" t="n">
        <v>350</v>
      </c>
      <c r="Q1161" s="5" t="inlineStr"/>
      <c r="R1161" s="9" t="inlineStr"/>
    </row>
    <row r="1162" ht="32" customHeight="1">
      <c r="A1162" s="4" t="inlineStr">
        <is>
          <t>617Z</t>
        </is>
      </c>
      <c r="B1162" s="5" t="inlineStr">
        <is>
          <t>YH</t>
        </is>
      </c>
      <c r="D1162" s="12" t="n"/>
      <c r="E1162" s="8" t="inlineStr">
        <is>
          <t>Open Retail PO Qty</t>
        </is>
      </c>
      <c r="F1162" s="5" t="n">
        <v>0</v>
      </c>
      <c r="G1162" s="5" t="n">
        <v>5</v>
      </c>
      <c r="H1162" s="5" t="n">
        <v>0</v>
      </c>
      <c r="I1162" s="5" t="n">
        <v>0</v>
      </c>
      <c r="J1162" s="5" t="n">
        <v>0</v>
      </c>
      <c r="K1162" s="5" t="n">
        <v>0</v>
      </c>
      <c r="L1162" s="5" t="n">
        <v>0</v>
      </c>
      <c r="M1162" s="5" t="n">
        <v>0</v>
      </c>
      <c r="N1162" s="5" t="n">
        <v>0</v>
      </c>
      <c r="O1162" s="5" t="n">
        <v>0</v>
      </c>
      <c r="P1162" s="5" t="n">
        <v>0</v>
      </c>
      <c r="Q1162" s="5" t="n">
        <v>0</v>
      </c>
      <c r="R1162" s="9" t="n">
        <v>0</v>
      </c>
    </row>
    <row r="1163" ht="32" customHeight="1">
      <c r="A1163" s="4" t="inlineStr">
        <is>
          <t>617Z</t>
        </is>
      </c>
      <c r="B1163" s="5" t="inlineStr">
        <is>
          <t>YH</t>
        </is>
      </c>
      <c r="D1163" s="12" t="n"/>
      <c r="E1163" s="8" t="inlineStr">
        <is>
          <t>Bal. Fcst Qty</t>
        </is>
      </c>
      <c r="F1163" s="5" t="inlineStr"/>
      <c r="G1163" s="5" t="n">
        <v>7</v>
      </c>
      <c r="H1163" s="5" t="n">
        <v>8</v>
      </c>
      <c r="I1163" s="5" t="n">
        <v>28</v>
      </c>
      <c r="J1163" s="5" t="n">
        <v>139</v>
      </c>
      <c r="K1163" s="5" t="n">
        <v>102</v>
      </c>
      <c r="L1163" s="5" t="n">
        <v>99</v>
      </c>
      <c r="M1163" s="5" t="n">
        <v>83</v>
      </c>
      <c r="N1163" s="5" t="n">
        <v>90</v>
      </c>
      <c r="O1163" s="5" t="n">
        <v>64</v>
      </c>
      <c r="P1163" s="5" t="n">
        <v>109</v>
      </c>
      <c r="Q1163" s="5" t="n">
        <v>152</v>
      </c>
      <c r="R1163" s="9" t="n">
        <v>183</v>
      </c>
    </row>
    <row r="1164" ht="32" customHeight="1">
      <c r="A1164" s="4" t="inlineStr">
        <is>
          <t>617Z</t>
        </is>
      </c>
      <c r="B1164" s="5" t="inlineStr">
        <is>
          <t>YH</t>
        </is>
      </c>
      <c r="D1164" s="12" t="n"/>
      <c r="E1164" s="13" t="inlineStr">
        <is>
          <t>Month end inventory
(Deduct PO,FCST, SS)</t>
        </is>
      </c>
      <c r="F1164" s="5" t="inlineStr"/>
      <c r="G1164" s="5">
        <f>IF(C1160+G1160+F1160+G1161-F1162-G1162-G1163-D1160&lt;0,0,C1160+G1160+F1160+G1161-F1162-G1162-G1163-D1160)</f>
        <v/>
      </c>
      <c r="H1164" s="5">
        <f>IF(G1164+H1160+H1161-H1162-H1163&lt;0,0,G1164+H1160+H1161-H1162-H1163)</f>
        <v/>
      </c>
      <c r="I1164" s="5">
        <f>IF(H1164+I1160+I1161-I1162-I1163&lt;0,0,H1164+I1160+I1161-I1162-I1163)</f>
        <v/>
      </c>
      <c r="J1164" s="5">
        <f>I1164+J1160+J1161-J1162-J1163</f>
        <v/>
      </c>
      <c r="K1164" s="5">
        <f>J1164+K1160+K1161-K1162-K1163</f>
        <v/>
      </c>
      <c r="L1164" s="5">
        <f>K1164+L1160+L1161-L1162-L1163</f>
        <v/>
      </c>
      <c r="M1164" s="5">
        <f>L1164+M1160+M1161-M1162-M1163</f>
        <v/>
      </c>
      <c r="N1164" s="5">
        <f>M1164+N1160+N1161-N1162-N1163</f>
        <v/>
      </c>
      <c r="O1164" s="5">
        <f>N1164+O1160+O1161-O1162-O1163</f>
        <v/>
      </c>
      <c r="P1164" s="5">
        <f>O1164+P1160+P1161-P1162-P1163</f>
        <v/>
      </c>
      <c r="Q1164" s="5">
        <f>P1164+Q1160+Q1161-Q1162-Q1163</f>
        <v/>
      </c>
      <c r="R1164" s="9">
        <f>Q1164+R1160+R1161-R1162-R1163</f>
        <v/>
      </c>
    </row>
    <row r="1165" ht="32" customHeight="1">
      <c r="A1165" s="14" t="inlineStr">
        <is>
          <t>617Z</t>
        </is>
      </c>
      <c r="B1165" s="15" t="inlineStr">
        <is>
          <t>YH</t>
        </is>
      </c>
      <c r="C1165" s="16" t="n"/>
      <c r="D1165" s="17" t="n"/>
      <c r="E1165" s="18" t="inlineStr">
        <is>
          <t>Upload JDE Forecast
(Confirmed OP+Planned OP)</t>
        </is>
      </c>
      <c r="F1165" s="15">
        <f>G1160+G1161</f>
        <v/>
      </c>
      <c r="G1165" s="15">
        <f>H1160+H1161</f>
        <v/>
      </c>
      <c r="H1165" s="15">
        <f>I1160+I1161</f>
        <v/>
      </c>
      <c r="I1165" s="15">
        <f>J1160+J1161</f>
        <v/>
      </c>
      <c r="J1165" s="15">
        <f>K1160+K1161</f>
        <v/>
      </c>
      <c r="K1165" s="15">
        <f>L1160+L1161</f>
        <v/>
      </c>
      <c r="L1165" s="15">
        <f>M1160+M1161</f>
        <v/>
      </c>
      <c r="M1165" s="15">
        <f>N1160+N1161</f>
        <v/>
      </c>
      <c r="N1165" s="15">
        <f>O1160+O1161</f>
        <v/>
      </c>
      <c r="O1165" s="15">
        <f>P1160+P1161</f>
        <v/>
      </c>
      <c r="P1165" s="15">
        <f>Q1160+Q1161</f>
        <v/>
      </c>
      <c r="Q1165" s="15">
        <f>R1160+R1161</f>
        <v/>
      </c>
      <c r="R1165" s="7" t="n">
        <v>0</v>
      </c>
      <c r="S1165" s="16" t="n"/>
      <c r="T1165" s="16" t="n"/>
      <c r="U1165" s="16" t="n"/>
      <c r="V1165" s="16" t="n"/>
      <c r="W1165" s="16" t="n"/>
    </row>
    <row r="1166" ht="32" customHeight="1">
      <c r="A1166" s="4" t="inlineStr">
        <is>
          <t>673</t>
        </is>
      </c>
      <c r="B1166" s="5" t="inlineStr">
        <is>
          <t>VF</t>
        </is>
      </c>
      <c r="C1166" s="6" t="n">
        <v>413</v>
      </c>
      <c r="D1166" s="7" t="n">
        <v>0</v>
      </c>
      <c r="E1166" s="8" t="inlineStr">
        <is>
          <t>Confirmed OP</t>
        </is>
      </c>
      <c r="F1166" s="5" t="n">
        <v>0</v>
      </c>
      <c r="G1166" s="5" t="n">
        <v>0</v>
      </c>
      <c r="H1166" s="5" t="n">
        <v>0</v>
      </c>
      <c r="I1166" s="5" t="n">
        <v>0</v>
      </c>
      <c r="J1166" s="5" t="n">
        <v>0</v>
      </c>
      <c r="K1166" s="5" t="n">
        <v>0</v>
      </c>
      <c r="L1166" s="5" t="n">
        <v>0</v>
      </c>
      <c r="M1166" s="5" t="n">
        <v>0</v>
      </c>
      <c r="N1166" s="5" t="n">
        <v>0</v>
      </c>
      <c r="O1166" s="5" t="n">
        <v>0</v>
      </c>
      <c r="P1166" s="5" t="n">
        <v>0</v>
      </c>
      <c r="Q1166" s="5" t="n">
        <v>0</v>
      </c>
      <c r="R1166" s="9" t="n">
        <v>0</v>
      </c>
      <c r="S1166" s="6" t="n">
        <v>1</v>
      </c>
      <c r="T1166" s="10" t="inlineStr">
        <is>
          <t>Active</t>
        </is>
      </c>
      <c r="U1166" s="6" t="n">
        <v>75</v>
      </c>
      <c r="V1166" s="6" t="n">
        <v>174</v>
      </c>
      <c r="W1166" s="11" t="inlineStr"/>
    </row>
    <row r="1167" ht="32" customHeight="1">
      <c r="A1167" s="4" t="inlineStr">
        <is>
          <t>673</t>
        </is>
      </c>
      <c r="B1167" s="5" t="inlineStr">
        <is>
          <t>VF</t>
        </is>
      </c>
      <c r="D1167" s="12" t="n"/>
      <c r="E1167" s="13" t="inlineStr">
        <is>
          <t>Planned OP (due date)</t>
        </is>
      </c>
      <c r="F1167" s="5" t="inlineStr"/>
      <c r="G1167" s="5" t="inlineStr"/>
      <c r="H1167" s="5" t="inlineStr"/>
      <c r="I1167" s="5" t="inlineStr"/>
      <c r="J1167" s="5" t="inlineStr"/>
      <c r="K1167" s="5" t="inlineStr"/>
      <c r="L1167" s="5" t="inlineStr"/>
      <c r="M1167" s="5" t="inlineStr"/>
      <c r="N1167" s="5" t="inlineStr"/>
      <c r="O1167" s="5" t="inlineStr"/>
      <c r="P1167" s="5" t="inlineStr"/>
      <c r="Q1167" s="5" t="n">
        <v>100</v>
      </c>
      <c r="R1167" s="9" t="inlineStr"/>
    </row>
    <row r="1168" ht="32" customHeight="1">
      <c r="A1168" s="4" t="inlineStr">
        <is>
          <t>673</t>
        </is>
      </c>
      <c r="B1168" s="5" t="inlineStr">
        <is>
          <t>VF</t>
        </is>
      </c>
      <c r="D1168" s="12" t="n"/>
      <c r="E1168" s="8" t="inlineStr">
        <is>
          <t>Open Retail PO Qty</t>
        </is>
      </c>
      <c r="F1168" s="5" t="n">
        <v>0</v>
      </c>
      <c r="G1168" s="5" t="n">
        <v>0</v>
      </c>
      <c r="H1168" s="5" t="n">
        <v>0</v>
      </c>
      <c r="I1168" s="5" t="n">
        <v>0</v>
      </c>
      <c r="J1168" s="5" t="n">
        <v>0</v>
      </c>
      <c r="K1168" s="5" t="n">
        <v>0</v>
      </c>
      <c r="L1168" s="5" t="n">
        <v>0</v>
      </c>
      <c r="M1168" s="5" t="n">
        <v>0</v>
      </c>
      <c r="N1168" s="5" t="n">
        <v>0</v>
      </c>
      <c r="O1168" s="5" t="n">
        <v>0</v>
      </c>
      <c r="P1168" s="5" t="n">
        <v>0</v>
      </c>
      <c r="Q1168" s="5" t="n">
        <v>0</v>
      </c>
      <c r="R1168" s="9" t="n">
        <v>0</v>
      </c>
    </row>
    <row r="1169" ht="32" customHeight="1">
      <c r="A1169" s="4" t="inlineStr">
        <is>
          <t>673</t>
        </is>
      </c>
      <c r="B1169" s="5" t="inlineStr">
        <is>
          <t>VF</t>
        </is>
      </c>
      <c r="D1169" s="12" t="n"/>
      <c r="E1169" s="8" t="inlineStr">
        <is>
          <t>Bal. Fcst Qty</t>
        </is>
      </c>
      <c r="F1169" s="5" t="inlineStr"/>
      <c r="G1169" s="5" t="n">
        <v>31</v>
      </c>
      <c r="H1169" s="5" t="n">
        <v>17</v>
      </c>
      <c r="I1169" s="5" t="n">
        <v>33</v>
      </c>
      <c r="J1169" s="5" t="n">
        <v>30</v>
      </c>
      <c r="K1169" s="5" t="n">
        <v>20</v>
      </c>
      <c r="L1169" s="5" t="n">
        <v>35</v>
      </c>
      <c r="M1169" s="5" t="n">
        <v>13</v>
      </c>
      <c r="N1169" s="5" t="n">
        <v>15</v>
      </c>
      <c r="O1169" s="5" t="n">
        <v>28</v>
      </c>
      <c r="P1169" s="5" t="n">
        <v>63</v>
      </c>
      <c r="Q1169" s="5" t="n">
        <v>80</v>
      </c>
      <c r="R1169" s="9" t="n">
        <v>67</v>
      </c>
    </row>
    <row r="1170" ht="32" customHeight="1">
      <c r="A1170" s="4" t="inlineStr">
        <is>
          <t>673</t>
        </is>
      </c>
      <c r="B1170" s="5" t="inlineStr">
        <is>
          <t>VF</t>
        </is>
      </c>
      <c r="D1170" s="12" t="n"/>
      <c r="E1170" s="13" t="inlineStr">
        <is>
          <t>Month end inventory
(Deduct PO,FCST, SS)</t>
        </is>
      </c>
      <c r="F1170" s="5" t="inlineStr"/>
      <c r="G1170" s="5">
        <f>IF(C1166+G1166+F1166+G1167-F1168-G1168-G1169-D1166&lt;0,0,C1166+G1166+F1166+G1167-F1168-G1168-G1169-D1166)</f>
        <v/>
      </c>
      <c r="H1170" s="5">
        <f>IF(G1170+H1166+H1167-H1168-H1169&lt;0,0,G1170+H1166+H1167-H1168-H1169)</f>
        <v/>
      </c>
      <c r="I1170" s="5">
        <f>IF(H1170+I1166+I1167-I1168-I1169&lt;0,0,H1170+I1166+I1167-I1168-I1169)</f>
        <v/>
      </c>
      <c r="J1170" s="5">
        <f>I1170+J1166+J1167-J1168-J1169</f>
        <v/>
      </c>
      <c r="K1170" s="5">
        <f>J1170+K1166+K1167-K1168-K1169</f>
        <v/>
      </c>
      <c r="L1170" s="5">
        <f>K1170+L1166+L1167-L1168-L1169</f>
        <v/>
      </c>
      <c r="M1170" s="5">
        <f>L1170+M1166+M1167-M1168-M1169</f>
        <v/>
      </c>
      <c r="N1170" s="5">
        <f>M1170+N1166+N1167-N1168-N1169</f>
        <v/>
      </c>
      <c r="O1170" s="5">
        <f>N1170+O1166+O1167-O1168-O1169</f>
        <v/>
      </c>
      <c r="P1170" s="5">
        <f>O1170+P1166+P1167-P1168-P1169</f>
        <v/>
      </c>
      <c r="Q1170" s="5">
        <f>P1170+Q1166+Q1167-Q1168-Q1169</f>
        <v/>
      </c>
      <c r="R1170" s="9">
        <f>Q1170+R1166+R1167-R1168-R1169</f>
        <v/>
      </c>
    </row>
    <row r="1171" ht="32" customHeight="1">
      <c r="A1171" s="14" t="inlineStr">
        <is>
          <t>673</t>
        </is>
      </c>
      <c r="B1171" s="15" t="inlineStr">
        <is>
          <t>VF</t>
        </is>
      </c>
      <c r="C1171" s="16" t="n"/>
      <c r="D1171" s="17" t="n"/>
      <c r="E1171" s="18" t="inlineStr">
        <is>
          <t>Upload JDE Forecast
(Confirmed OP+Planned OP)</t>
        </is>
      </c>
      <c r="F1171" s="15">
        <f>G1166+G1167</f>
        <v/>
      </c>
      <c r="G1171" s="15">
        <f>H1166+H1167</f>
        <v/>
      </c>
      <c r="H1171" s="15">
        <f>I1166+I1167</f>
        <v/>
      </c>
      <c r="I1171" s="15">
        <f>J1166+J1167</f>
        <v/>
      </c>
      <c r="J1171" s="15">
        <f>K1166+K1167</f>
        <v/>
      </c>
      <c r="K1171" s="15">
        <f>L1166+L1167</f>
        <v/>
      </c>
      <c r="L1171" s="15">
        <f>M1166+M1167</f>
        <v/>
      </c>
      <c r="M1171" s="15">
        <f>N1166+N1167</f>
        <v/>
      </c>
      <c r="N1171" s="15">
        <f>O1166+O1167</f>
        <v/>
      </c>
      <c r="O1171" s="15">
        <f>P1166+P1167</f>
        <v/>
      </c>
      <c r="P1171" s="15">
        <f>Q1166+Q1167</f>
        <v/>
      </c>
      <c r="Q1171" s="15">
        <f>R1166+R1167</f>
        <v/>
      </c>
      <c r="R1171" s="7" t="n">
        <v>0</v>
      </c>
      <c r="S1171" s="16" t="n"/>
      <c r="T1171" s="16" t="n"/>
      <c r="U1171" s="16" t="n"/>
      <c r="V1171" s="16" t="n"/>
      <c r="W1171" s="16" t="n"/>
    </row>
    <row r="1172" ht="32" customHeight="1">
      <c r="A1172" s="4" t="inlineStr">
        <is>
          <t>690</t>
        </is>
      </c>
      <c r="B1172" s="5" t="inlineStr">
        <is>
          <t>CW</t>
        </is>
      </c>
      <c r="C1172" s="6" t="n">
        <v>147</v>
      </c>
      <c r="D1172" s="7" t="n">
        <v>0</v>
      </c>
      <c r="E1172" s="8" t="inlineStr">
        <is>
          <t>Confirmed OP</t>
        </is>
      </c>
      <c r="F1172" s="5" t="n">
        <v>0</v>
      </c>
      <c r="G1172" s="5" t="n">
        <v>100</v>
      </c>
      <c r="H1172" s="5" t="n">
        <v>0</v>
      </c>
      <c r="I1172" s="5" t="n">
        <v>0</v>
      </c>
      <c r="J1172" s="5" t="n">
        <v>0</v>
      </c>
      <c r="K1172" s="5" t="n">
        <v>0</v>
      </c>
      <c r="L1172" s="5" t="n">
        <v>0</v>
      </c>
      <c r="M1172" s="5" t="n">
        <v>0</v>
      </c>
      <c r="N1172" s="5" t="n">
        <v>0</v>
      </c>
      <c r="O1172" s="5" t="n">
        <v>0</v>
      </c>
      <c r="P1172" s="5" t="n">
        <v>0</v>
      </c>
      <c r="Q1172" s="5" t="n">
        <v>0</v>
      </c>
      <c r="R1172" s="9" t="n">
        <v>0</v>
      </c>
      <c r="S1172" s="6" t="n">
        <v>1</v>
      </c>
      <c r="T1172" s="10" t="inlineStr">
        <is>
          <t>Active</t>
        </is>
      </c>
      <c r="U1172" s="6" t="n">
        <v>45</v>
      </c>
      <c r="V1172" s="6" t="n">
        <v>216</v>
      </c>
      <c r="W1172" s="11" t="inlineStr"/>
    </row>
    <row r="1173" ht="32" customHeight="1">
      <c r="A1173" s="4" t="inlineStr">
        <is>
          <t>690</t>
        </is>
      </c>
      <c r="B1173" s="5" t="inlineStr">
        <is>
          <t>CW</t>
        </is>
      </c>
      <c r="D1173" s="12" t="n"/>
      <c r="E1173" s="13" t="inlineStr">
        <is>
          <t>Planned OP (due date)</t>
        </is>
      </c>
      <c r="F1173" s="5" t="inlineStr"/>
      <c r="G1173" s="5" t="inlineStr"/>
      <c r="H1173" s="5" t="inlineStr"/>
      <c r="I1173" s="5" t="inlineStr"/>
      <c r="J1173" s="5" t="inlineStr"/>
      <c r="K1173" s="5" t="inlineStr"/>
      <c r="L1173" s="5" t="inlineStr"/>
      <c r="M1173" s="5" t="inlineStr"/>
      <c r="N1173" s="5" t="inlineStr"/>
      <c r="O1173" s="5" t="n">
        <v>150</v>
      </c>
      <c r="P1173" s="5" t="inlineStr"/>
      <c r="Q1173" s="5" t="inlineStr"/>
      <c r="R1173" s="9" t="n">
        <v>50</v>
      </c>
    </row>
    <row r="1174" ht="32" customHeight="1">
      <c r="A1174" s="4" t="inlineStr">
        <is>
          <t>690</t>
        </is>
      </c>
      <c r="B1174" s="5" t="inlineStr">
        <is>
          <t>CW</t>
        </is>
      </c>
      <c r="D1174" s="12" t="n"/>
      <c r="E1174" s="8" t="inlineStr">
        <is>
          <t>Open Retail PO Qty</t>
        </is>
      </c>
      <c r="F1174" s="5" t="n">
        <v>0</v>
      </c>
      <c r="G1174" s="5" t="n">
        <v>2</v>
      </c>
      <c r="H1174" s="5" t="n">
        <v>0</v>
      </c>
      <c r="I1174" s="5" t="n">
        <v>0</v>
      </c>
      <c r="J1174" s="5" t="n">
        <v>0</v>
      </c>
      <c r="K1174" s="5" t="n">
        <v>0</v>
      </c>
      <c r="L1174" s="5" t="n">
        <v>0</v>
      </c>
      <c r="M1174" s="5" t="n">
        <v>0</v>
      </c>
      <c r="N1174" s="5" t="n">
        <v>0</v>
      </c>
      <c r="O1174" s="5" t="n">
        <v>0</v>
      </c>
      <c r="P1174" s="5" t="n">
        <v>0</v>
      </c>
      <c r="Q1174" s="5" t="n">
        <v>0</v>
      </c>
      <c r="R1174" s="9" t="n">
        <v>0</v>
      </c>
    </row>
    <row r="1175" ht="32" customHeight="1">
      <c r="A1175" s="4" t="inlineStr">
        <is>
          <t>690</t>
        </is>
      </c>
      <c r="B1175" s="5" t="inlineStr">
        <is>
          <t>CW</t>
        </is>
      </c>
      <c r="D1175" s="12" t="n"/>
      <c r="E1175" s="8" t="inlineStr">
        <is>
          <t>Bal. Fcst Qty</t>
        </is>
      </c>
      <c r="F1175" s="5" t="inlineStr"/>
      <c r="G1175" s="5" t="n">
        <v>16</v>
      </c>
      <c r="H1175" s="5" t="n">
        <v>6</v>
      </c>
      <c r="I1175" s="5" t="n">
        <v>20</v>
      </c>
      <c r="J1175" s="5" t="n">
        <v>11</v>
      </c>
      <c r="K1175" s="5" t="n">
        <v>12</v>
      </c>
      <c r="L1175" s="5" t="n">
        <v>19</v>
      </c>
      <c r="M1175" s="5" t="n">
        <v>16</v>
      </c>
      <c r="N1175" s="5" t="n">
        <v>15</v>
      </c>
      <c r="O1175" s="5" t="n">
        <v>15</v>
      </c>
      <c r="P1175" s="5" t="n">
        <v>62</v>
      </c>
      <c r="Q1175" s="5" t="n">
        <v>87</v>
      </c>
      <c r="R1175" s="9" t="n">
        <v>73</v>
      </c>
    </row>
    <row r="1176" ht="32" customHeight="1">
      <c r="A1176" s="4" t="inlineStr">
        <is>
          <t>690</t>
        </is>
      </c>
      <c r="B1176" s="5" t="inlineStr">
        <is>
          <t>CW</t>
        </is>
      </c>
      <c r="D1176" s="12" t="n"/>
      <c r="E1176" s="13" t="inlineStr">
        <is>
          <t>Month end inventory
(Deduct PO,FCST, SS)</t>
        </is>
      </c>
      <c r="F1176" s="5" t="inlineStr"/>
      <c r="G1176" s="5">
        <f>IF(C1172+G1172+F1172+G1173-F1174-G1174-G1175-D1172&lt;0,0,C1172+G1172+F1172+G1173-F1174-G1174-G1175-D1172)</f>
        <v/>
      </c>
      <c r="H1176" s="5">
        <f>IF(G1176+H1172+H1173-H1174-H1175&lt;0,0,G1176+H1172+H1173-H1174-H1175)</f>
        <v/>
      </c>
      <c r="I1176" s="5">
        <f>IF(H1176+I1172+I1173-I1174-I1175&lt;0,0,H1176+I1172+I1173-I1174-I1175)</f>
        <v/>
      </c>
      <c r="J1176" s="5">
        <f>I1176+J1172+J1173-J1174-J1175</f>
        <v/>
      </c>
      <c r="K1176" s="5">
        <f>J1176+K1172+K1173-K1174-K1175</f>
        <v/>
      </c>
      <c r="L1176" s="5">
        <f>K1176+L1172+L1173-L1174-L1175</f>
        <v/>
      </c>
      <c r="M1176" s="5">
        <f>L1176+M1172+M1173-M1174-M1175</f>
        <v/>
      </c>
      <c r="N1176" s="5">
        <f>M1176+N1172+N1173-N1174-N1175</f>
        <v/>
      </c>
      <c r="O1176" s="5">
        <f>N1176+O1172+O1173-O1174-O1175</f>
        <v/>
      </c>
      <c r="P1176" s="5">
        <f>O1176+P1172+P1173-P1174-P1175</f>
        <v/>
      </c>
      <c r="Q1176" s="5">
        <f>P1176+Q1172+Q1173-Q1174-Q1175</f>
        <v/>
      </c>
      <c r="R1176" s="9">
        <f>Q1176+R1172+R1173-R1174-R1175</f>
        <v/>
      </c>
    </row>
    <row r="1177" ht="32" customHeight="1">
      <c r="A1177" s="14" t="inlineStr">
        <is>
          <t>690</t>
        </is>
      </c>
      <c r="B1177" s="15" t="inlineStr">
        <is>
          <t>CW</t>
        </is>
      </c>
      <c r="C1177" s="16" t="n"/>
      <c r="D1177" s="17" t="n"/>
      <c r="E1177" s="18" t="inlineStr">
        <is>
          <t>Upload JDE Forecast
(Confirmed OP+Planned OP)</t>
        </is>
      </c>
      <c r="F1177" s="15">
        <f>G1172+G1173</f>
        <v/>
      </c>
      <c r="G1177" s="15">
        <f>H1172+H1173</f>
        <v/>
      </c>
      <c r="H1177" s="15">
        <f>I1172+I1173</f>
        <v/>
      </c>
      <c r="I1177" s="15">
        <f>J1172+J1173</f>
        <v/>
      </c>
      <c r="J1177" s="15">
        <f>K1172+K1173</f>
        <v/>
      </c>
      <c r="K1177" s="15">
        <f>L1172+L1173</f>
        <v/>
      </c>
      <c r="L1177" s="15">
        <f>M1172+M1173</f>
        <v/>
      </c>
      <c r="M1177" s="15">
        <f>N1172+N1173</f>
        <v/>
      </c>
      <c r="N1177" s="15">
        <f>O1172+O1173</f>
        <v/>
      </c>
      <c r="O1177" s="15">
        <f>P1172+P1173</f>
        <v/>
      </c>
      <c r="P1177" s="15">
        <f>Q1172+Q1173</f>
        <v/>
      </c>
      <c r="Q1177" s="15">
        <f>R1172+R1173</f>
        <v/>
      </c>
      <c r="R1177" s="7" t="n">
        <v>0</v>
      </c>
      <c r="S1177" s="16" t="n"/>
      <c r="T1177" s="16" t="n"/>
      <c r="U1177" s="16" t="n"/>
      <c r="V1177" s="16" t="n"/>
      <c r="W1177" s="16" t="n"/>
    </row>
    <row r="1178" ht="32" customHeight="1">
      <c r="A1178" s="4" t="inlineStr">
        <is>
          <t>691Z</t>
        </is>
      </c>
      <c r="B1178" s="5" t="inlineStr">
        <is>
          <t>CW</t>
        </is>
      </c>
      <c r="C1178" s="26" t="n">
        <v>0</v>
      </c>
      <c r="D1178" s="7" t="n">
        <v>0</v>
      </c>
      <c r="E1178" s="8" t="inlineStr">
        <is>
          <t>Confirmed OP</t>
        </is>
      </c>
      <c r="F1178" s="5" t="n">
        <v>0</v>
      </c>
      <c r="G1178" s="5" t="n">
        <v>0</v>
      </c>
      <c r="H1178" s="5" t="n">
        <v>0</v>
      </c>
      <c r="I1178" s="5" t="n">
        <v>0</v>
      </c>
      <c r="J1178" s="5" t="n">
        <v>0</v>
      </c>
      <c r="K1178" s="5" t="n">
        <v>0</v>
      </c>
      <c r="L1178" s="5" t="n">
        <v>0</v>
      </c>
      <c r="M1178" s="5" t="n">
        <v>0</v>
      </c>
      <c r="N1178" s="5" t="n">
        <v>0</v>
      </c>
      <c r="O1178" s="5" t="n">
        <v>0</v>
      </c>
      <c r="P1178" s="5" t="n">
        <v>0</v>
      </c>
      <c r="Q1178" s="5" t="n">
        <v>0</v>
      </c>
      <c r="R1178" s="9" t="n">
        <v>0</v>
      </c>
      <c r="S1178" s="6" t="n">
        <v>1</v>
      </c>
      <c r="T1178" s="10" t="inlineStr">
        <is>
          <t>Discontinued 2024 Fall</t>
        </is>
      </c>
      <c r="U1178" s="6" t="n">
        <v>45</v>
      </c>
      <c r="V1178" s="6" t="n">
        <v>480</v>
      </c>
      <c r="W1178" s="11" t="inlineStr">
        <is>
          <t>#691AZ will replace #691Z after inventory used up
1/8: Moved fcst to 691AZ already</t>
        </is>
      </c>
    </row>
    <row r="1179" ht="32" customHeight="1">
      <c r="A1179" s="4" t="inlineStr">
        <is>
          <t>691Z</t>
        </is>
      </c>
      <c r="B1179" s="5" t="inlineStr">
        <is>
          <t>CW</t>
        </is>
      </c>
      <c r="D1179" s="12" t="n"/>
      <c r="E1179" s="13" t="inlineStr">
        <is>
          <t>Planned OP (due date)</t>
        </is>
      </c>
      <c r="F1179" s="5" t="inlineStr"/>
      <c r="G1179" s="22" t="inlineStr"/>
      <c r="H1179" s="22" t="inlineStr"/>
      <c r="I1179" s="22" t="inlineStr"/>
      <c r="J1179" s="22" t="inlineStr"/>
      <c r="K1179" s="22" t="inlineStr"/>
      <c r="L1179" s="22" t="inlineStr"/>
      <c r="M1179" s="22" t="inlineStr"/>
      <c r="N1179" s="22" t="inlineStr"/>
      <c r="O1179" s="22" t="inlineStr"/>
      <c r="P1179" s="22" t="inlineStr"/>
      <c r="Q1179" s="22" t="inlineStr"/>
      <c r="R1179" s="23" t="inlineStr"/>
    </row>
    <row r="1180" ht="32" customHeight="1">
      <c r="A1180" s="4" t="inlineStr">
        <is>
          <t>691Z</t>
        </is>
      </c>
      <c r="B1180" s="5" t="inlineStr">
        <is>
          <t>CW</t>
        </is>
      </c>
      <c r="D1180" s="12" t="n"/>
      <c r="E1180" s="8" t="inlineStr">
        <is>
          <t>Open Retail PO Qty</t>
        </is>
      </c>
      <c r="F1180" s="5" t="n">
        <v>0</v>
      </c>
      <c r="G1180" s="5" t="n">
        <v>0</v>
      </c>
      <c r="H1180" s="5" t="n">
        <v>0</v>
      </c>
      <c r="I1180" s="5" t="n">
        <v>0</v>
      </c>
      <c r="J1180" s="5" t="n">
        <v>0</v>
      </c>
      <c r="K1180" s="5" t="n">
        <v>0</v>
      </c>
      <c r="L1180" s="5" t="n">
        <v>0</v>
      </c>
      <c r="M1180" s="5" t="n">
        <v>0</v>
      </c>
      <c r="N1180" s="5" t="n">
        <v>0</v>
      </c>
      <c r="O1180" s="5" t="n">
        <v>0</v>
      </c>
      <c r="P1180" s="5" t="n">
        <v>0</v>
      </c>
      <c r="Q1180" s="5" t="n">
        <v>0</v>
      </c>
      <c r="R1180" s="9" t="n">
        <v>0</v>
      </c>
    </row>
    <row r="1181" ht="32" customHeight="1">
      <c r="A1181" s="4" t="inlineStr">
        <is>
          <t>691Z</t>
        </is>
      </c>
      <c r="B1181" s="5" t="inlineStr">
        <is>
          <t>CW</t>
        </is>
      </c>
      <c r="D1181" s="12" t="n"/>
      <c r="E1181" s="8" t="inlineStr">
        <is>
          <t>Bal. Fcst Qty</t>
        </is>
      </c>
      <c r="F1181" s="5" t="inlineStr"/>
      <c r="G1181" s="5" t="n">
        <v>20</v>
      </c>
      <c r="H1181" s="5" t="n">
        <v>22</v>
      </c>
      <c r="I1181" s="5" t="n">
        <v>40</v>
      </c>
      <c r="J1181" s="5" t="n">
        <v>31</v>
      </c>
      <c r="K1181" s="5" t="n">
        <v>41</v>
      </c>
      <c r="L1181" s="5" t="n">
        <v>54</v>
      </c>
      <c r="M1181" s="5" t="n">
        <v>48</v>
      </c>
      <c r="N1181" s="5" t="n">
        <v>42</v>
      </c>
      <c r="O1181" s="5" t="n">
        <v>67</v>
      </c>
      <c r="P1181" s="5" t="n">
        <v>94</v>
      </c>
      <c r="Q1181" s="5" t="n">
        <v>135</v>
      </c>
      <c r="R1181" s="9" t="n">
        <v>80</v>
      </c>
    </row>
    <row r="1182" ht="32" customHeight="1">
      <c r="A1182" s="4" t="inlineStr">
        <is>
          <t>691Z</t>
        </is>
      </c>
      <c r="B1182" s="5" t="inlineStr">
        <is>
          <t>CW</t>
        </is>
      </c>
      <c r="D1182" s="12" t="n"/>
      <c r="E1182" s="13" t="inlineStr">
        <is>
          <t>Month end inventory
(Deduct PO,FCST, SS)</t>
        </is>
      </c>
      <c r="F1182" s="5" t="inlineStr"/>
      <c r="G1182" s="5">
        <f>IF(C1178+G1178+F1178+G1179-F1180-G1180-G1181-D1178&lt;0,0,C1178+G1178+F1178+G1179-F1180-G1180-G1181-D1178)</f>
        <v/>
      </c>
      <c r="H1182" s="5">
        <f>IF(G1182+H1178+H1179-H1180-H1181&lt;0,0,G1182+H1178+H1179-H1180-H1181)</f>
        <v/>
      </c>
      <c r="I1182" s="5">
        <f>IF(H1182+I1178+I1179-I1180-I1181&lt;0,0,H1182+I1178+I1179-I1180-I1181)</f>
        <v/>
      </c>
      <c r="J1182" s="5">
        <f>I1182+J1178+J1179-J1180-J1181</f>
        <v/>
      </c>
      <c r="K1182" s="5">
        <f>J1182+K1178+K1179-K1180-K1181</f>
        <v/>
      </c>
      <c r="L1182" s="5">
        <f>K1182+L1178+L1179-L1180-L1181</f>
        <v/>
      </c>
      <c r="M1182" s="5">
        <f>L1182+M1178+M1179-M1180-M1181</f>
        <v/>
      </c>
      <c r="N1182" s="5">
        <f>M1182+N1178+N1179-N1180-N1181</f>
        <v/>
      </c>
      <c r="O1182" s="5">
        <f>N1182+O1178+O1179-O1180-O1181</f>
        <v/>
      </c>
      <c r="P1182" s="5">
        <f>O1182+P1178+P1179-P1180-P1181</f>
        <v/>
      </c>
      <c r="Q1182" s="5">
        <f>P1182+Q1178+Q1179-Q1180-Q1181</f>
        <v/>
      </c>
      <c r="R1182" s="9">
        <f>Q1182+R1178+R1179-R1180-R1181</f>
        <v/>
      </c>
    </row>
    <row r="1183" ht="32" customHeight="1">
      <c r="A1183" s="14" t="inlineStr">
        <is>
          <t>691Z</t>
        </is>
      </c>
      <c r="B1183" s="15" t="inlineStr">
        <is>
          <t>CW</t>
        </is>
      </c>
      <c r="C1183" s="16" t="n"/>
      <c r="D1183" s="17" t="n"/>
      <c r="E1183" s="18" t="inlineStr">
        <is>
          <t>Upload JDE Forecast
(Confirmed OP+Planned OP)</t>
        </is>
      </c>
      <c r="F1183" s="15">
        <f>G1178+G1179</f>
        <v/>
      </c>
      <c r="G1183" s="15">
        <f>H1178+H1179</f>
        <v/>
      </c>
      <c r="H1183" s="15">
        <f>I1178+I1179</f>
        <v/>
      </c>
      <c r="I1183" s="15">
        <f>J1178+J1179</f>
        <v/>
      </c>
      <c r="J1183" s="15">
        <f>K1178+K1179</f>
        <v/>
      </c>
      <c r="K1183" s="15">
        <f>L1178+L1179</f>
        <v/>
      </c>
      <c r="L1183" s="15">
        <f>M1178+M1179</f>
        <v/>
      </c>
      <c r="M1183" s="15">
        <f>N1178+N1179</f>
        <v/>
      </c>
      <c r="N1183" s="15">
        <f>O1178+O1179</f>
        <v/>
      </c>
      <c r="O1183" s="15">
        <f>P1178+P1179</f>
        <v/>
      </c>
      <c r="P1183" s="15">
        <f>Q1178+Q1179</f>
        <v/>
      </c>
      <c r="Q1183" s="15">
        <f>R1178+R1179</f>
        <v/>
      </c>
      <c r="R1183" s="7" t="n">
        <v>0</v>
      </c>
      <c r="S1183" s="16" t="n"/>
      <c r="T1183" s="16" t="n"/>
      <c r="U1183" s="16" t="n"/>
      <c r="V1183" s="16" t="n"/>
      <c r="W1183" s="16" t="n"/>
    </row>
    <row r="1184" ht="32" customHeight="1">
      <c r="A1184" s="4" t="inlineStr">
        <is>
          <t>691AZ</t>
        </is>
      </c>
      <c r="B1184" s="5" t="inlineStr">
        <is>
          <t>CW</t>
        </is>
      </c>
      <c r="C1184" s="6" t="n">
        <v>499</v>
      </c>
      <c r="D1184" s="7" t="n">
        <v>0</v>
      </c>
      <c r="E1184" s="8" t="inlineStr">
        <is>
          <t>Confirmed OP</t>
        </is>
      </c>
      <c r="F1184" s="5" t="n">
        <v>0</v>
      </c>
      <c r="G1184" s="5" t="n">
        <v>0</v>
      </c>
      <c r="H1184" s="5" t="n">
        <v>0</v>
      </c>
      <c r="I1184" s="5" t="n">
        <v>0</v>
      </c>
      <c r="J1184" s="5" t="n">
        <v>0</v>
      </c>
      <c r="K1184" s="5" t="n">
        <v>0</v>
      </c>
      <c r="L1184" s="5" t="n">
        <v>0</v>
      </c>
      <c r="M1184" s="5" t="n">
        <v>0</v>
      </c>
      <c r="N1184" s="5" t="n">
        <v>0</v>
      </c>
      <c r="O1184" s="5" t="n">
        <v>0</v>
      </c>
      <c r="P1184" s="5" t="n">
        <v>0</v>
      </c>
      <c r="Q1184" s="5" t="n">
        <v>0</v>
      </c>
      <c r="R1184" s="9" t="n">
        <v>0</v>
      </c>
      <c r="S1184" s="6" t="n">
        <v>1</v>
      </c>
      <c r="T1184" s="10" t="inlineStr">
        <is>
          <t>Active</t>
        </is>
      </c>
      <c r="U1184" s="6" t="n">
        <v>45</v>
      </c>
      <c r="V1184" s="6" t="n">
        <v>3</v>
      </c>
      <c r="W1184" s="11" t="inlineStr">
        <is>
          <t>#691AZ will replace #691Z after inventory used up
1/8: Added fcst from 691Z next round.</t>
        </is>
      </c>
    </row>
    <row r="1185" ht="32" customHeight="1">
      <c r="A1185" s="4" t="inlineStr">
        <is>
          <t>691AZ</t>
        </is>
      </c>
      <c r="B1185" s="5" t="inlineStr">
        <is>
          <t>CW</t>
        </is>
      </c>
      <c r="D1185" s="12" t="n"/>
      <c r="E1185" s="13" t="inlineStr">
        <is>
          <t>Planned OP (due date)</t>
        </is>
      </c>
      <c r="F1185" s="5" t="inlineStr"/>
      <c r="G1185" s="5" t="inlineStr"/>
      <c r="H1185" s="5" t="inlineStr"/>
      <c r="I1185" s="5" t="inlineStr"/>
      <c r="J1185" s="5" t="inlineStr"/>
      <c r="K1185" s="5" t="inlineStr"/>
      <c r="L1185" s="5" t="inlineStr"/>
      <c r="M1185" s="5" t="inlineStr"/>
      <c r="N1185" s="5" t="inlineStr"/>
      <c r="O1185" s="5" t="n">
        <v>300</v>
      </c>
      <c r="P1185" s="5" t="inlineStr"/>
      <c r="Q1185" s="5" t="inlineStr"/>
      <c r="R1185" s="9" t="inlineStr"/>
    </row>
    <row r="1186" ht="32" customHeight="1">
      <c r="A1186" s="4" t="inlineStr">
        <is>
          <t>691AZ</t>
        </is>
      </c>
      <c r="B1186" s="5" t="inlineStr">
        <is>
          <t>CW</t>
        </is>
      </c>
      <c r="D1186" s="12" t="n"/>
      <c r="E1186" s="8" t="inlineStr">
        <is>
          <t>Open Retail PO Qty</t>
        </is>
      </c>
      <c r="F1186" s="5" t="n">
        <v>0</v>
      </c>
      <c r="G1186" s="5" t="n">
        <v>1</v>
      </c>
      <c r="H1186" s="5" t="n">
        <v>0</v>
      </c>
      <c r="I1186" s="5" t="n">
        <v>0</v>
      </c>
      <c r="J1186" s="5" t="n">
        <v>0</v>
      </c>
      <c r="K1186" s="5" t="n">
        <v>0</v>
      </c>
      <c r="L1186" s="5" t="n">
        <v>0</v>
      </c>
      <c r="M1186" s="5" t="n">
        <v>0</v>
      </c>
      <c r="N1186" s="5" t="n">
        <v>0</v>
      </c>
      <c r="O1186" s="5" t="n">
        <v>0</v>
      </c>
      <c r="P1186" s="5" t="n">
        <v>0</v>
      </c>
      <c r="Q1186" s="5" t="n">
        <v>0</v>
      </c>
      <c r="R1186" s="9" t="n">
        <v>0</v>
      </c>
    </row>
    <row r="1187" ht="32" customHeight="1">
      <c r="A1187" s="4" t="inlineStr">
        <is>
          <t>691AZ</t>
        </is>
      </c>
      <c r="B1187" s="5" t="inlineStr">
        <is>
          <t>CW</t>
        </is>
      </c>
      <c r="D1187" s="12" t="n"/>
      <c r="E1187" s="8" t="inlineStr">
        <is>
          <t>Bal. Fcst Qty</t>
        </is>
      </c>
      <c r="F1187" s="5" t="inlineStr"/>
      <c r="G1187" s="5" t="n">
        <v>3</v>
      </c>
      <c r="H1187" s="5" t="n">
        <v>2</v>
      </c>
      <c r="I1187" s="5" t="n">
        <v>7</v>
      </c>
      <c r="J1187" s="5" t="n">
        <v>7</v>
      </c>
      <c r="K1187" s="5" t="n">
        <v>7</v>
      </c>
      <c r="L1187" s="5" t="n">
        <v>10</v>
      </c>
      <c r="M1187" s="5" t="n">
        <v>5</v>
      </c>
      <c r="N1187" s="5" t="n">
        <v>4</v>
      </c>
      <c r="O1187" s="5" t="n">
        <v>8</v>
      </c>
      <c r="P1187" s="5" t="n">
        <v>8</v>
      </c>
      <c r="Q1187" s="5" t="n">
        <v>17</v>
      </c>
      <c r="R1187" s="9" t="n">
        <v>14</v>
      </c>
    </row>
    <row r="1188" ht="32" customHeight="1">
      <c r="A1188" s="4" t="inlineStr">
        <is>
          <t>691AZ</t>
        </is>
      </c>
      <c r="B1188" s="5" t="inlineStr">
        <is>
          <t>CW</t>
        </is>
      </c>
      <c r="D1188" s="12" t="n"/>
      <c r="E1188" s="13" t="inlineStr">
        <is>
          <t>Month end inventory
(Deduct PO,FCST, SS)</t>
        </is>
      </c>
      <c r="F1188" s="5" t="inlineStr"/>
      <c r="G1188" s="5">
        <f>IF(C1184+G1184+F1184+G1185-F1186-G1186-G1187-D1184&lt;0,0,C1184+G1184+F1184+G1185-F1186-G1186-G1187-D1184)</f>
        <v/>
      </c>
      <c r="H1188" s="5">
        <f>IF(G1188+H1184+H1185-H1186-H1187&lt;0,0,G1188+H1184+H1185-H1186-H1187)</f>
        <v/>
      </c>
      <c r="I1188" s="5">
        <f>IF(H1188+I1184+I1185-I1186-I1187&lt;0,0,H1188+I1184+I1185-I1186-I1187)</f>
        <v/>
      </c>
      <c r="J1188" s="5">
        <f>I1188+J1184+J1185-J1186-J1187</f>
        <v/>
      </c>
      <c r="K1188" s="5">
        <f>J1188+K1184+K1185-K1186-K1187</f>
        <v/>
      </c>
      <c r="L1188" s="5">
        <f>K1188+L1184+L1185-L1186-L1187</f>
        <v/>
      </c>
      <c r="M1188" s="5">
        <f>L1188+M1184+M1185-M1186-M1187</f>
        <v/>
      </c>
      <c r="N1188" s="5">
        <f>M1188+N1184+N1185-N1186-N1187</f>
        <v/>
      </c>
      <c r="O1188" s="5">
        <f>N1188+O1184+O1185-O1186-O1187</f>
        <v/>
      </c>
      <c r="P1188" s="5">
        <f>O1188+P1184+P1185-P1186-P1187</f>
        <v/>
      </c>
      <c r="Q1188" s="5">
        <f>P1188+Q1184+Q1185-Q1186-Q1187</f>
        <v/>
      </c>
      <c r="R1188" s="9">
        <f>Q1188+R1184+R1185-R1186-R1187</f>
        <v/>
      </c>
    </row>
    <row r="1189" ht="32" customHeight="1">
      <c r="A1189" s="14" t="inlineStr">
        <is>
          <t>691AZ</t>
        </is>
      </c>
      <c r="B1189" s="15" t="inlineStr">
        <is>
          <t>CW</t>
        </is>
      </c>
      <c r="C1189" s="16" t="n"/>
      <c r="D1189" s="17" t="n"/>
      <c r="E1189" s="18" t="inlineStr">
        <is>
          <t>Upload JDE Forecast
(Confirmed OP+Planned OP)</t>
        </is>
      </c>
      <c r="F1189" s="15">
        <f>G1184+G1185</f>
        <v/>
      </c>
      <c r="G1189" s="15">
        <f>H1184+H1185</f>
        <v/>
      </c>
      <c r="H1189" s="15">
        <f>I1184+I1185</f>
        <v/>
      </c>
      <c r="I1189" s="15">
        <f>J1184+J1185</f>
        <v/>
      </c>
      <c r="J1189" s="15">
        <f>K1184+K1185</f>
        <v/>
      </c>
      <c r="K1189" s="15">
        <f>L1184+L1185</f>
        <v/>
      </c>
      <c r="L1189" s="15">
        <f>M1184+M1185</f>
        <v/>
      </c>
      <c r="M1189" s="15">
        <f>N1184+N1185</f>
        <v/>
      </c>
      <c r="N1189" s="15">
        <f>O1184+O1185</f>
        <v/>
      </c>
      <c r="O1189" s="15">
        <f>P1184+P1185</f>
        <v/>
      </c>
      <c r="P1189" s="15">
        <f>Q1184+Q1185</f>
        <v/>
      </c>
      <c r="Q1189" s="15">
        <f>R1184+R1185</f>
        <v/>
      </c>
      <c r="R1189" s="7" t="n">
        <v>0</v>
      </c>
      <c r="S1189" s="16" t="n"/>
      <c r="T1189" s="16" t="n"/>
      <c r="U1189" s="16" t="n"/>
      <c r="V1189" s="16" t="n"/>
      <c r="W1189" s="16" t="n"/>
    </row>
    <row r="1190" ht="32" customHeight="1">
      <c r="A1190" s="4" t="inlineStr">
        <is>
          <t>692Z</t>
        </is>
      </c>
      <c r="B1190" s="5" t="inlineStr">
        <is>
          <t>CW</t>
        </is>
      </c>
      <c r="C1190" s="26" t="n">
        <v>0</v>
      </c>
      <c r="D1190" s="7" t="n">
        <v>0</v>
      </c>
      <c r="E1190" s="8" t="inlineStr">
        <is>
          <t>Confirmed OP</t>
        </is>
      </c>
      <c r="F1190" s="5" t="n">
        <v>197</v>
      </c>
      <c r="G1190" s="5" t="n">
        <v>0</v>
      </c>
      <c r="H1190" s="5" t="n">
        <v>0</v>
      </c>
      <c r="I1190" s="5" t="n">
        <v>0</v>
      </c>
      <c r="J1190" s="5" t="n">
        <v>0</v>
      </c>
      <c r="K1190" s="5" t="n">
        <v>0</v>
      </c>
      <c r="L1190" s="5" t="n">
        <v>0</v>
      </c>
      <c r="M1190" s="5" t="n">
        <v>0</v>
      </c>
      <c r="N1190" s="5" t="n">
        <v>0</v>
      </c>
      <c r="O1190" s="5" t="n">
        <v>0</v>
      </c>
      <c r="P1190" s="5" t="n">
        <v>0</v>
      </c>
      <c r="Q1190" s="5" t="n">
        <v>0</v>
      </c>
      <c r="R1190" s="9" t="n">
        <v>0</v>
      </c>
      <c r="S1190" s="6" t="n">
        <v>1</v>
      </c>
      <c r="T1190" s="10" t="inlineStr">
        <is>
          <t>Discontinued 2024 Fall</t>
        </is>
      </c>
      <c r="U1190" s="6" t="n">
        <v>45</v>
      </c>
      <c r="V1190" s="6" t="n">
        <v>392</v>
      </c>
      <c r="W1190" s="11" t="inlineStr">
        <is>
          <t>#692AZ will replace #692Z after inventory used up
1/6: Move fcst to 692AZ?</t>
        </is>
      </c>
    </row>
    <row r="1191" ht="32" customHeight="1">
      <c r="A1191" s="4" t="inlineStr">
        <is>
          <t>692Z</t>
        </is>
      </c>
      <c r="B1191" s="5" t="inlineStr">
        <is>
          <t>CW</t>
        </is>
      </c>
      <c r="D1191" s="12" t="n"/>
      <c r="E1191" s="13" t="inlineStr">
        <is>
          <t>Planned OP (due date)</t>
        </is>
      </c>
      <c r="F1191" s="5" t="inlineStr"/>
      <c r="G1191" s="22" t="inlineStr"/>
      <c r="H1191" s="22" t="inlineStr"/>
      <c r="I1191" s="22" t="inlineStr"/>
      <c r="J1191" s="22" t="inlineStr"/>
      <c r="K1191" s="22" t="inlineStr"/>
      <c r="L1191" s="22" t="inlineStr"/>
      <c r="M1191" s="22" t="inlineStr"/>
      <c r="N1191" s="22" t="inlineStr"/>
      <c r="O1191" s="22" t="inlineStr"/>
      <c r="P1191" s="22" t="inlineStr"/>
      <c r="Q1191" s="22" t="inlineStr"/>
      <c r="R1191" s="23" t="inlineStr"/>
    </row>
    <row r="1192" ht="32" customHeight="1">
      <c r="A1192" s="4" t="inlineStr">
        <is>
          <t>692Z</t>
        </is>
      </c>
      <c r="B1192" s="5" t="inlineStr">
        <is>
          <t>CW</t>
        </is>
      </c>
      <c r="D1192" s="12" t="n"/>
      <c r="E1192" s="8" t="inlineStr">
        <is>
          <t>Open Retail PO Qty</t>
        </is>
      </c>
      <c r="F1192" s="5" t="n">
        <v>0</v>
      </c>
      <c r="G1192" s="5" t="n">
        <v>0</v>
      </c>
      <c r="H1192" s="5" t="n">
        <v>0</v>
      </c>
      <c r="I1192" s="5" t="n">
        <v>0</v>
      </c>
      <c r="J1192" s="5" t="n">
        <v>0</v>
      </c>
      <c r="K1192" s="5" t="n">
        <v>0</v>
      </c>
      <c r="L1192" s="5" t="n">
        <v>0</v>
      </c>
      <c r="M1192" s="5" t="n">
        <v>0</v>
      </c>
      <c r="N1192" s="5" t="n">
        <v>0</v>
      </c>
      <c r="O1192" s="5" t="n">
        <v>0</v>
      </c>
      <c r="P1192" s="5" t="n">
        <v>0</v>
      </c>
      <c r="Q1192" s="5" t="n">
        <v>0</v>
      </c>
      <c r="R1192" s="9" t="n">
        <v>0</v>
      </c>
    </row>
    <row r="1193" ht="32" customHeight="1">
      <c r="A1193" s="4" t="inlineStr">
        <is>
          <t>692Z</t>
        </is>
      </c>
      <c r="B1193" s="5" t="inlineStr">
        <is>
          <t>CW</t>
        </is>
      </c>
      <c r="D1193" s="12" t="n"/>
      <c r="E1193" s="8" t="inlineStr">
        <is>
          <t>Bal. Fcst Qty</t>
        </is>
      </c>
      <c r="F1193" s="5" t="inlineStr"/>
      <c r="G1193" s="5" t="n">
        <v>11</v>
      </c>
      <c r="H1193" s="5" t="n">
        <v>13</v>
      </c>
      <c r="I1193" s="5" t="n">
        <v>20</v>
      </c>
      <c r="J1193" s="5" t="n">
        <v>22</v>
      </c>
      <c r="K1193" s="5" t="n">
        <v>21</v>
      </c>
      <c r="L1193" s="5" t="n">
        <v>20</v>
      </c>
      <c r="M1193" s="5" t="n">
        <v>28</v>
      </c>
      <c r="N1193" s="5" t="n">
        <v>31</v>
      </c>
      <c r="O1193" s="5" t="n">
        <v>31</v>
      </c>
      <c r="P1193" s="5" t="n">
        <v>44</v>
      </c>
      <c r="Q1193" s="5" t="n">
        <v>74</v>
      </c>
      <c r="R1193" s="9" t="n">
        <v>46</v>
      </c>
    </row>
    <row r="1194" ht="32" customHeight="1">
      <c r="A1194" s="4" t="inlineStr">
        <is>
          <t>692Z</t>
        </is>
      </c>
      <c r="B1194" s="5" t="inlineStr">
        <is>
          <t>CW</t>
        </is>
      </c>
      <c r="D1194" s="12" t="n"/>
      <c r="E1194" s="13" t="inlineStr">
        <is>
          <t>Month end inventory
(Deduct PO,FCST, SS)</t>
        </is>
      </c>
      <c r="F1194" s="5" t="inlineStr"/>
      <c r="G1194" s="5">
        <f>IF(C1190+G1190+F1190+G1191-F1192-G1192-G1193-D1190&lt;0,0,C1190+G1190+F1190+G1191-F1192-G1192-G1193-D1190)</f>
        <v/>
      </c>
      <c r="H1194" s="5">
        <f>IF(G1194+H1190+H1191-H1192-H1193&lt;0,0,G1194+H1190+H1191-H1192-H1193)</f>
        <v/>
      </c>
      <c r="I1194" s="5">
        <f>IF(H1194+I1190+I1191-I1192-I1193&lt;0,0,H1194+I1190+I1191-I1192-I1193)</f>
        <v/>
      </c>
      <c r="J1194" s="5">
        <f>I1194+J1190+J1191-J1192-J1193</f>
        <v/>
      </c>
      <c r="K1194" s="5">
        <f>J1194+K1190+K1191-K1192-K1193</f>
        <v/>
      </c>
      <c r="L1194" s="5">
        <f>K1194+L1190+L1191-L1192-L1193</f>
        <v/>
      </c>
      <c r="M1194" s="5">
        <f>L1194+M1190+M1191-M1192-M1193</f>
        <v/>
      </c>
      <c r="N1194" s="5">
        <f>M1194+N1190+N1191-N1192-N1193</f>
        <v/>
      </c>
      <c r="O1194" s="5">
        <f>N1194+O1190+O1191-O1192-O1193</f>
        <v/>
      </c>
      <c r="P1194" s="5">
        <f>O1194+P1190+P1191-P1192-P1193</f>
        <v/>
      </c>
      <c r="Q1194" s="5">
        <f>P1194+Q1190+Q1191-Q1192-Q1193</f>
        <v/>
      </c>
      <c r="R1194" s="9">
        <f>Q1194+R1190+R1191-R1192-R1193</f>
        <v/>
      </c>
    </row>
    <row r="1195" ht="32" customHeight="1">
      <c r="A1195" s="14" t="inlineStr">
        <is>
          <t>692Z</t>
        </is>
      </c>
      <c r="B1195" s="15" t="inlineStr">
        <is>
          <t>CW</t>
        </is>
      </c>
      <c r="C1195" s="16" t="n"/>
      <c r="D1195" s="17" t="n"/>
      <c r="E1195" s="18" t="inlineStr">
        <is>
          <t>Upload JDE Forecast
(Confirmed OP+Planned OP)</t>
        </is>
      </c>
      <c r="F1195" s="15">
        <f>G1190+G1191</f>
        <v/>
      </c>
      <c r="G1195" s="15">
        <f>H1190+H1191</f>
        <v/>
      </c>
      <c r="H1195" s="15">
        <f>I1190+I1191</f>
        <v/>
      </c>
      <c r="I1195" s="15">
        <f>J1190+J1191</f>
        <v/>
      </c>
      <c r="J1195" s="15">
        <f>K1190+K1191</f>
        <v/>
      </c>
      <c r="K1195" s="15">
        <f>L1190+L1191</f>
        <v/>
      </c>
      <c r="L1195" s="15">
        <f>M1190+M1191</f>
        <v/>
      </c>
      <c r="M1195" s="15">
        <f>N1190+N1191</f>
        <v/>
      </c>
      <c r="N1195" s="15">
        <f>O1190+O1191</f>
        <v/>
      </c>
      <c r="O1195" s="15">
        <f>P1190+P1191</f>
        <v/>
      </c>
      <c r="P1195" s="15">
        <f>Q1190+Q1191</f>
        <v/>
      </c>
      <c r="Q1195" s="15">
        <f>R1190+R1191</f>
        <v/>
      </c>
      <c r="R1195" s="7" t="n">
        <v>0</v>
      </c>
      <c r="S1195" s="16" t="n"/>
      <c r="T1195" s="16" t="n"/>
      <c r="U1195" s="16" t="n"/>
      <c r="V1195" s="16" t="n"/>
      <c r="W1195" s="16" t="n"/>
    </row>
    <row r="1196" ht="32" customHeight="1">
      <c r="A1196" s="4" t="inlineStr">
        <is>
          <t>692AZ</t>
        </is>
      </c>
      <c r="B1196" s="5" t="inlineStr">
        <is>
          <t>CW</t>
        </is>
      </c>
      <c r="C1196" s="26" t="n">
        <v>0</v>
      </c>
      <c r="D1196" s="7" t="n">
        <v>0</v>
      </c>
      <c r="E1196" s="8" t="inlineStr">
        <is>
          <t>Confirmed OP</t>
        </is>
      </c>
      <c r="F1196" s="5" t="n">
        <v>0</v>
      </c>
      <c r="G1196" s="5" t="n">
        <v>0</v>
      </c>
      <c r="H1196" s="5" t="n">
        <v>100</v>
      </c>
      <c r="I1196" s="5" t="n">
        <v>0</v>
      </c>
      <c r="J1196" s="5" t="n">
        <v>0</v>
      </c>
      <c r="K1196" s="5" t="n">
        <v>0</v>
      </c>
      <c r="L1196" s="5" t="n">
        <v>0</v>
      </c>
      <c r="M1196" s="5" t="n">
        <v>0</v>
      </c>
      <c r="N1196" s="5" t="n">
        <v>0</v>
      </c>
      <c r="O1196" s="5" t="n">
        <v>0</v>
      </c>
      <c r="P1196" s="5" t="n">
        <v>0</v>
      </c>
      <c r="Q1196" s="5" t="n">
        <v>0</v>
      </c>
      <c r="R1196" s="9" t="n">
        <v>0</v>
      </c>
      <c r="S1196" s="6" t="n">
        <v>1</v>
      </c>
      <c r="T1196" s="10" t="inlineStr">
        <is>
          <t>Active</t>
        </is>
      </c>
      <c r="U1196" s="6" t="n">
        <v>45</v>
      </c>
      <c r="V1196" s="6" t="n">
        <v>0</v>
      </c>
      <c r="W1196" s="11" t="inlineStr">
        <is>
          <t>#692AZ will replace #692Z after inventory used up
1/6: Add fcst from 692Z?</t>
        </is>
      </c>
    </row>
    <row r="1197" ht="32" customHeight="1">
      <c r="A1197" s="4" t="inlineStr">
        <is>
          <t>692AZ</t>
        </is>
      </c>
      <c r="B1197" s="5" t="inlineStr">
        <is>
          <t>CW</t>
        </is>
      </c>
      <c r="D1197" s="12" t="n"/>
      <c r="E1197" s="13" t="inlineStr">
        <is>
          <t>Planned OP (due date)</t>
        </is>
      </c>
      <c r="F1197" s="5" t="inlineStr"/>
      <c r="G1197" s="5" t="inlineStr"/>
      <c r="H1197" s="5" t="inlineStr"/>
      <c r="I1197" s="5" t="inlineStr"/>
      <c r="J1197" s="5" t="inlineStr"/>
      <c r="K1197" s="5" t="inlineStr"/>
      <c r="L1197" s="5" t="inlineStr"/>
      <c r="M1197" s="5" t="inlineStr"/>
      <c r="N1197" s="5" t="inlineStr"/>
      <c r="O1197" s="5" t="inlineStr"/>
      <c r="P1197" s="5" t="n">
        <v>100</v>
      </c>
      <c r="Q1197" s="5" t="inlineStr"/>
      <c r="R1197" s="9" t="inlineStr"/>
    </row>
    <row r="1198" ht="32" customHeight="1">
      <c r="A1198" s="4" t="inlineStr">
        <is>
          <t>692AZ</t>
        </is>
      </c>
      <c r="B1198" s="5" t="inlineStr">
        <is>
          <t>CW</t>
        </is>
      </c>
      <c r="D1198" s="12" t="n"/>
      <c r="E1198" s="8" t="inlineStr">
        <is>
          <t>Open Retail PO Qty</t>
        </is>
      </c>
      <c r="F1198" s="5" t="n">
        <v>0</v>
      </c>
      <c r="G1198" s="5" t="n">
        <v>0</v>
      </c>
      <c r="H1198" s="5" t="n">
        <v>0</v>
      </c>
      <c r="I1198" s="5" t="n">
        <v>0</v>
      </c>
      <c r="J1198" s="5" t="n">
        <v>0</v>
      </c>
      <c r="K1198" s="5" t="n">
        <v>0</v>
      </c>
      <c r="L1198" s="5" t="n">
        <v>0</v>
      </c>
      <c r="M1198" s="5" t="n">
        <v>0</v>
      </c>
      <c r="N1198" s="5" t="n">
        <v>0</v>
      </c>
      <c r="O1198" s="5" t="n">
        <v>0</v>
      </c>
      <c r="P1198" s="5" t="n">
        <v>0</v>
      </c>
      <c r="Q1198" s="5" t="n">
        <v>0</v>
      </c>
      <c r="R1198" s="9" t="n">
        <v>0</v>
      </c>
    </row>
    <row r="1199" ht="32" customHeight="1">
      <c r="A1199" s="4" t="inlineStr">
        <is>
          <t>692AZ</t>
        </is>
      </c>
      <c r="B1199" s="5" t="inlineStr">
        <is>
          <t>CW</t>
        </is>
      </c>
      <c r="D1199" s="12" t="n"/>
      <c r="E1199" s="8" t="inlineStr">
        <is>
          <t>Bal. Fcst Qty</t>
        </is>
      </c>
      <c r="F1199" s="5" t="inlineStr"/>
      <c r="G1199" s="5" t="n">
        <v>0</v>
      </c>
      <c r="H1199" s="5" t="n">
        <v>0</v>
      </c>
      <c r="I1199" s="5" t="n">
        <v>0</v>
      </c>
      <c r="J1199" s="5" t="n">
        <v>0</v>
      </c>
      <c r="K1199" s="5" t="n">
        <v>1</v>
      </c>
      <c r="L1199" s="5" t="n">
        <v>2</v>
      </c>
      <c r="M1199" s="5" t="n">
        <v>2</v>
      </c>
      <c r="N1199" s="5" t="n">
        <v>0</v>
      </c>
      <c r="O1199" s="5" t="n">
        <v>3</v>
      </c>
      <c r="P1199" s="5" t="n">
        <v>3</v>
      </c>
      <c r="Q1199" s="5" t="n">
        <v>5</v>
      </c>
      <c r="R1199" s="9" t="n">
        <v>5</v>
      </c>
    </row>
    <row r="1200" ht="32" customHeight="1">
      <c r="A1200" s="4" t="inlineStr">
        <is>
          <t>692AZ</t>
        </is>
      </c>
      <c r="B1200" s="5" t="inlineStr">
        <is>
          <t>CW</t>
        </is>
      </c>
      <c r="D1200" s="12" t="n"/>
      <c r="E1200" s="13" t="inlineStr">
        <is>
          <t>Month end inventory
(Deduct PO,FCST, SS)</t>
        </is>
      </c>
      <c r="F1200" s="5" t="inlineStr"/>
      <c r="G1200" s="5">
        <f>IF(C1196+G1196+F1196+G1197-F1198-G1198-G1199-D1196&lt;0,0,C1196+G1196+F1196+G1197-F1198-G1198-G1199-D1196)</f>
        <v/>
      </c>
      <c r="H1200" s="5">
        <f>IF(G1200+H1196+H1197-H1198-H1199&lt;0,0,G1200+H1196+H1197-H1198-H1199)</f>
        <v/>
      </c>
      <c r="I1200" s="5">
        <f>IF(H1200+I1196+I1197-I1198-I1199&lt;0,0,H1200+I1196+I1197-I1198-I1199)</f>
        <v/>
      </c>
      <c r="J1200" s="5">
        <f>I1200+J1196+J1197-J1198-J1199</f>
        <v/>
      </c>
      <c r="K1200" s="5">
        <f>J1200+K1196+K1197-K1198-K1199</f>
        <v/>
      </c>
      <c r="L1200" s="5">
        <f>K1200+L1196+L1197-L1198-L1199</f>
        <v/>
      </c>
      <c r="M1200" s="5">
        <f>L1200+M1196+M1197-M1198-M1199</f>
        <v/>
      </c>
      <c r="N1200" s="5">
        <f>M1200+N1196+N1197-N1198-N1199</f>
        <v/>
      </c>
      <c r="O1200" s="5">
        <f>N1200+O1196+O1197-O1198-O1199</f>
        <v/>
      </c>
      <c r="P1200" s="5">
        <f>O1200+P1196+P1197-P1198-P1199</f>
        <v/>
      </c>
      <c r="Q1200" s="5">
        <f>P1200+Q1196+Q1197-Q1198-Q1199</f>
        <v/>
      </c>
      <c r="R1200" s="9">
        <f>Q1200+R1196+R1197-R1198-R1199</f>
        <v/>
      </c>
    </row>
    <row r="1201" ht="32" customHeight="1">
      <c r="A1201" s="14" t="inlineStr">
        <is>
          <t>692AZ</t>
        </is>
      </c>
      <c r="B1201" s="15" t="inlineStr">
        <is>
          <t>CW</t>
        </is>
      </c>
      <c r="C1201" s="16" t="n"/>
      <c r="D1201" s="17" t="n"/>
      <c r="E1201" s="18" t="inlineStr">
        <is>
          <t>Upload JDE Forecast
(Confirmed OP+Planned OP)</t>
        </is>
      </c>
      <c r="F1201" s="15">
        <f>G1196+G1197</f>
        <v/>
      </c>
      <c r="G1201" s="15">
        <f>H1196+H1197</f>
        <v/>
      </c>
      <c r="H1201" s="15">
        <f>I1196+I1197</f>
        <v/>
      </c>
      <c r="I1201" s="15">
        <f>J1196+J1197</f>
        <v/>
      </c>
      <c r="J1201" s="15">
        <f>K1196+K1197</f>
        <v/>
      </c>
      <c r="K1201" s="15">
        <f>L1196+L1197</f>
        <v/>
      </c>
      <c r="L1201" s="15">
        <f>M1196+M1197</f>
        <v/>
      </c>
      <c r="M1201" s="15">
        <f>N1196+N1197</f>
        <v/>
      </c>
      <c r="N1201" s="15">
        <f>O1196+O1197</f>
        <v/>
      </c>
      <c r="O1201" s="15">
        <f>P1196+P1197</f>
        <v/>
      </c>
      <c r="P1201" s="15">
        <f>Q1196+Q1197</f>
        <v/>
      </c>
      <c r="Q1201" s="15">
        <f>R1196+R1197</f>
        <v/>
      </c>
      <c r="R1201" s="7" t="n">
        <v>0</v>
      </c>
      <c r="S1201" s="16" t="n"/>
      <c r="T1201" s="16" t="n"/>
      <c r="U1201" s="16" t="n"/>
      <c r="V1201" s="16" t="n"/>
      <c r="W1201" s="16" t="n"/>
    </row>
    <row r="1202" ht="32" customHeight="1">
      <c r="A1202" s="4" t="inlineStr">
        <is>
          <t>538P</t>
        </is>
      </c>
      <c r="B1202" s="5" t="inlineStr">
        <is>
          <t>CL</t>
        </is>
      </c>
      <c r="C1202" s="6" t="n">
        <v>118</v>
      </c>
      <c r="D1202" s="7" t="n">
        <v>0</v>
      </c>
      <c r="E1202" s="8" t="inlineStr">
        <is>
          <t>Confirmed OP</t>
        </is>
      </c>
      <c r="F1202" s="5" t="n">
        <v>0</v>
      </c>
      <c r="G1202" s="5" t="n">
        <v>0</v>
      </c>
      <c r="H1202" s="5" t="n">
        <v>0</v>
      </c>
      <c r="I1202" s="5" t="n">
        <v>0</v>
      </c>
      <c r="J1202" s="5" t="n">
        <v>0</v>
      </c>
      <c r="K1202" s="5" t="n">
        <v>0</v>
      </c>
      <c r="L1202" s="5" t="n">
        <v>0</v>
      </c>
      <c r="M1202" s="5" t="n">
        <v>0</v>
      </c>
      <c r="N1202" s="5" t="n">
        <v>0</v>
      </c>
      <c r="O1202" s="5" t="n">
        <v>0</v>
      </c>
      <c r="P1202" s="5" t="n">
        <v>0</v>
      </c>
      <c r="Q1202" s="5" t="n">
        <v>0</v>
      </c>
      <c r="R1202" s="9" t="n">
        <v>0</v>
      </c>
      <c r="S1202" s="19" t="n">
        <v>2</v>
      </c>
      <c r="T1202" s="10" t="inlineStr">
        <is>
          <t>Discontinued 2022 Fall</t>
        </is>
      </c>
      <c r="U1202" s="6" t="n">
        <v>45</v>
      </c>
      <c r="V1202" s="6" t="n">
        <v>12</v>
      </c>
      <c r="W1202" s="11" t="inlineStr"/>
    </row>
    <row r="1203" ht="32" customHeight="1">
      <c r="A1203" s="4" t="inlineStr">
        <is>
          <t>538P</t>
        </is>
      </c>
      <c r="B1203" s="5" t="inlineStr">
        <is>
          <t>CL</t>
        </is>
      </c>
      <c r="D1203" s="12" t="n"/>
      <c r="E1203" s="13" t="inlineStr">
        <is>
          <t>Planned OP (due date)</t>
        </is>
      </c>
      <c r="F1203" s="5" t="inlineStr"/>
      <c r="G1203" s="24" t="inlineStr"/>
      <c r="H1203" s="24" t="inlineStr"/>
      <c r="I1203" s="24" t="inlineStr"/>
      <c r="J1203" s="24" t="inlineStr"/>
      <c r="K1203" s="24" t="inlineStr"/>
      <c r="L1203" s="24" t="inlineStr"/>
      <c r="M1203" s="24" t="inlineStr"/>
      <c r="N1203" s="24" t="inlineStr"/>
      <c r="O1203" s="24" t="inlineStr"/>
      <c r="P1203" s="24" t="inlineStr"/>
      <c r="Q1203" s="24" t="inlineStr"/>
      <c r="R1203" s="25" t="inlineStr"/>
    </row>
    <row r="1204" ht="32" customHeight="1">
      <c r="A1204" s="4" t="inlineStr">
        <is>
          <t>538P</t>
        </is>
      </c>
      <c r="B1204" s="5" t="inlineStr">
        <is>
          <t>CL</t>
        </is>
      </c>
      <c r="D1204" s="12" t="n"/>
      <c r="E1204" s="8" t="inlineStr">
        <is>
          <t>Open Retail PO Qty</t>
        </is>
      </c>
      <c r="F1204" s="5" t="n">
        <v>0</v>
      </c>
      <c r="G1204" s="5" t="n">
        <v>0</v>
      </c>
      <c r="H1204" s="5" t="n">
        <v>0</v>
      </c>
      <c r="I1204" s="5" t="n">
        <v>0</v>
      </c>
      <c r="J1204" s="5" t="n">
        <v>0</v>
      </c>
      <c r="K1204" s="5" t="n">
        <v>0</v>
      </c>
      <c r="L1204" s="5" t="n">
        <v>0</v>
      </c>
      <c r="M1204" s="5" t="n">
        <v>0</v>
      </c>
      <c r="N1204" s="5" t="n">
        <v>0</v>
      </c>
      <c r="O1204" s="5" t="n">
        <v>0</v>
      </c>
      <c r="P1204" s="5" t="n">
        <v>0</v>
      </c>
      <c r="Q1204" s="5" t="n">
        <v>0</v>
      </c>
      <c r="R1204" s="9" t="n">
        <v>0</v>
      </c>
    </row>
    <row r="1205" ht="32" customHeight="1">
      <c r="A1205" s="4" t="inlineStr">
        <is>
          <t>538P</t>
        </is>
      </c>
      <c r="B1205" s="5" t="inlineStr">
        <is>
          <t>CL</t>
        </is>
      </c>
      <c r="D1205" s="12" t="n"/>
      <c r="E1205" s="8" t="inlineStr">
        <is>
          <t>Bal. Fcst Qty</t>
        </is>
      </c>
      <c r="F1205" s="5" t="inlineStr"/>
      <c r="G1205" s="5" t="n">
        <v>0</v>
      </c>
      <c r="H1205" s="5" t="n">
        <v>0</v>
      </c>
      <c r="I1205" s="5" t="n">
        <v>0</v>
      </c>
      <c r="J1205" s="5" t="n">
        <v>0</v>
      </c>
      <c r="K1205" s="5" t="n">
        <v>0</v>
      </c>
      <c r="L1205" s="5" t="n">
        <v>0</v>
      </c>
      <c r="M1205" s="5" t="n">
        <v>0</v>
      </c>
      <c r="N1205" s="5" t="n">
        <v>0</v>
      </c>
      <c r="O1205" s="5" t="n">
        <v>0</v>
      </c>
      <c r="P1205" s="5" t="n">
        <v>0</v>
      </c>
      <c r="Q1205" s="5" t="n">
        <v>0</v>
      </c>
      <c r="R1205" s="9" t="n">
        <v>0</v>
      </c>
    </row>
    <row r="1206" ht="32" customHeight="1">
      <c r="A1206" s="4" t="inlineStr">
        <is>
          <t>538P</t>
        </is>
      </c>
      <c r="B1206" s="5" t="inlineStr">
        <is>
          <t>CL</t>
        </is>
      </c>
      <c r="D1206" s="12" t="n"/>
      <c r="E1206" s="13" t="inlineStr">
        <is>
          <t>Month end inventory
(Deduct PO,FCST, SS)</t>
        </is>
      </c>
      <c r="F1206" s="5" t="inlineStr"/>
      <c r="G1206" s="5">
        <f>IF(C1202+G1202+F1202+G1203-F1204-G1204-G1205-D1202&lt;0,0,C1202+G1202+F1202+G1203-F1204-G1204-G1205-D1202)</f>
        <v/>
      </c>
      <c r="H1206" s="5">
        <f>IF(G1206+H1202+H1203-H1204-H1205&lt;0,0,G1206+H1202+H1203-H1204-H1205)</f>
        <v/>
      </c>
      <c r="I1206" s="5">
        <f>IF(H1206+I1202+I1203-I1204-I1205&lt;0,0,H1206+I1202+I1203-I1204-I1205)</f>
        <v/>
      </c>
      <c r="J1206" s="5">
        <f>I1206+J1202+J1203-J1204-J1205</f>
        <v/>
      </c>
      <c r="K1206" s="5">
        <f>J1206+K1202+K1203-K1204-K1205</f>
        <v/>
      </c>
      <c r="L1206" s="5">
        <f>K1206+L1202+L1203-L1204-L1205</f>
        <v/>
      </c>
      <c r="M1206" s="5">
        <f>L1206+M1202+M1203-M1204-M1205</f>
        <v/>
      </c>
      <c r="N1206" s="5">
        <f>M1206+N1202+N1203-N1204-N1205</f>
        <v/>
      </c>
      <c r="O1206" s="5">
        <f>N1206+O1202+O1203-O1204-O1205</f>
        <v/>
      </c>
      <c r="P1206" s="5">
        <f>O1206+P1202+P1203-P1204-P1205</f>
        <v/>
      </c>
      <c r="Q1206" s="5">
        <f>P1206+Q1202+Q1203-Q1204-Q1205</f>
        <v/>
      </c>
      <c r="R1206" s="9">
        <f>Q1206+R1202+R1203-R1204-R1205</f>
        <v/>
      </c>
    </row>
    <row r="1207" ht="32" customHeight="1">
      <c r="A1207" s="14" t="inlineStr">
        <is>
          <t>538P</t>
        </is>
      </c>
      <c r="B1207" s="15" t="inlineStr">
        <is>
          <t>CL</t>
        </is>
      </c>
      <c r="C1207" s="16" t="n"/>
      <c r="D1207" s="17" t="n"/>
      <c r="E1207" s="18" t="inlineStr">
        <is>
          <t>Upload JDE Forecast
(Confirmed OP+Planned OP)</t>
        </is>
      </c>
      <c r="F1207" s="15">
        <f>G1202+G1203</f>
        <v/>
      </c>
      <c r="G1207" s="15">
        <f>H1202+H1203</f>
        <v/>
      </c>
      <c r="H1207" s="15">
        <f>I1202+I1203</f>
        <v/>
      </c>
      <c r="I1207" s="15">
        <f>J1202+J1203</f>
        <v/>
      </c>
      <c r="J1207" s="15">
        <f>K1202+K1203</f>
        <v/>
      </c>
      <c r="K1207" s="15">
        <f>L1202+L1203</f>
        <v/>
      </c>
      <c r="L1207" s="15">
        <f>M1202+M1203</f>
        <v/>
      </c>
      <c r="M1207" s="15">
        <f>N1202+N1203</f>
        <v/>
      </c>
      <c r="N1207" s="15">
        <f>O1202+O1203</f>
        <v/>
      </c>
      <c r="O1207" s="15">
        <f>P1202+P1203</f>
        <v/>
      </c>
      <c r="P1207" s="15">
        <f>Q1202+Q1203</f>
        <v/>
      </c>
      <c r="Q1207" s="15">
        <f>R1202+R1203</f>
        <v/>
      </c>
      <c r="R1207" s="7" t="n">
        <v>0</v>
      </c>
      <c r="S1207" s="16" t="n"/>
      <c r="T1207" s="16" t="n"/>
      <c r="U1207" s="16" t="n"/>
      <c r="V1207" s="16" t="n"/>
      <c r="W1207" s="16" t="n"/>
    </row>
    <row r="1208" ht="32" customHeight="1">
      <c r="A1208" s="4" t="inlineStr">
        <is>
          <t>411S</t>
        </is>
      </c>
      <c r="B1208" s="5" t="inlineStr">
        <is>
          <t>CW</t>
        </is>
      </c>
      <c r="C1208" s="6" t="n">
        <v>63</v>
      </c>
      <c r="D1208" s="7" t="n">
        <v>0</v>
      </c>
      <c r="E1208" s="8" t="inlineStr">
        <is>
          <t>Confirmed OP</t>
        </is>
      </c>
      <c r="F1208" s="5" t="n">
        <v>0</v>
      </c>
      <c r="G1208" s="5" t="n">
        <v>0</v>
      </c>
      <c r="H1208" s="5" t="n">
        <v>200</v>
      </c>
      <c r="I1208" s="5" t="n">
        <v>0</v>
      </c>
      <c r="J1208" s="5" t="n">
        <v>0</v>
      </c>
      <c r="K1208" s="5" t="n">
        <v>0</v>
      </c>
      <c r="L1208" s="5" t="n">
        <v>0</v>
      </c>
      <c r="M1208" s="5" t="n">
        <v>0</v>
      </c>
      <c r="N1208" s="5" t="n">
        <v>0</v>
      </c>
      <c r="O1208" s="5" t="n">
        <v>0</v>
      </c>
      <c r="P1208" s="5" t="n">
        <v>0</v>
      </c>
      <c r="Q1208" s="5" t="n">
        <v>0</v>
      </c>
      <c r="R1208" s="9" t="n">
        <v>0</v>
      </c>
      <c r="S1208" s="6" t="n">
        <v>1</v>
      </c>
      <c r="T1208" s="10" t="inlineStr">
        <is>
          <t>Discontinued 2024 Fall</t>
        </is>
      </c>
      <c r="U1208" s="6" t="n">
        <v>45</v>
      </c>
      <c r="V1208" s="6" t="n">
        <v>317</v>
      </c>
      <c r="W1208" s="11" t="inlineStr"/>
    </row>
    <row r="1209" ht="32" customHeight="1">
      <c r="A1209" s="4" t="inlineStr">
        <is>
          <t>411S</t>
        </is>
      </c>
      <c r="B1209" s="5" t="inlineStr">
        <is>
          <t>CW</t>
        </is>
      </c>
      <c r="D1209" s="12" t="n"/>
      <c r="E1209" s="13" t="inlineStr">
        <is>
          <t>Planned OP (due date)</t>
        </is>
      </c>
      <c r="F1209" s="5" t="inlineStr"/>
      <c r="G1209" s="20" t="inlineStr"/>
      <c r="H1209" s="20" t="inlineStr"/>
      <c r="I1209" s="20" t="inlineStr"/>
      <c r="J1209" s="20" t="inlineStr"/>
      <c r="K1209" s="20" t="inlineStr"/>
      <c r="L1209" s="20" t="inlineStr"/>
      <c r="M1209" s="20" t="inlineStr"/>
      <c r="N1209" s="20" t="inlineStr"/>
      <c r="O1209" s="20" t="n">
        <v>50</v>
      </c>
      <c r="P1209" s="20" t="inlineStr"/>
      <c r="Q1209" s="20" t="inlineStr"/>
      <c r="R1209" s="21" t="n">
        <v>50</v>
      </c>
    </row>
    <row r="1210" ht="32" customHeight="1">
      <c r="A1210" s="4" t="inlineStr">
        <is>
          <t>411S</t>
        </is>
      </c>
      <c r="B1210" s="5" t="inlineStr">
        <is>
          <t>CW</t>
        </is>
      </c>
      <c r="D1210" s="12" t="n"/>
      <c r="E1210" s="8" t="inlineStr">
        <is>
          <t>Open Retail PO Qty</t>
        </is>
      </c>
      <c r="F1210" s="5" t="n">
        <v>50</v>
      </c>
      <c r="G1210" s="5" t="n">
        <v>0</v>
      </c>
      <c r="H1210" s="5" t="n">
        <v>0</v>
      </c>
      <c r="I1210" s="5" t="n">
        <v>0</v>
      </c>
      <c r="J1210" s="5" t="n">
        <v>0</v>
      </c>
      <c r="K1210" s="5" t="n">
        <v>0</v>
      </c>
      <c r="L1210" s="5" t="n">
        <v>0</v>
      </c>
      <c r="M1210" s="5" t="n">
        <v>0</v>
      </c>
      <c r="N1210" s="5" t="n">
        <v>0</v>
      </c>
      <c r="O1210" s="5" t="n">
        <v>0</v>
      </c>
      <c r="P1210" s="5" t="n">
        <v>0</v>
      </c>
      <c r="Q1210" s="5" t="n">
        <v>0</v>
      </c>
      <c r="R1210" s="9" t="n">
        <v>0</v>
      </c>
    </row>
    <row r="1211" ht="32" customHeight="1">
      <c r="A1211" s="4" t="inlineStr">
        <is>
          <t>411S</t>
        </is>
      </c>
      <c r="B1211" s="5" t="inlineStr">
        <is>
          <t>CW</t>
        </is>
      </c>
      <c r="D1211" s="12" t="n"/>
      <c r="E1211" s="8" t="inlineStr">
        <is>
          <t>Bal. Fcst Qty</t>
        </is>
      </c>
      <c r="F1211" s="5" t="inlineStr"/>
      <c r="G1211" s="5" t="n">
        <v>8</v>
      </c>
      <c r="H1211" s="5" t="n">
        <v>9</v>
      </c>
      <c r="I1211" s="5" t="n">
        <v>20</v>
      </c>
      <c r="J1211" s="5" t="n">
        <v>10</v>
      </c>
      <c r="K1211" s="5" t="n">
        <v>12</v>
      </c>
      <c r="L1211" s="5" t="n">
        <v>20</v>
      </c>
      <c r="M1211" s="5" t="n">
        <v>21</v>
      </c>
      <c r="N1211" s="5" t="n">
        <v>18</v>
      </c>
      <c r="O1211" s="5" t="n">
        <v>10</v>
      </c>
      <c r="P1211" s="5" t="n">
        <v>20</v>
      </c>
      <c r="Q1211" s="5" t="n">
        <v>20</v>
      </c>
      <c r="R1211" s="9" t="n">
        <v>20</v>
      </c>
    </row>
    <row r="1212" ht="32" customHeight="1">
      <c r="A1212" s="4" t="inlineStr">
        <is>
          <t>411S</t>
        </is>
      </c>
      <c r="B1212" s="5" t="inlineStr">
        <is>
          <t>CW</t>
        </is>
      </c>
      <c r="D1212" s="12" t="n"/>
      <c r="E1212" s="13" t="inlineStr">
        <is>
          <t>Month end inventory
(Deduct PO,FCST, SS)</t>
        </is>
      </c>
      <c r="F1212" s="5" t="inlineStr"/>
      <c r="G1212" s="5">
        <f>IF(C1208+G1208+F1208+G1209-F1210-G1210-G1211-D1208&lt;0,0,C1208+G1208+F1208+G1209-F1210-G1210-G1211-D1208)</f>
        <v/>
      </c>
      <c r="H1212" s="5">
        <f>IF(G1212+H1208+H1209-H1210-H1211&lt;0,0,G1212+H1208+H1209-H1210-H1211)</f>
        <v/>
      </c>
      <c r="I1212" s="5">
        <f>IF(H1212+I1208+I1209-I1210-I1211&lt;0,0,H1212+I1208+I1209-I1210-I1211)</f>
        <v/>
      </c>
      <c r="J1212" s="5">
        <f>I1212+J1208+J1209-J1210-J1211</f>
        <v/>
      </c>
      <c r="K1212" s="5">
        <f>J1212+K1208+K1209-K1210-K1211</f>
        <v/>
      </c>
      <c r="L1212" s="5">
        <f>K1212+L1208+L1209-L1210-L1211</f>
        <v/>
      </c>
      <c r="M1212" s="5">
        <f>L1212+M1208+M1209-M1210-M1211</f>
        <v/>
      </c>
      <c r="N1212" s="5">
        <f>M1212+N1208+N1209-N1210-N1211</f>
        <v/>
      </c>
      <c r="O1212" s="5">
        <f>N1212+O1208+O1209-O1210-O1211</f>
        <v/>
      </c>
      <c r="P1212" s="5">
        <f>O1212+P1208+P1209-P1210-P1211</f>
        <v/>
      </c>
      <c r="Q1212" s="5">
        <f>P1212+Q1208+Q1209-Q1210-Q1211</f>
        <v/>
      </c>
      <c r="R1212" s="9">
        <f>Q1212+R1208+R1209-R1210-R1211</f>
        <v/>
      </c>
    </row>
    <row r="1213" ht="32" customHeight="1">
      <c r="A1213" s="14" t="inlineStr">
        <is>
          <t>411S</t>
        </is>
      </c>
      <c r="B1213" s="15" t="inlineStr">
        <is>
          <t>CW</t>
        </is>
      </c>
      <c r="C1213" s="16" t="n"/>
      <c r="D1213" s="17" t="n"/>
      <c r="E1213" s="18" t="inlineStr">
        <is>
          <t>Upload JDE Forecast
(Confirmed OP+Planned OP)</t>
        </is>
      </c>
      <c r="F1213" s="15">
        <f>G1208+G1209</f>
        <v/>
      </c>
      <c r="G1213" s="15">
        <f>H1208+H1209</f>
        <v/>
      </c>
      <c r="H1213" s="15">
        <f>I1208+I1209</f>
        <v/>
      </c>
      <c r="I1213" s="15">
        <f>J1208+J1209</f>
        <v/>
      </c>
      <c r="J1213" s="15">
        <f>K1208+K1209</f>
        <v/>
      </c>
      <c r="K1213" s="15">
        <f>L1208+L1209</f>
        <v/>
      </c>
      <c r="L1213" s="15">
        <f>M1208+M1209</f>
        <v/>
      </c>
      <c r="M1213" s="15">
        <f>N1208+N1209</f>
        <v/>
      </c>
      <c r="N1213" s="15">
        <f>O1208+O1209</f>
        <v/>
      </c>
      <c r="O1213" s="15">
        <f>P1208+P1209</f>
        <v/>
      </c>
      <c r="P1213" s="15">
        <f>Q1208+Q1209</f>
        <v/>
      </c>
      <c r="Q1213" s="15">
        <f>R1208+R1209</f>
        <v/>
      </c>
      <c r="R1213" s="7" t="n">
        <v>0</v>
      </c>
      <c r="S1213" s="16" t="n"/>
      <c r="T1213" s="16" t="n"/>
      <c r="U1213" s="16" t="n"/>
      <c r="V1213" s="16" t="n"/>
      <c r="W1213" s="16" t="n"/>
    </row>
    <row r="1214" ht="32" customHeight="1">
      <c r="A1214" s="4" t="inlineStr">
        <is>
          <t>411PS</t>
        </is>
      </c>
      <c r="B1214" s="5" t="inlineStr">
        <is>
          <t>CW</t>
        </is>
      </c>
      <c r="C1214" s="6" t="n">
        <v>15</v>
      </c>
      <c r="D1214" s="7" t="n">
        <v>0</v>
      </c>
      <c r="E1214" s="8" t="inlineStr">
        <is>
          <t>Confirmed OP</t>
        </is>
      </c>
      <c r="F1214" s="5" t="n">
        <v>0</v>
      </c>
      <c r="G1214" s="5" t="n">
        <v>0</v>
      </c>
      <c r="H1214" s="5" t="n">
        <v>200</v>
      </c>
      <c r="I1214" s="5" t="n">
        <v>0</v>
      </c>
      <c r="J1214" s="5" t="n">
        <v>0</v>
      </c>
      <c r="K1214" s="5" t="n">
        <v>0</v>
      </c>
      <c r="L1214" s="5" t="n">
        <v>0</v>
      </c>
      <c r="M1214" s="5" t="n">
        <v>0</v>
      </c>
      <c r="N1214" s="5" t="n">
        <v>0</v>
      </c>
      <c r="O1214" s="5" t="n">
        <v>0</v>
      </c>
      <c r="P1214" s="5" t="n">
        <v>0</v>
      </c>
      <c r="Q1214" s="5" t="n">
        <v>0</v>
      </c>
      <c r="R1214" s="9" t="n">
        <v>0</v>
      </c>
      <c r="S1214" s="6" t="n">
        <v>1</v>
      </c>
      <c r="T1214" s="10" t="inlineStr">
        <is>
          <t>Discontinued 2024 Fall</t>
        </is>
      </c>
      <c r="U1214" s="6" t="n">
        <v>45</v>
      </c>
      <c r="V1214" s="6" t="n">
        <v>245</v>
      </c>
      <c r="W1214" s="11" t="inlineStr"/>
    </row>
    <row r="1215" ht="32" customHeight="1">
      <c r="A1215" s="4" t="inlineStr">
        <is>
          <t>411PS</t>
        </is>
      </c>
      <c r="B1215" s="5" t="inlineStr">
        <is>
          <t>CW</t>
        </is>
      </c>
      <c r="D1215" s="12" t="n"/>
      <c r="E1215" s="13" t="inlineStr">
        <is>
          <t>Planned OP (due date)</t>
        </is>
      </c>
      <c r="F1215" s="5" t="inlineStr"/>
      <c r="G1215" s="5" t="inlineStr"/>
      <c r="H1215" s="5" t="inlineStr"/>
      <c r="I1215" s="5" t="inlineStr"/>
      <c r="J1215" s="5" t="inlineStr"/>
      <c r="K1215" s="5" t="inlineStr"/>
      <c r="L1215" s="5" t="inlineStr"/>
      <c r="M1215" s="5" t="inlineStr"/>
      <c r="N1215" s="5" t="inlineStr"/>
      <c r="O1215" s="5" t="inlineStr"/>
      <c r="P1215" s="5" t="n">
        <v>50</v>
      </c>
      <c r="Q1215" s="5" t="inlineStr"/>
      <c r="R1215" s="9" t="inlineStr"/>
    </row>
    <row r="1216" ht="32" customHeight="1">
      <c r="A1216" s="4" t="inlineStr">
        <is>
          <t>411PS</t>
        </is>
      </c>
      <c r="B1216" s="5" t="inlineStr">
        <is>
          <t>CW</t>
        </is>
      </c>
      <c r="D1216" s="12" t="n"/>
      <c r="E1216" s="8" t="inlineStr">
        <is>
          <t>Open Retail PO Qty</t>
        </is>
      </c>
      <c r="F1216" s="5" t="n">
        <v>0</v>
      </c>
      <c r="G1216" s="5" t="n">
        <v>0</v>
      </c>
      <c r="H1216" s="5" t="n">
        <v>0</v>
      </c>
      <c r="I1216" s="5" t="n">
        <v>0</v>
      </c>
      <c r="J1216" s="5" t="n">
        <v>0</v>
      </c>
      <c r="K1216" s="5" t="n">
        <v>0</v>
      </c>
      <c r="L1216" s="5" t="n">
        <v>0</v>
      </c>
      <c r="M1216" s="5" t="n">
        <v>0</v>
      </c>
      <c r="N1216" s="5" t="n">
        <v>0</v>
      </c>
      <c r="O1216" s="5" t="n">
        <v>0</v>
      </c>
      <c r="P1216" s="5" t="n">
        <v>0</v>
      </c>
      <c r="Q1216" s="5" t="n">
        <v>0</v>
      </c>
      <c r="R1216" s="9" t="n">
        <v>0</v>
      </c>
    </row>
    <row r="1217" ht="32" customHeight="1">
      <c r="A1217" s="4" t="inlineStr">
        <is>
          <t>411PS</t>
        </is>
      </c>
      <c r="B1217" s="5" t="inlineStr">
        <is>
          <t>CW</t>
        </is>
      </c>
      <c r="D1217" s="12" t="n"/>
      <c r="E1217" s="8" t="inlineStr">
        <is>
          <t>Bal. Fcst Qty</t>
        </is>
      </c>
      <c r="F1217" s="5" t="inlineStr"/>
      <c r="G1217" s="5" t="n">
        <v>9</v>
      </c>
      <c r="H1217" s="5" t="n">
        <v>8</v>
      </c>
      <c r="I1217" s="5" t="n">
        <v>31</v>
      </c>
      <c r="J1217" s="5" t="n">
        <v>10</v>
      </c>
      <c r="K1217" s="5" t="n">
        <v>13</v>
      </c>
      <c r="L1217" s="5" t="n">
        <v>22</v>
      </c>
      <c r="M1217" s="5" t="n">
        <v>17</v>
      </c>
      <c r="N1217" s="5" t="n">
        <v>12</v>
      </c>
      <c r="O1217" s="5" t="n">
        <v>12</v>
      </c>
      <c r="P1217" s="5" t="n">
        <v>38</v>
      </c>
      <c r="Q1217" s="5" t="n">
        <v>20</v>
      </c>
      <c r="R1217" s="9" t="n">
        <v>20</v>
      </c>
    </row>
    <row r="1218" ht="32" customHeight="1">
      <c r="A1218" s="4" t="inlineStr">
        <is>
          <t>411PS</t>
        </is>
      </c>
      <c r="B1218" s="5" t="inlineStr">
        <is>
          <t>CW</t>
        </is>
      </c>
      <c r="D1218" s="12" t="n"/>
      <c r="E1218" s="13" t="inlineStr">
        <is>
          <t>Month end inventory
(Deduct PO,FCST, SS)</t>
        </is>
      </c>
      <c r="F1218" s="5" t="inlineStr"/>
      <c r="G1218" s="5">
        <f>IF(C1214+G1214+F1214+G1215-F1216-G1216-G1217-D1214&lt;0,0,C1214+G1214+F1214+G1215-F1216-G1216-G1217-D1214)</f>
        <v/>
      </c>
      <c r="H1218" s="5">
        <f>IF(G1218+H1214+H1215-H1216-H1217&lt;0,0,G1218+H1214+H1215-H1216-H1217)</f>
        <v/>
      </c>
      <c r="I1218" s="5">
        <f>IF(H1218+I1214+I1215-I1216-I1217&lt;0,0,H1218+I1214+I1215-I1216-I1217)</f>
        <v/>
      </c>
      <c r="J1218" s="5">
        <f>I1218+J1214+J1215-J1216-J1217</f>
        <v/>
      </c>
      <c r="K1218" s="5">
        <f>J1218+K1214+K1215-K1216-K1217</f>
        <v/>
      </c>
      <c r="L1218" s="5">
        <f>K1218+L1214+L1215-L1216-L1217</f>
        <v/>
      </c>
      <c r="M1218" s="5">
        <f>L1218+M1214+M1215-M1216-M1217</f>
        <v/>
      </c>
      <c r="N1218" s="5">
        <f>M1218+N1214+N1215-N1216-N1217</f>
        <v/>
      </c>
      <c r="O1218" s="5">
        <f>N1218+O1214+O1215-O1216-O1217</f>
        <v/>
      </c>
      <c r="P1218" s="5">
        <f>O1218+P1214+P1215-P1216-P1217</f>
        <v/>
      </c>
      <c r="Q1218" s="5">
        <f>P1218+Q1214+Q1215-Q1216-Q1217</f>
        <v/>
      </c>
      <c r="R1218" s="9">
        <f>Q1218+R1214+R1215-R1216-R1217</f>
        <v/>
      </c>
    </row>
    <row r="1219" ht="32" customHeight="1">
      <c r="A1219" s="14" t="inlineStr">
        <is>
          <t>411PS</t>
        </is>
      </c>
      <c r="B1219" s="15" t="inlineStr">
        <is>
          <t>CW</t>
        </is>
      </c>
      <c r="C1219" s="16" t="n"/>
      <c r="D1219" s="17" t="n"/>
      <c r="E1219" s="18" t="inlineStr">
        <is>
          <t>Upload JDE Forecast
(Confirmed OP+Planned OP)</t>
        </is>
      </c>
      <c r="F1219" s="15">
        <f>G1214+G1215</f>
        <v/>
      </c>
      <c r="G1219" s="15">
        <f>H1214+H1215</f>
        <v/>
      </c>
      <c r="H1219" s="15">
        <f>I1214+I1215</f>
        <v/>
      </c>
      <c r="I1219" s="15">
        <f>J1214+J1215</f>
        <v/>
      </c>
      <c r="J1219" s="15">
        <f>K1214+K1215</f>
        <v/>
      </c>
      <c r="K1219" s="15">
        <f>L1214+L1215</f>
        <v/>
      </c>
      <c r="L1219" s="15">
        <f>M1214+M1215</f>
        <v/>
      </c>
      <c r="M1219" s="15">
        <f>N1214+N1215</f>
        <v/>
      </c>
      <c r="N1219" s="15">
        <f>O1214+O1215</f>
        <v/>
      </c>
      <c r="O1219" s="15">
        <f>P1214+P1215</f>
        <v/>
      </c>
      <c r="P1219" s="15">
        <f>Q1214+Q1215</f>
        <v/>
      </c>
      <c r="Q1219" s="15">
        <f>R1214+R1215</f>
        <v/>
      </c>
      <c r="R1219" s="7" t="n">
        <v>0</v>
      </c>
      <c r="S1219" s="16" t="n"/>
      <c r="T1219" s="16" t="n"/>
      <c r="U1219" s="16" t="n"/>
      <c r="V1219" s="16" t="n"/>
      <c r="W1219" s="16" t="n"/>
    </row>
    <row r="1220" ht="32" customHeight="1">
      <c r="A1220" s="4" t="inlineStr">
        <is>
          <t>674Z</t>
        </is>
      </c>
      <c r="B1220" s="5" t="inlineStr">
        <is>
          <t>VF</t>
        </is>
      </c>
      <c r="C1220" s="6" t="n">
        <v>183</v>
      </c>
      <c r="D1220" s="7" t="n">
        <v>0</v>
      </c>
      <c r="E1220" s="8" t="inlineStr">
        <is>
          <t>Confirmed OP</t>
        </is>
      </c>
      <c r="F1220" s="5" t="n">
        <v>0</v>
      </c>
      <c r="G1220" s="5" t="n">
        <v>0</v>
      </c>
      <c r="H1220" s="5" t="n">
        <v>0</v>
      </c>
      <c r="I1220" s="5" t="n">
        <v>0</v>
      </c>
      <c r="J1220" s="5" t="n">
        <v>0</v>
      </c>
      <c r="K1220" s="5" t="n">
        <v>0</v>
      </c>
      <c r="L1220" s="5" t="n">
        <v>0</v>
      </c>
      <c r="M1220" s="5" t="n">
        <v>0</v>
      </c>
      <c r="N1220" s="5" t="n">
        <v>0</v>
      </c>
      <c r="O1220" s="5" t="n">
        <v>0</v>
      </c>
      <c r="P1220" s="5" t="n">
        <v>0</v>
      </c>
      <c r="Q1220" s="5" t="n">
        <v>0</v>
      </c>
      <c r="R1220" s="9" t="n">
        <v>0</v>
      </c>
      <c r="S1220" s="6" t="n">
        <v>1</v>
      </c>
      <c r="T1220" s="10" t="inlineStr">
        <is>
          <t>Discontinued 2024 Fall</t>
        </is>
      </c>
      <c r="U1220" s="6" t="n">
        <v>75</v>
      </c>
      <c r="V1220" s="6" t="n">
        <v>15</v>
      </c>
      <c r="W1220" s="11" t="inlineStr">
        <is>
          <t>12/24: use REG stock 105pcs if need
#674AZ will replace #674Z after inventory used up</t>
        </is>
      </c>
    </row>
    <row r="1221" ht="32" customHeight="1">
      <c r="A1221" s="4" t="inlineStr">
        <is>
          <t>674Z</t>
        </is>
      </c>
      <c r="B1221" s="5" t="inlineStr">
        <is>
          <t>VF</t>
        </is>
      </c>
      <c r="D1221" s="12" t="n"/>
      <c r="E1221" s="13" t="inlineStr">
        <is>
          <t>Planned OP (due date)</t>
        </is>
      </c>
      <c r="F1221" s="5" t="inlineStr"/>
      <c r="G1221" s="22" t="inlineStr"/>
      <c r="H1221" s="22" t="inlineStr"/>
      <c r="I1221" s="22" t="inlineStr"/>
      <c r="J1221" s="22" t="inlineStr"/>
      <c r="K1221" s="22" t="inlineStr"/>
      <c r="L1221" s="22" t="inlineStr"/>
      <c r="M1221" s="22" t="inlineStr"/>
      <c r="N1221" s="22" t="inlineStr"/>
      <c r="O1221" s="22" t="inlineStr"/>
      <c r="P1221" s="22" t="inlineStr"/>
      <c r="Q1221" s="22" t="inlineStr"/>
      <c r="R1221" s="23" t="inlineStr"/>
    </row>
    <row r="1222" ht="32" customHeight="1">
      <c r="A1222" s="4" t="inlineStr">
        <is>
          <t>674Z</t>
        </is>
      </c>
      <c r="B1222" s="5" t="inlineStr">
        <is>
          <t>VF</t>
        </is>
      </c>
      <c r="D1222" s="12" t="n"/>
      <c r="E1222" s="8" t="inlineStr">
        <is>
          <t>Open Retail PO Qty</t>
        </is>
      </c>
      <c r="F1222" s="5" t="n">
        <v>0</v>
      </c>
      <c r="G1222" s="5" t="n">
        <v>6</v>
      </c>
      <c r="H1222" s="5" t="n">
        <v>0</v>
      </c>
      <c r="I1222" s="5" t="n">
        <v>0</v>
      </c>
      <c r="J1222" s="5" t="n">
        <v>0</v>
      </c>
      <c r="K1222" s="5" t="n">
        <v>0</v>
      </c>
      <c r="L1222" s="5" t="n">
        <v>0</v>
      </c>
      <c r="M1222" s="5" t="n">
        <v>0</v>
      </c>
      <c r="N1222" s="5" t="n">
        <v>0</v>
      </c>
      <c r="O1222" s="5" t="n">
        <v>0</v>
      </c>
      <c r="P1222" s="5" t="n">
        <v>0</v>
      </c>
      <c r="Q1222" s="5" t="n">
        <v>0</v>
      </c>
      <c r="R1222" s="9" t="n">
        <v>0</v>
      </c>
    </row>
    <row r="1223" ht="32" customHeight="1">
      <c r="A1223" s="4" t="inlineStr">
        <is>
          <t>674Z</t>
        </is>
      </c>
      <c r="B1223" s="5" t="inlineStr">
        <is>
          <t>VF</t>
        </is>
      </c>
      <c r="D1223" s="12" t="n"/>
      <c r="E1223" s="8" t="inlineStr">
        <is>
          <t>Bal. Fcst Qty</t>
        </is>
      </c>
      <c r="F1223" s="5" t="inlineStr"/>
      <c r="G1223" s="5" t="n">
        <v>1</v>
      </c>
      <c r="H1223" s="5" t="n">
        <v>2</v>
      </c>
      <c r="I1223" s="5" t="n">
        <v>5</v>
      </c>
      <c r="J1223" s="5" t="n">
        <v>3</v>
      </c>
      <c r="K1223" s="5" t="n">
        <v>3</v>
      </c>
      <c r="L1223" s="5" t="n">
        <v>1</v>
      </c>
      <c r="M1223" s="5" t="n">
        <v>2</v>
      </c>
      <c r="N1223" s="5" t="n">
        <v>2</v>
      </c>
      <c r="O1223" s="5" t="n">
        <v>7</v>
      </c>
      <c r="P1223" s="5" t="n">
        <v>5</v>
      </c>
      <c r="Q1223" s="5" t="n">
        <v>3</v>
      </c>
      <c r="R1223" s="9" t="n">
        <v>14</v>
      </c>
    </row>
    <row r="1224" ht="32" customHeight="1">
      <c r="A1224" s="4" t="inlineStr">
        <is>
          <t>674Z</t>
        </is>
      </c>
      <c r="B1224" s="5" t="inlineStr">
        <is>
          <t>VF</t>
        </is>
      </c>
      <c r="D1224" s="12" t="n"/>
      <c r="E1224" s="13" t="inlineStr">
        <is>
          <t>Month end inventory
(Deduct PO,FCST, SS)</t>
        </is>
      </c>
      <c r="F1224" s="5" t="inlineStr"/>
      <c r="G1224" s="5">
        <f>IF(C1220+G1220+F1220+G1221-F1222-G1222-G1223-D1220&lt;0,0,C1220+G1220+F1220+G1221-F1222-G1222-G1223-D1220)</f>
        <v/>
      </c>
      <c r="H1224" s="5">
        <f>IF(G1224+H1220+H1221-H1222-H1223&lt;0,0,G1224+H1220+H1221-H1222-H1223)</f>
        <v/>
      </c>
      <c r="I1224" s="5">
        <f>IF(H1224+I1220+I1221-I1222-I1223&lt;0,0,H1224+I1220+I1221-I1222-I1223)</f>
        <v/>
      </c>
      <c r="J1224" s="5">
        <f>I1224+J1220+J1221-J1222-J1223</f>
        <v/>
      </c>
      <c r="K1224" s="5">
        <f>J1224+K1220+K1221-K1222-K1223</f>
        <v/>
      </c>
      <c r="L1224" s="5">
        <f>K1224+L1220+L1221-L1222-L1223</f>
        <v/>
      </c>
      <c r="M1224" s="5">
        <f>L1224+M1220+M1221-M1222-M1223</f>
        <v/>
      </c>
      <c r="N1224" s="5">
        <f>M1224+N1220+N1221-N1222-N1223</f>
        <v/>
      </c>
      <c r="O1224" s="5">
        <f>N1224+O1220+O1221-O1222-O1223</f>
        <v/>
      </c>
      <c r="P1224" s="5">
        <f>O1224+P1220+P1221-P1222-P1223</f>
        <v/>
      </c>
      <c r="Q1224" s="5">
        <f>P1224+Q1220+Q1221-Q1222-Q1223</f>
        <v/>
      </c>
      <c r="R1224" s="9">
        <f>Q1224+R1220+R1221-R1222-R1223</f>
        <v/>
      </c>
    </row>
    <row r="1225" ht="32" customHeight="1">
      <c r="A1225" s="14" t="inlineStr">
        <is>
          <t>674Z</t>
        </is>
      </c>
      <c r="B1225" s="15" t="inlineStr">
        <is>
          <t>VF</t>
        </is>
      </c>
      <c r="C1225" s="16" t="n"/>
      <c r="D1225" s="17" t="n"/>
      <c r="E1225" s="18" t="inlineStr">
        <is>
          <t>Upload JDE Forecast
(Confirmed OP+Planned OP)</t>
        </is>
      </c>
      <c r="F1225" s="15">
        <f>G1220+G1221</f>
        <v/>
      </c>
      <c r="G1225" s="15">
        <f>H1220+H1221</f>
        <v/>
      </c>
      <c r="H1225" s="15">
        <f>I1220+I1221</f>
        <v/>
      </c>
      <c r="I1225" s="15">
        <f>J1220+J1221</f>
        <v/>
      </c>
      <c r="J1225" s="15">
        <f>K1220+K1221</f>
        <v/>
      </c>
      <c r="K1225" s="15">
        <f>L1220+L1221</f>
        <v/>
      </c>
      <c r="L1225" s="15">
        <f>M1220+M1221</f>
        <v/>
      </c>
      <c r="M1225" s="15">
        <f>N1220+N1221</f>
        <v/>
      </c>
      <c r="N1225" s="15">
        <f>O1220+O1221</f>
        <v/>
      </c>
      <c r="O1225" s="15">
        <f>P1220+P1221</f>
        <v/>
      </c>
      <c r="P1225" s="15">
        <f>Q1220+Q1221</f>
        <v/>
      </c>
      <c r="Q1225" s="15">
        <f>R1220+R1221</f>
        <v/>
      </c>
      <c r="R1225" s="7" t="n">
        <v>0</v>
      </c>
      <c r="S1225" s="16" t="n"/>
      <c r="T1225" s="16" t="n"/>
      <c r="U1225" s="16" t="n"/>
      <c r="V1225" s="16" t="n"/>
      <c r="W1225" s="16" t="n"/>
    </row>
    <row r="1226" ht="32" customHeight="1">
      <c r="A1226" s="4" t="inlineStr">
        <is>
          <t>614Z</t>
        </is>
      </c>
      <c r="B1226" s="5" t="inlineStr">
        <is>
          <t>HAPE</t>
        </is>
      </c>
      <c r="C1226" s="6" t="n">
        <v>3</v>
      </c>
      <c r="D1226" s="7" t="n">
        <v>0</v>
      </c>
      <c r="E1226" s="8" t="inlineStr">
        <is>
          <t>Confirmed OP</t>
        </is>
      </c>
      <c r="F1226" s="5" t="n">
        <v>0</v>
      </c>
      <c r="G1226" s="5" t="n">
        <v>0</v>
      </c>
      <c r="H1226" s="5" t="n">
        <v>300</v>
      </c>
      <c r="I1226" s="5" t="n">
        <v>0</v>
      </c>
      <c r="J1226" s="5" t="n">
        <v>0</v>
      </c>
      <c r="K1226" s="5" t="n">
        <v>0</v>
      </c>
      <c r="L1226" s="5" t="n">
        <v>0</v>
      </c>
      <c r="M1226" s="5" t="n">
        <v>0</v>
      </c>
      <c r="N1226" s="5" t="n">
        <v>0</v>
      </c>
      <c r="O1226" s="5" t="n">
        <v>0</v>
      </c>
      <c r="P1226" s="5" t="n">
        <v>0</v>
      </c>
      <c r="Q1226" s="5" t="n">
        <v>0</v>
      </c>
      <c r="R1226" s="9" t="n">
        <v>0</v>
      </c>
      <c r="S1226" s="6" t="n">
        <v>1</v>
      </c>
      <c r="T1226" s="10" t="inlineStr">
        <is>
          <t>Discontinued 2024 Fall</t>
        </is>
      </c>
      <c r="U1226" s="6" t="n">
        <v>45</v>
      </c>
      <c r="V1226" s="6" t="n">
        <v>299</v>
      </c>
      <c r="W1226" s="11" t="inlineStr">
        <is>
          <t>12/10: shipment MOQ is 298pcs (LCL: $33.6/pcs, total amount &gt; $10K, otherwise the extra cost is $300)</t>
        </is>
      </c>
    </row>
    <row r="1227" ht="32" customHeight="1">
      <c r="A1227" s="4" t="inlineStr">
        <is>
          <t>614Z</t>
        </is>
      </c>
      <c r="B1227" s="5" t="inlineStr">
        <is>
          <t>HAPE</t>
        </is>
      </c>
      <c r="D1227" s="12" t="n"/>
      <c r="E1227" s="13" t="inlineStr">
        <is>
          <t>Planned OP (due date)</t>
        </is>
      </c>
      <c r="F1227" s="5" t="inlineStr"/>
      <c r="G1227" s="5" t="inlineStr"/>
      <c r="H1227" s="5" t="inlineStr"/>
      <c r="I1227" s="5" t="inlineStr"/>
      <c r="J1227" s="5" t="inlineStr"/>
      <c r="K1227" s="5" t="inlineStr"/>
      <c r="L1227" s="5" t="inlineStr"/>
      <c r="M1227" s="5" t="inlineStr"/>
      <c r="N1227" s="5" t="inlineStr"/>
      <c r="O1227" s="5" t="inlineStr"/>
      <c r="P1227" s="5" t="inlineStr"/>
      <c r="Q1227" s="5" t="inlineStr"/>
      <c r="R1227" s="9" t="inlineStr"/>
    </row>
    <row r="1228" ht="32" customHeight="1">
      <c r="A1228" s="4" t="inlineStr">
        <is>
          <t>614Z</t>
        </is>
      </c>
      <c r="B1228" s="5" t="inlineStr">
        <is>
          <t>HAPE</t>
        </is>
      </c>
      <c r="D1228" s="12" t="n"/>
      <c r="E1228" s="8" t="inlineStr">
        <is>
          <t>Open Retail PO Qty</t>
        </is>
      </c>
      <c r="F1228" s="5" t="n">
        <v>0</v>
      </c>
      <c r="G1228" s="5" t="n">
        <v>1</v>
      </c>
      <c r="H1228" s="5" t="n">
        <v>0</v>
      </c>
      <c r="I1228" s="5" t="n">
        <v>0</v>
      </c>
      <c r="J1228" s="5" t="n">
        <v>0</v>
      </c>
      <c r="K1228" s="5" t="n">
        <v>0</v>
      </c>
      <c r="L1228" s="5" t="n">
        <v>0</v>
      </c>
      <c r="M1228" s="5" t="n">
        <v>0</v>
      </c>
      <c r="N1228" s="5" t="n">
        <v>0</v>
      </c>
      <c r="O1228" s="5" t="n">
        <v>0</v>
      </c>
      <c r="P1228" s="5" t="n">
        <v>0</v>
      </c>
      <c r="Q1228" s="5" t="n">
        <v>0</v>
      </c>
      <c r="R1228" s="9" t="n">
        <v>0</v>
      </c>
    </row>
    <row r="1229" ht="32" customHeight="1">
      <c r="A1229" s="4" t="inlineStr">
        <is>
          <t>614Z</t>
        </is>
      </c>
      <c r="B1229" s="5" t="inlineStr">
        <is>
          <t>HAPE</t>
        </is>
      </c>
      <c r="D1229" s="12" t="n"/>
      <c r="E1229" s="8" t="inlineStr">
        <is>
          <t>Bal. Fcst Qty</t>
        </is>
      </c>
      <c r="F1229" s="5" t="inlineStr"/>
      <c r="G1229" s="5" t="n">
        <v>1</v>
      </c>
      <c r="H1229" s="5" t="n">
        <v>2</v>
      </c>
      <c r="I1229" s="5" t="n">
        <v>20</v>
      </c>
      <c r="J1229" s="5" t="n">
        <v>10</v>
      </c>
      <c r="K1229" s="5" t="n">
        <v>13</v>
      </c>
      <c r="L1229" s="5" t="n">
        <v>32</v>
      </c>
      <c r="M1229" s="5" t="n">
        <v>18</v>
      </c>
      <c r="N1229" s="5" t="n">
        <v>18</v>
      </c>
      <c r="O1229" s="5" t="n">
        <v>5</v>
      </c>
      <c r="P1229" s="5" t="n">
        <v>23</v>
      </c>
      <c r="Q1229" s="5" t="n">
        <v>18</v>
      </c>
      <c r="R1229" s="9" t="n">
        <v>33</v>
      </c>
    </row>
    <row r="1230" ht="32" customHeight="1">
      <c r="A1230" s="4" t="inlineStr">
        <is>
          <t>614Z</t>
        </is>
      </c>
      <c r="B1230" s="5" t="inlineStr">
        <is>
          <t>HAPE</t>
        </is>
      </c>
      <c r="D1230" s="12" t="n"/>
      <c r="E1230" s="13" t="inlineStr">
        <is>
          <t>Month end inventory
(Deduct PO,FCST, SS)</t>
        </is>
      </c>
      <c r="F1230" s="5" t="inlineStr"/>
      <c r="G1230" s="5">
        <f>IF(C1226+G1226+F1226+G1227-F1228-G1228-G1229-D1226&lt;0,0,C1226+G1226+F1226+G1227-F1228-G1228-G1229-D1226)</f>
        <v/>
      </c>
      <c r="H1230" s="5">
        <f>IF(G1230+H1226+H1227-H1228-H1229&lt;0,0,G1230+H1226+H1227-H1228-H1229)</f>
        <v/>
      </c>
      <c r="I1230" s="5">
        <f>IF(H1230+I1226+I1227-I1228-I1229&lt;0,0,H1230+I1226+I1227-I1228-I1229)</f>
        <v/>
      </c>
      <c r="J1230" s="5">
        <f>I1230+J1226+J1227-J1228-J1229</f>
        <v/>
      </c>
      <c r="K1230" s="5">
        <f>J1230+K1226+K1227-K1228-K1229</f>
        <v/>
      </c>
      <c r="L1230" s="5">
        <f>K1230+L1226+L1227-L1228-L1229</f>
        <v/>
      </c>
      <c r="M1230" s="5">
        <f>L1230+M1226+M1227-M1228-M1229</f>
        <v/>
      </c>
      <c r="N1230" s="5">
        <f>M1230+N1226+N1227-N1228-N1229</f>
        <v/>
      </c>
      <c r="O1230" s="5">
        <f>N1230+O1226+O1227-O1228-O1229</f>
        <v/>
      </c>
      <c r="P1230" s="5">
        <f>O1230+P1226+P1227-P1228-P1229</f>
        <v/>
      </c>
      <c r="Q1230" s="5">
        <f>P1230+Q1226+Q1227-Q1228-Q1229</f>
        <v/>
      </c>
      <c r="R1230" s="9">
        <f>Q1230+R1226+R1227-R1228-R1229</f>
        <v/>
      </c>
    </row>
    <row r="1231" ht="32" customHeight="1">
      <c r="A1231" s="14" t="inlineStr">
        <is>
          <t>614Z</t>
        </is>
      </c>
      <c r="B1231" s="15" t="inlineStr">
        <is>
          <t>HAPE</t>
        </is>
      </c>
      <c r="C1231" s="16" t="n"/>
      <c r="D1231" s="17" t="n"/>
      <c r="E1231" s="18" t="inlineStr">
        <is>
          <t>Upload JDE Forecast
(Confirmed OP+Planned OP)</t>
        </is>
      </c>
      <c r="F1231" s="15">
        <f>G1226+G1227</f>
        <v/>
      </c>
      <c r="G1231" s="15">
        <f>H1226+H1227</f>
        <v/>
      </c>
      <c r="H1231" s="15">
        <f>I1226+I1227</f>
        <v/>
      </c>
      <c r="I1231" s="15">
        <f>J1226+J1227</f>
        <v/>
      </c>
      <c r="J1231" s="15">
        <f>K1226+K1227</f>
        <v/>
      </c>
      <c r="K1231" s="15">
        <f>L1226+L1227</f>
        <v/>
      </c>
      <c r="L1231" s="15">
        <f>M1226+M1227</f>
        <v/>
      </c>
      <c r="M1231" s="15">
        <f>N1226+N1227</f>
        <v/>
      </c>
      <c r="N1231" s="15">
        <f>O1226+O1227</f>
        <v/>
      </c>
      <c r="O1231" s="15">
        <f>P1226+P1227</f>
        <v/>
      </c>
      <c r="P1231" s="15">
        <f>Q1226+Q1227</f>
        <v/>
      </c>
      <c r="Q1231" s="15">
        <f>R1226+R1227</f>
        <v/>
      </c>
      <c r="R1231" s="7" t="n">
        <v>0</v>
      </c>
      <c r="S1231" s="16" t="n"/>
      <c r="T1231" s="16" t="n"/>
      <c r="U1231" s="16" t="n"/>
      <c r="V1231" s="16" t="n"/>
      <c r="W1231" s="16" t="n"/>
    </row>
    <row r="1232" ht="32" customHeight="1">
      <c r="A1232" s="4" t="inlineStr">
        <is>
          <t>3978Z</t>
        </is>
      </c>
      <c r="B1232" s="5" t="inlineStr">
        <is>
          <t>CL</t>
        </is>
      </c>
      <c r="C1232" s="6" t="n">
        <v>291</v>
      </c>
      <c r="D1232" s="7" t="n">
        <v>20</v>
      </c>
      <c r="E1232" s="8" t="inlineStr">
        <is>
          <t>Confirmed OP</t>
        </is>
      </c>
      <c r="F1232" s="5" t="n">
        <v>100</v>
      </c>
      <c r="G1232" s="5" t="n">
        <v>0</v>
      </c>
      <c r="H1232" s="5" t="n">
        <v>0</v>
      </c>
      <c r="I1232" s="5" t="n">
        <v>0</v>
      </c>
      <c r="J1232" s="5" t="n">
        <v>0</v>
      </c>
      <c r="K1232" s="5" t="n">
        <v>0</v>
      </c>
      <c r="L1232" s="5" t="n">
        <v>0</v>
      </c>
      <c r="M1232" s="5" t="n">
        <v>0</v>
      </c>
      <c r="N1232" s="5" t="n">
        <v>0</v>
      </c>
      <c r="O1232" s="5" t="n">
        <v>0</v>
      </c>
      <c r="P1232" s="5" t="n">
        <v>0</v>
      </c>
      <c r="Q1232" s="5" t="n">
        <v>0</v>
      </c>
      <c r="R1232" s="9" t="n">
        <v>0</v>
      </c>
      <c r="S1232" s="6" t="n">
        <v>1</v>
      </c>
      <c r="T1232" s="10" t="inlineStr">
        <is>
          <t>Active</t>
        </is>
      </c>
      <c r="U1232" s="6" t="n">
        <v>45</v>
      </c>
      <c r="V1232" s="6" t="n">
        <v>299</v>
      </c>
      <c r="W1232" s="11" t="inlineStr">
        <is>
          <t xml:space="preserve">1/6: use REG stock 265pcs </t>
        </is>
      </c>
    </row>
    <row r="1233" ht="32" customHeight="1">
      <c r="A1233" s="4" t="inlineStr">
        <is>
          <t>3978Z</t>
        </is>
      </c>
      <c r="B1233" s="5" t="inlineStr">
        <is>
          <t>CL</t>
        </is>
      </c>
      <c r="D1233" s="12" t="n"/>
      <c r="E1233" s="13" t="inlineStr">
        <is>
          <t>Planned OP (due date)</t>
        </is>
      </c>
      <c r="F1233" s="5" t="inlineStr"/>
      <c r="G1233" s="5" t="n">
        <v>265</v>
      </c>
      <c r="H1233" s="5" t="inlineStr"/>
      <c r="I1233" s="5" t="inlineStr"/>
      <c r="J1233" s="5" t="inlineStr"/>
      <c r="K1233" s="5" t="inlineStr"/>
      <c r="L1233" s="5" t="inlineStr"/>
      <c r="M1233" s="5" t="inlineStr"/>
      <c r="N1233" s="5" t="inlineStr"/>
      <c r="O1233" s="5" t="n">
        <v>250</v>
      </c>
      <c r="P1233" s="5" t="inlineStr"/>
      <c r="Q1233" s="5" t="inlineStr"/>
      <c r="R1233" s="9" t="n">
        <v>50</v>
      </c>
    </row>
    <row r="1234" ht="32" customHeight="1">
      <c r="A1234" s="4" t="inlineStr">
        <is>
          <t>3978Z</t>
        </is>
      </c>
      <c r="B1234" s="5" t="inlineStr">
        <is>
          <t>CL</t>
        </is>
      </c>
      <c r="D1234" s="12" t="n"/>
      <c r="E1234" s="8" t="inlineStr">
        <is>
          <t>Open Retail PO Qty</t>
        </is>
      </c>
      <c r="F1234" s="5" t="n">
        <v>0</v>
      </c>
      <c r="G1234" s="5" t="n">
        <v>1</v>
      </c>
      <c r="H1234" s="5" t="n">
        <v>0</v>
      </c>
      <c r="I1234" s="5" t="n">
        <v>0</v>
      </c>
      <c r="J1234" s="5" t="n">
        <v>0</v>
      </c>
      <c r="K1234" s="5" t="n">
        <v>0</v>
      </c>
      <c r="L1234" s="5" t="n">
        <v>0</v>
      </c>
      <c r="M1234" s="5" t="n">
        <v>0</v>
      </c>
      <c r="N1234" s="5" t="n">
        <v>0</v>
      </c>
      <c r="O1234" s="5" t="n">
        <v>0</v>
      </c>
      <c r="P1234" s="5" t="n">
        <v>0</v>
      </c>
      <c r="Q1234" s="5" t="n">
        <v>0</v>
      </c>
      <c r="R1234" s="9" t="n">
        <v>0</v>
      </c>
    </row>
    <row r="1235" ht="32" customHeight="1">
      <c r="A1235" s="4" t="inlineStr">
        <is>
          <t>3978Z</t>
        </is>
      </c>
      <c r="B1235" s="5" t="inlineStr">
        <is>
          <t>CL</t>
        </is>
      </c>
      <c r="D1235" s="12" t="n"/>
      <c r="E1235" s="8" t="inlineStr">
        <is>
          <t>Bal. Fcst Qty</t>
        </is>
      </c>
      <c r="F1235" s="5" t="inlineStr"/>
      <c r="G1235" s="5" t="n">
        <v>31</v>
      </c>
      <c r="H1235" s="5" t="n">
        <v>47</v>
      </c>
      <c r="I1235" s="5" t="n">
        <v>86</v>
      </c>
      <c r="J1235" s="5" t="n">
        <v>97</v>
      </c>
      <c r="K1235" s="5" t="n">
        <v>69</v>
      </c>
      <c r="L1235" s="5" t="n">
        <v>63</v>
      </c>
      <c r="M1235" s="5" t="n">
        <v>103</v>
      </c>
      <c r="N1235" s="5" t="n">
        <v>60</v>
      </c>
      <c r="O1235" s="5" t="n">
        <v>41</v>
      </c>
      <c r="P1235" s="5" t="n">
        <v>57</v>
      </c>
      <c r="Q1235" s="5" t="n">
        <v>98</v>
      </c>
      <c r="R1235" s="9" t="n">
        <v>114</v>
      </c>
    </row>
    <row r="1236" ht="32" customHeight="1">
      <c r="A1236" s="4" t="inlineStr">
        <is>
          <t>3978Z</t>
        </is>
      </c>
      <c r="B1236" s="5" t="inlineStr">
        <is>
          <t>CL</t>
        </is>
      </c>
      <c r="D1236" s="12" t="n"/>
      <c r="E1236" s="13" t="inlineStr">
        <is>
          <t>Month end inventory
(Deduct PO,FCST, SS)</t>
        </is>
      </c>
      <c r="F1236" s="5" t="inlineStr"/>
      <c r="G1236" s="5">
        <f>IF(C1232+G1232+F1232+G1233-F1234-G1234-G1235-D1232&lt;0,0,C1232+G1232+F1232+G1233-F1234-G1234-G1235-D1232)</f>
        <v/>
      </c>
      <c r="H1236" s="5">
        <f>IF(G1236+H1232+H1233-H1234-H1235&lt;0,0,G1236+H1232+H1233-H1234-H1235)</f>
        <v/>
      </c>
      <c r="I1236" s="5">
        <f>IF(H1236+I1232+I1233-I1234-I1235&lt;0,0,H1236+I1232+I1233-I1234-I1235)</f>
        <v/>
      </c>
      <c r="J1236" s="5">
        <f>I1236+J1232+J1233-J1234-J1235</f>
        <v/>
      </c>
      <c r="K1236" s="5">
        <f>J1236+K1232+K1233-K1234-K1235</f>
        <v/>
      </c>
      <c r="L1236" s="5">
        <f>K1236+L1232+L1233-L1234-L1235</f>
        <v/>
      </c>
      <c r="M1236" s="5">
        <f>L1236+M1232+M1233-M1234-M1235</f>
        <v/>
      </c>
      <c r="N1236" s="5">
        <f>M1236+N1232+N1233-N1234-N1235</f>
        <v/>
      </c>
      <c r="O1236" s="5">
        <f>N1236+O1232+O1233-O1234-O1235</f>
        <v/>
      </c>
      <c r="P1236" s="5">
        <f>O1236+P1232+P1233-P1234-P1235</f>
        <v/>
      </c>
      <c r="Q1236" s="5">
        <f>P1236+Q1232+Q1233-Q1234-Q1235</f>
        <v/>
      </c>
      <c r="R1236" s="9">
        <f>Q1236+R1232+R1233-R1234-R1235</f>
        <v/>
      </c>
    </row>
    <row r="1237" ht="32" customHeight="1">
      <c r="A1237" s="14" t="inlineStr">
        <is>
          <t>3978Z</t>
        </is>
      </c>
      <c r="B1237" s="15" t="inlineStr">
        <is>
          <t>CL</t>
        </is>
      </c>
      <c r="C1237" s="16" t="n"/>
      <c r="D1237" s="17" t="n"/>
      <c r="E1237" s="18" t="inlineStr">
        <is>
          <t>Upload JDE Forecast
(Confirmed OP+Planned OP)</t>
        </is>
      </c>
      <c r="F1237" s="15">
        <f>G1232+G1233</f>
        <v/>
      </c>
      <c r="G1237" s="15">
        <f>H1232+H1233</f>
        <v/>
      </c>
      <c r="H1237" s="15">
        <f>I1232+I1233</f>
        <v/>
      </c>
      <c r="I1237" s="15">
        <f>J1232+J1233</f>
        <v/>
      </c>
      <c r="J1237" s="15">
        <f>K1232+K1233</f>
        <v/>
      </c>
      <c r="K1237" s="15">
        <f>L1232+L1233</f>
        <v/>
      </c>
      <c r="L1237" s="15">
        <f>M1232+M1233</f>
        <v/>
      </c>
      <c r="M1237" s="15">
        <f>N1232+N1233</f>
        <v/>
      </c>
      <c r="N1237" s="15">
        <f>O1232+O1233</f>
        <v/>
      </c>
      <c r="O1237" s="15">
        <f>P1232+P1233</f>
        <v/>
      </c>
      <c r="P1237" s="15">
        <f>Q1232+Q1233</f>
        <v/>
      </c>
      <c r="Q1237" s="15">
        <f>R1232+R1233</f>
        <v/>
      </c>
      <c r="R1237" s="7" t="n">
        <v>0</v>
      </c>
      <c r="S1237" s="16" t="n"/>
      <c r="T1237" s="16" t="n"/>
      <c r="U1237" s="16" t="n"/>
      <c r="V1237" s="16" t="n"/>
      <c r="W1237" s="16" t="n"/>
    </row>
    <row r="1238" ht="32" customHeight="1">
      <c r="A1238" s="4" t="inlineStr">
        <is>
          <t>724</t>
        </is>
      </c>
      <c r="B1238" s="5" t="inlineStr">
        <is>
          <t>CW</t>
        </is>
      </c>
      <c r="C1238" s="6" t="n">
        <v>152</v>
      </c>
      <c r="D1238" s="7" t="n">
        <v>0</v>
      </c>
      <c r="E1238" s="8" t="inlineStr">
        <is>
          <t>Confirmed OP</t>
        </is>
      </c>
      <c r="F1238" s="5" t="n">
        <v>0</v>
      </c>
      <c r="G1238" s="5" t="n">
        <v>0</v>
      </c>
      <c r="H1238" s="5" t="n">
        <v>0</v>
      </c>
      <c r="I1238" s="5" t="n">
        <v>0</v>
      </c>
      <c r="J1238" s="5" t="n">
        <v>0</v>
      </c>
      <c r="K1238" s="5" t="n">
        <v>0</v>
      </c>
      <c r="L1238" s="5" t="n">
        <v>0</v>
      </c>
      <c r="M1238" s="5" t="n">
        <v>0</v>
      </c>
      <c r="N1238" s="5" t="n">
        <v>0</v>
      </c>
      <c r="O1238" s="5" t="n">
        <v>0</v>
      </c>
      <c r="P1238" s="5" t="n">
        <v>0</v>
      </c>
      <c r="Q1238" s="5" t="n">
        <v>0</v>
      </c>
      <c r="R1238" s="9" t="n">
        <v>0</v>
      </c>
      <c r="S1238" s="6" t="n">
        <v>1</v>
      </c>
      <c r="T1238" s="10" t="inlineStr">
        <is>
          <t>Discontinued 2024 Fall</t>
        </is>
      </c>
      <c r="U1238" s="6" t="n">
        <v>45</v>
      </c>
      <c r="V1238" s="6" t="n">
        <v>74</v>
      </c>
      <c r="W1238" s="11" t="inlineStr">
        <is>
          <t>10/9: already discontinued by Target and CW no additional material support</t>
        </is>
      </c>
    </row>
    <row r="1239" ht="32" customHeight="1">
      <c r="A1239" s="4" t="inlineStr">
        <is>
          <t>724</t>
        </is>
      </c>
      <c r="B1239" s="5" t="inlineStr">
        <is>
          <t>CW</t>
        </is>
      </c>
      <c r="D1239" s="12" t="n"/>
      <c r="E1239" s="13" t="inlineStr">
        <is>
          <t>Planned OP (due date)</t>
        </is>
      </c>
      <c r="F1239" s="5" t="inlineStr"/>
      <c r="G1239" s="22" t="inlineStr"/>
      <c r="H1239" s="22" t="inlineStr"/>
      <c r="I1239" s="22" t="inlineStr"/>
      <c r="J1239" s="22" t="inlineStr"/>
      <c r="K1239" s="22" t="inlineStr"/>
      <c r="L1239" s="22" t="inlineStr"/>
      <c r="M1239" s="22" t="inlineStr"/>
      <c r="N1239" s="22" t="inlineStr"/>
      <c r="O1239" s="22" t="inlineStr"/>
      <c r="P1239" s="22" t="inlineStr"/>
      <c r="Q1239" s="22" t="inlineStr"/>
      <c r="R1239" s="23" t="inlineStr"/>
    </row>
    <row r="1240" ht="32" customHeight="1">
      <c r="A1240" s="4" t="inlineStr">
        <is>
          <t>724</t>
        </is>
      </c>
      <c r="B1240" s="5" t="inlineStr">
        <is>
          <t>CW</t>
        </is>
      </c>
      <c r="D1240" s="12" t="n"/>
      <c r="E1240" s="8" t="inlineStr">
        <is>
          <t>Open Retail PO Qty</t>
        </is>
      </c>
      <c r="F1240" s="5" t="n">
        <v>0</v>
      </c>
      <c r="G1240" s="5" t="n">
        <v>0</v>
      </c>
      <c r="H1240" s="5" t="n">
        <v>0</v>
      </c>
      <c r="I1240" s="5" t="n">
        <v>0</v>
      </c>
      <c r="J1240" s="5" t="n">
        <v>0</v>
      </c>
      <c r="K1240" s="5" t="n">
        <v>0</v>
      </c>
      <c r="L1240" s="5" t="n">
        <v>0</v>
      </c>
      <c r="M1240" s="5" t="n">
        <v>0</v>
      </c>
      <c r="N1240" s="5" t="n">
        <v>0</v>
      </c>
      <c r="O1240" s="5" t="n">
        <v>0</v>
      </c>
      <c r="P1240" s="5" t="n">
        <v>0</v>
      </c>
      <c r="Q1240" s="5" t="n">
        <v>0</v>
      </c>
      <c r="R1240" s="9" t="n">
        <v>0</v>
      </c>
    </row>
    <row r="1241" ht="32" customHeight="1">
      <c r="A1241" s="4" t="inlineStr">
        <is>
          <t>724</t>
        </is>
      </c>
      <c r="B1241" s="5" t="inlineStr">
        <is>
          <t>CW</t>
        </is>
      </c>
      <c r="D1241" s="12" t="n"/>
      <c r="E1241" s="8" t="inlineStr">
        <is>
          <t>Bal. Fcst Qty</t>
        </is>
      </c>
      <c r="F1241" s="5" t="inlineStr"/>
      <c r="G1241" s="5" t="n">
        <v>5</v>
      </c>
      <c r="H1241" s="5" t="n">
        <v>3</v>
      </c>
      <c r="I1241" s="5" t="n">
        <v>14</v>
      </c>
      <c r="J1241" s="5" t="n">
        <v>13</v>
      </c>
      <c r="K1241" s="5" t="n">
        <v>16</v>
      </c>
      <c r="L1241" s="5" t="n">
        <v>27</v>
      </c>
      <c r="M1241" s="5" t="n">
        <v>14</v>
      </c>
      <c r="N1241" s="5" t="n">
        <v>13</v>
      </c>
      <c r="O1241" s="5" t="n">
        <v>19</v>
      </c>
      <c r="P1241" s="5" t="n">
        <v>32</v>
      </c>
      <c r="Q1241" s="5" t="n">
        <v>80</v>
      </c>
      <c r="R1241" s="9" t="n">
        <v>64</v>
      </c>
    </row>
    <row r="1242" ht="32" customHeight="1">
      <c r="A1242" s="4" t="inlineStr">
        <is>
          <t>724</t>
        </is>
      </c>
      <c r="B1242" s="5" t="inlineStr">
        <is>
          <t>CW</t>
        </is>
      </c>
      <c r="D1242" s="12" t="n"/>
      <c r="E1242" s="13" t="inlineStr">
        <is>
          <t>Month end inventory
(Deduct PO,FCST, SS)</t>
        </is>
      </c>
      <c r="F1242" s="5" t="inlineStr"/>
      <c r="G1242" s="5">
        <f>IF(C1238+G1238+F1238+G1239-F1240-G1240-G1241-D1238&lt;0,0,C1238+G1238+F1238+G1239-F1240-G1240-G1241-D1238)</f>
        <v/>
      </c>
      <c r="H1242" s="5">
        <f>IF(G1242+H1238+H1239-H1240-H1241&lt;0,0,G1242+H1238+H1239-H1240-H1241)</f>
        <v/>
      </c>
      <c r="I1242" s="5">
        <f>IF(H1242+I1238+I1239-I1240-I1241&lt;0,0,H1242+I1238+I1239-I1240-I1241)</f>
        <v/>
      </c>
      <c r="J1242" s="5">
        <f>I1242+J1238+J1239-J1240-J1241</f>
        <v/>
      </c>
      <c r="K1242" s="5">
        <f>J1242+K1238+K1239-K1240-K1241</f>
        <v/>
      </c>
      <c r="L1242" s="5">
        <f>K1242+L1238+L1239-L1240-L1241</f>
        <v/>
      </c>
      <c r="M1242" s="5">
        <f>L1242+M1238+M1239-M1240-M1241</f>
        <v/>
      </c>
      <c r="N1242" s="5">
        <f>M1242+N1238+N1239-N1240-N1241</f>
        <v/>
      </c>
      <c r="O1242" s="5">
        <f>N1242+O1238+O1239-O1240-O1241</f>
        <v/>
      </c>
      <c r="P1242" s="5">
        <f>O1242+P1238+P1239-P1240-P1241</f>
        <v/>
      </c>
      <c r="Q1242" s="5">
        <f>P1242+Q1238+Q1239-Q1240-Q1241</f>
        <v/>
      </c>
      <c r="R1242" s="9">
        <f>Q1242+R1238+R1239-R1240-R1241</f>
        <v/>
      </c>
    </row>
    <row r="1243" ht="32" customHeight="1">
      <c r="A1243" s="14" t="inlineStr">
        <is>
          <t>724</t>
        </is>
      </c>
      <c r="B1243" s="15" t="inlineStr">
        <is>
          <t>CW</t>
        </is>
      </c>
      <c r="C1243" s="16" t="n"/>
      <c r="D1243" s="17" t="n"/>
      <c r="E1243" s="18" t="inlineStr">
        <is>
          <t>Upload JDE Forecast
(Confirmed OP+Planned OP)</t>
        </is>
      </c>
      <c r="F1243" s="15">
        <f>G1238+G1239</f>
        <v/>
      </c>
      <c r="G1243" s="15">
        <f>H1238+H1239</f>
        <v/>
      </c>
      <c r="H1243" s="15">
        <f>I1238+I1239</f>
        <v/>
      </c>
      <c r="I1243" s="15">
        <f>J1238+J1239</f>
        <v/>
      </c>
      <c r="J1243" s="15">
        <f>K1238+K1239</f>
        <v/>
      </c>
      <c r="K1243" s="15">
        <f>L1238+L1239</f>
        <v/>
      </c>
      <c r="L1243" s="15">
        <f>M1238+M1239</f>
        <v/>
      </c>
      <c r="M1243" s="15">
        <f>N1238+N1239</f>
        <v/>
      </c>
      <c r="N1243" s="15">
        <f>O1238+O1239</f>
        <v/>
      </c>
      <c r="O1243" s="15">
        <f>P1238+P1239</f>
        <v/>
      </c>
      <c r="P1243" s="15">
        <f>Q1238+Q1239</f>
        <v/>
      </c>
      <c r="Q1243" s="15">
        <f>R1238+R1239</f>
        <v/>
      </c>
      <c r="R1243" s="7" t="n">
        <v>0</v>
      </c>
      <c r="S1243" s="16" t="n"/>
      <c r="T1243" s="16" t="n"/>
      <c r="U1243" s="16" t="n"/>
      <c r="V1243" s="16" t="n"/>
      <c r="W1243" s="16" t="n"/>
    </row>
    <row r="1244" ht="32" customHeight="1">
      <c r="A1244" s="4" t="inlineStr">
        <is>
          <t>728</t>
        </is>
      </c>
      <c r="B1244" s="5" t="inlineStr">
        <is>
          <t>CW</t>
        </is>
      </c>
      <c r="C1244" s="6" t="n">
        <v>181</v>
      </c>
      <c r="D1244" s="7" t="n">
        <v>0</v>
      </c>
      <c r="E1244" s="8" t="inlineStr">
        <is>
          <t>Confirmed OP</t>
        </is>
      </c>
      <c r="F1244" s="5" t="n">
        <v>0</v>
      </c>
      <c r="G1244" s="5" t="n">
        <v>0</v>
      </c>
      <c r="H1244" s="5" t="n">
        <v>0</v>
      </c>
      <c r="I1244" s="5" t="n">
        <v>0</v>
      </c>
      <c r="J1244" s="5" t="n">
        <v>0</v>
      </c>
      <c r="K1244" s="5" t="n">
        <v>0</v>
      </c>
      <c r="L1244" s="5" t="n">
        <v>0</v>
      </c>
      <c r="M1244" s="5" t="n">
        <v>0</v>
      </c>
      <c r="N1244" s="5" t="n">
        <v>0</v>
      </c>
      <c r="O1244" s="5" t="n">
        <v>0</v>
      </c>
      <c r="P1244" s="5" t="n">
        <v>0</v>
      </c>
      <c r="Q1244" s="5" t="n">
        <v>0</v>
      </c>
      <c r="R1244" s="9" t="n">
        <v>0</v>
      </c>
      <c r="S1244" s="6" t="n">
        <v>1</v>
      </c>
      <c r="T1244" s="10" t="inlineStr">
        <is>
          <t>Discontinued 2024 Fall</t>
        </is>
      </c>
      <c r="U1244" s="6" t="n">
        <v>45</v>
      </c>
      <c r="V1244" s="6" t="n">
        <v>108</v>
      </c>
      <c r="W1244" s="11" t="inlineStr"/>
    </row>
    <row r="1245" ht="32" customHeight="1">
      <c r="A1245" s="4" t="inlineStr">
        <is>
          <t>728</t>
        </is>
      </c>
      <c r="B1245" s="5" t="inlineStr">
        <is>
          <t>CW</t>
        </is>
      </c>
      <c r="D1245" s="12" t="n"/>
      <c r="E1245" s="13" t="inlineStr">
        <is>
          <t>Planned OP (due date)</t>
        </is>
      </c>
      <c r="F1245" s="5" t="inlineStr"/>
      <c r="G1245" s="5" t="inlineStr"/>
      <c r="H1245" s="5" t="inlineStr"/>
      <c r="I1245" s="5" t="inlineStr"/>
      <c r="J1245" s="5" t="inlineStr"/>
      <c r="K1245" s="5" t="inlineStr"/>
      <c r="L1245" s="5" t="inlineStr"/>
      <c r="M1245" s="5" t="inlineStr"/>
      <c r="N1245" s="5" t="inlineStr"/>
      <c r="O1245" s="5" t="n">
        <v>200</v>
      </c>
      <c r="P1245" s="5" t="inlineStr"/>
      <c r="Q1245" s="5" t="inlineStr"/>
      <c r="R1245" s="9" t="inlineStr"/>
    </row>
    <row r="1246" ht="32" customHeight="1">
      <c r="A1246" s="4" t="inlineStr">
        <is>
          <t>728</t>
        </is>
      </c>
      <c r="B1246" s="5" t="inlineStr">
        <is>
          <t>CW</t>
        </is>
      </c>
      <c r="D1246" s="12" t="n"/>
      <c r="E1246" s="8" t="inlineStr">
        <is>
          <t>Open Retail PO Qty</t>
        </is>
      </c>
      <c r="F1246" s="5" t="n">
        <v>0</v>
      </c>
      <c r="G1246" s="5" t="n">
        <v>1</v>
      </c>
      <c r="H1246" s="5" t="n">
        <v>0</v>
      </c>
      <c r="I1246" s="5" t="n">
        <v>0</v>
      </c>
      <c r="J1246" s="5" t="n">
        <v>0</v>
      </c>
      <c r="K1246" s="5" t="n">
        <v>0</v>
      </c>
      <c r="L1246" s="5" t="n">
        <v>0</v>
      </c>
      <c r="M1246" s="5" t="n">
        <v>0</v>
      </c>
      <c r="N1246" s="5" t="n">
        <v>0</v>
      </c>
      <c r="O1246" s="5" t="n">
        <v>0</v>
      </c>
      <c r="P1246" s="5" t="n">
        <v>0</v>
      </c>
      <c r="Q1246" s="5" t="n">
        <v>0</v>
      </c>
      <c r="R1246" s="9" t="n">
        <v>0</v>
      </c>
    </row>
    <row r="1247" ht="32" customHeight="1">
      <c r="A1247" s="4" t="inlineStr">
        <is>
          <t>728</t>
        </is>
      </c>
      <c r="B1247" s="5" t="inlineStr">
        <is>
          <t>CW</t>
        </is>
      </c>
      <c r="D1247" s="12" t="n"/>
      <c r="E1247" s="8" t="inlineStr">
        <is>
          <t>Bal. Fcst Qty</t>
        </is>
      </c>
      <c r="F1247" s="5" t="inlineStr"/>
      <c r="G1247" s="5" t="n">
        <v>1</v>
      </c>
      <c r="H1247" s="5" t="n">
        <v>5</v>
      </c>
      <c r="I1247" s="5" t="n">
        <v>25</v>
      </c>
      <c r="J1247" s="5" t="n">
        <v>14</v>
      </c>
      <c r="K1247" s="5" t="n">
        <v>16</v>
      </c>
      <c r="L1247" s="5" t="n">
        <v>34</v>
      </c>
      <c r="M1247" s="5" t="n">
        <v>11</v>
      </c>
      <c r="N1247" s="5" t="n">
        <v>13</v>
      </c>
      <c r="O1247" s="5" t="n">
        <v>19</v>
      </c>
      <c r="P1247" s="5" t="n">
        <v>32</v>
      </c>
      <c r="Q1247" s="5" t="n">
        <v>60</v>
      </c>
      <c r="R1247" s="9" t="n">
        <v>59</v>
      </c>
    </row>
    <row r="1248" ht="32" customHeight="1">
      <c r="A1248" s="4" t="inlineStr">
        <is>
          <t>728</t>
        </is>
      </c>
      <c r="B1248" s="5" t="inlineStr">
        <is>
          <t>CW</t>
        </is>
      </c>
      <c r="D1248" s="12" t="n"/>
      <c r="E1248" s="13" t="inlineStr">
        <is>
          <t>Month end inventory
(Deduct PO,FCST, SS)</t>
        </is>
      </c>
      <c r="F1248" s="5" t="inlineStr"/>
      <c r="G1248" s="5">
        <f>IF(C1244+G1244+F1244+G1245-F1246-G1246-G1247-D1244&lt;0,0,C1244+G1244+F1244+G1245-F1246-G1246-G1247-D1244)</f>
        <v/>
      </c>
      <c r="H1248" s="5">
        <f>IF(G1248+H1244+H1245-H1246-H1247&lt;0,0,G1248+H1244+H1245-H1246-H1247)</f>
        <v/>
      </c>
      <c r="I1248" s="5">
        <f>IF(H1248+I1244+I1245-I1246-I1247&lt;0,0,H1248+I1244+I1245-I1246-I1247)</f>
        <v/>
      </c>
      <c r="J1248" s="5">
        <f>I1248+J1244+J1245-J1246-J1247</f>
        <v/>
      </c>
      <c r="K1248" s="5">
        <f>J1248+K1244+K1245-K1246-K1247</f>
        <v/>
      </c>
      <c r="L1248" s="5">
        <f>K1248+L1244+L1245-L1246-L1247</f>
        <v/>
      </c>
      <c r="M1248" s="5">
        <f>L1248+M1244+M1245-M1246-M1247</f>
        <v/>
      </c>
      <c r="N1248" s="5">
        <f>M1248+N1244+N1245-N1246-N1247</f>
        <v/>
      </c>
      <c r="O1248" s="5">
        <f>N1248+O1244+O1245-O1246-O1247</f>
        <v/>
      </c>
      <c r="P1248" s="5">
        <f>O1248+P1244+P1245-P1246-P1247</f>
        <v/>
      </c>
      <c r="Q1248" s="5">
        <f>P1248+Q1244+Q1245-Q1246-Q1247</f>
        <v/>
      </c>
      <c r="R1248" s="9">
        <f>Q1248+R1244+R1245-R1246-R1247</f>
        <v/>
      </c>
    </row>
    <row r="1249" ht="32" customHeight="1">
      <c r="A1249" s="14" t="inlineStr">
        <is>
          <t>728</t>
        </is>
      </c>
      <c r="B1249" s="15" t="inlineStr">
        <is>
          <t>CW</t>
        </is>
      </c>
      <c r="C1249" s="16" t="n"/>
      <c r="D1249" s="17" t="n"/>
      <c r="E1249" s="18" t="inlineStr">
        <is>
          <t>Upload JDE Forecast
(Confirmed OP+Planned OP)</t>
        </is>
      </c>
      <c r="F1249" s="15">
        <f>G1244+G1245</f>
        <v/>
      </c>
      <c r="G1249" s="15">
        <f>H1244+H1245</f>
        <v/>
      </c>
      <c r="H1249" s="15">
        <f>I1244+I1245</f>
        <v/>
      </c>
      <c r="I1249" s="15">
        <f>J1244+J1245</f>
        <v/>
      </c>
      <c r="J1249" s="15">
        <f>K1244+K1245</f>
        <v/>
      </c>
      <c r="K1249" s="15">
        <f>L1244+L1245</f>
        <v/>
      </c>
      <c r="L1249" s="15">
        <f>M1244+M1245</f>
        <v/>
      </c>
      <c r="M1249" s="15">
        <f>N1244+N1245</f>
        <v/>
      </c>
      <c r="N1249" s="15">
        <f>O1244+O1245</f>
        <v/>
      </c>
      <c r="O1249" s="15">
        <f>P1244+P1245</f>
        <v/>
      </c>
      <c r="P1249" s="15">
        <f>Q1244+Q1245</f>
        <v/>
      </c>
      <c r="Q1249" s="15">
        <f>R1244+R1245</f>
        <v/>
      </c>
      <c r="R1249" s="7" t="n">
        <v>0</v>
      </c>
      <c r="S1249" s="16" t="n"/>
      <c r="T1249" s="16" t="n"/>
      <c r="U1249" s="16" t="n"/>
      <c r="V1249" s="16" t="n"/>
      <c r="W1249" s="16" t="n"/>
    </row>
    <row r="1250" ht="32" customHeight="1">
      <c r="A1250" s="4" t="inlineStr">
        <is>
          <t>804Z</t>
        </is>
      </c>
      <c r="B1250" s="5" t="inlineStr">
        <is>
          <t>FS</t>
        </is>
      </c>
      <c r="C1250" s="6" t="n">
        <v>76</v>
      </c>
      <c r="D1250" s="7" t="n">
        <v>0</v>
      </c>
      <c r="E1250" s="8" t="inlineStr">
        <is>
          <t>Confirmed OP</t>
        </is>
      </c>
      <c r="F1250" s="5" t="n">
        <v>0</v>
      </c>
      <c r="G1250" s="5" t="n">
        <v>0</v>
      </c>
      <c r="H1250" s="5" t="n">
        <v>0</v>
      </c>
      <c r="I1250" s="5" t="n">
        <v>0</v>
      </c>
      <c r="J1250" s="5" t="n">
        <v>0</v>
      </c>
      <c r="K1250" s="5" t="n">
        <v>0</v>
      </c>
      <c r="L1250" s="5" t="n">
        <v>0</v>
      </c>
      <c r="M1250" s="5" t="n">
        <v>0</v>
      </c>
      <c r="N1250" s="5" t="n">
        <v>0</v>
      </c>
      <c r="O1250" s="5" t="n">
        <v>0</v>
      </c>
      <c r="P1250" s="5" t="n">
        <v>0</v>
      </c>
      <c r="Q1250" s="5" t="n">
        <v>0</v>
      </c>
      <c r="R1250" s="9" t="n">
        <v>0</v>
      </c>
      <c r="S1250" s="6" t="n">
        <v>1</v>
      </c>
      <c r="T1250" s="10" t="inlineStr">
        <is>
          <t>Active</t>
        </is>
      </c>
      <c r="U1250" s="6" t="n">
        <v>60</v>
      </c>
      <c r="V1250" s="6" t="n">
        <v>151</v>
      </c>
      <c r="W1250" s="11" t="inlineStr">
        <is>
          <t>1/6: use REG stock 200pcs</t>
        </is>
      </c>
    </row>
    <row r="1251" ht="32" customHeight="1">
      <c r="A1251" s="4" t="inlineStr">
        <is>
          <t>804Z</t>
        </is>
      </c>
      <c r="B1251" s="5" t="inlineStr">
        <is>
          <t>FS</t>
        </is>
      </c>
      <c r="D1251" s="12" t="n"/>
      <c r="E1251" s="13" t="inlineStr">
        <is>
          <t>Planned OP (due date)</t>
        </is>
      </c>
      <c r="F1251" s="5" t="inlineStr"/>
      <c r="G1251" s="5" t="n">
        <v>200</v>
      </c>
      <c r="H1251" s="5" t="inlineStr"/>
      <c r="I1251" s="5" t="inlineStr"/>
      <c r="J1251" s="5" t="inlineStr"/>
      <c r="K1251" s="5" t="inlineStr"/>
      <c r="L1251" s="5" t="inlineStr"/>
      <c r="M1251" s="5" t="inlineStr"/>
      <c r="N1251" s="5" t="inlineStr"/>
      <c r="O1251" s="5" t="inlineStr"/>
      <c r="P1251" s="5" t="n">
        <v>220</v>
      </c>
      <c r="Q1251" s="5" t="inlineStr"/>
      <c r="R1251" s="9" t="inlineStr"/>
    </row>
    <row r="1252" ht="32" customHeight="1">
      <c r="A1252" s="4" t="inlineStr">
        <is>
          <t>804Z</t>
        </is>
      </c>
      <c r="B1252" s="5" t="inlineStr">
        <is>
          <t>FS</t>
        </is>
      </c>
      <c r="D1252" s="12" t="n"/>
      <c r="E1252" s="8" t="inlineStr">
        <is>
          <t>Open Retail PO Qty</t>
        </is>
      </c>
      <c r="F1252" s="5" t="n">
        <v>0</v>
      </c>
      <c r="G1252" s="5" t="n">
        <v>0</v>
      </c>
      <c r="H1252" s="5" t="n">
        <v>0</v>
      </c>
      <c r="I1252" s="5" t="n">
        <v>0</v>
      </c>
      <c r="J1252" s="5" t="n">
        <v>0</v>
      </c>
      <c r="K1252" s="5" t="n">
        <v>0</v>
      </c>
      <c r="L1252" s="5" t="n">
        <v>0</v>
      </c>
      <c r="M1252" s="5" t="n">
        <v>0</v>
      </c>
      <c r="N1252" s="5" t="n">
        <v>0</v>
      </c>
      <c r="O1252" s="5" t="n">
        <v>0</v>
      </c>
      <c r="P1252" s="5" t="n">
        <v>0</v>
      </c>
      <c r="Q1252" s="5" t="n">
        <v>0</v>
      </c>
      <c r="R1252" s="9" t="n">
        <v>0</v>
      </c>
    </row>
    <row r="1253" ht="32" customHeight="1">
      <c r="A1253" s="4" t="inlineStr">
        <is>
          <t>804Z</t>
        </is>
      </c>
      <c r="B1253" s="5" t="inlineStr">
        <is>
          <t>FS</t>
        </is>
      </c>
      <c r="D1253" s="12" t="n"/>
      <c r="E1253" s="8" t="inlineStr">
        <is>
          <t>Bal. Fcst Qty</t>
        </is>
      </c>
      <c r="F1253" s="5" t="inlineStr"/>
      <c r="G1253" s="5" t="n">
        <v>1</v>
      </c>
      <c r="H1253" s="5" t="n">
        <v>4</v>
      </c>
      <c r="I1253" s="5" t="n">
        <v>16</v>
      </c>
      <c r="J1253" s="5" t="n">
        <v>15</v>
      </c>
      <c r="K1253" s="5" t="n">
        <v>18</v>
      </c>
      <c r="L1253" s="5" t="n">
        <v>12</v>
      </c>
      <c r="M1253" s="5" t="n">
        <v>18</v>
      </c>
      <c r="N1253" s="5" t="n">
        <v>11</v>
      </c>
      <c r="O1253" s="5" t="n">
        <v>39</v>
      </c>
      <c r="P1253" s="5" t="n">
        <v>13</v>
      </c>
      <c r="Q1253" s="5" t="n">
        <v>268</v>
      </c>
      <c r="R1253" s="9" t="n">
        <v>25</v>
      </c>
    </row>
    <row r="1254" ht="32" customHeight="1">
      <c r="A1254" s="4" t="inlineStr">
        <is>
          <t>804Z</t>
        </is>
      </c>
      <c r="B1254" s="5" t="inlineStr">
        <is>
          <t>FS</t>
        </is>
      </c>
      <c r="D1254" s="12" t="n"/>
      <c r="E1254" s="13" t="inlineStr">
        <is>
          <t>Month end inventory
(Deduct PO,FCST, SS)</t>
        </is>
      </c>
      <c r="F1254" s="5" t="inlineStr"/>
      <c r="G1254" s="5">
        <f>IF(C1250+G1250+F1250+G1251-F1252-G1252-G1253-D1250&lt;0,0,C1250+G1250+F1250+G1251-F1252-G1252-G1253-D1250)</f>
        <v/>
      </c>
      <c r="H1254" s="5">
        <f>IF(G1254+H1250+H1251-H1252-H1253&lt;0,0,G1254+H1250+H1251-H1252-H1253)</f>
        <v/>
      </c>
      <c r="I1254" s="5">
        <f>IF(H1254+I1250+I1251-I1252-I1253&lt;0,0,H1254+I1250+I1251-I1252-I1253)</f>
        <v/>
      </c>
      <c r="J1254" s="5">
        <f>I1254+J1250+J1251-J1252-J1253</f>
        <v/>
      </c>
      <c r="K1254" s="5">
        <f>J1254+K1250+K1251-K1252-K1253</f>
        <v/>
      </c>
      <c r="L1254" s="5">
        <f>K1254+L1250+L1251-L1252-L1253</f>
        <v/>
      </c>
      <c r="M1254" s="5">
        <f>L1254+M1250+M1251-M1252-M1253</f>
        <v/>
      </c>
      <c r="N1254" s="5">
        <f>M1254+N1250+N1251-N1252-N1253</f>
        <v/>
      </c>
      <c r="O1254" s="5">
        <f>N1254+O1250+O1251-O1252-O1253</f>
        <v/>
      </c>
      <c r="P1254" s="5">
        <f>O1254+P1250+P1251-P1252-P1253</f>
        <v/>
      </c>
      <c r="Q1254" s="5">
        <f>P1254+Q1250+Q1251-Q1252-Q1253</f>
        <v/>
      </c>
      <c r="R1254" s="9">
        <f>Q1254+R1250+R1251-R1252-R1253</f>
        <v/>
      </c>
    </row>
    <row r="1255" ht="32" customHeight="1">
      <c r="A1255" s="14" t="inlineStr">
        <is>
          <t>804Z</t>
        </is>
      </c>
      <c r="B1255" s="15" t="inlineStr">
        <is>
          <t>FS</t>
        </is>
      </c>
      <c r="C1255" s="16" t="n"/>
      <c r="D1255" s="17" t="n"/>
      <c r="E1255" s="18" t="inlineStr">
        <is>
          <t>Upload JDE Forecast
(Confirmed OP+Planned OP)</t>
        </is>
      </c>
      <c r="F1255" s="15">
        <f>G1250+G1251</f>
        <v/>
      </c>
      <c r="G1255" s="15">
        <f>H1250+H1251</f>
        <v/>
      </c>
      <c r="H1255" s="15">
        <f>I1250+I1251</f>
        <v/>
      </c>
      <c r="I1255" s="15">
        <f>J1250+J1251</f>
        <v/>
      </c>
      <c r="J1255" s="15">
        <f>K1250+K1251</f>
        <v/>
      </c>
      <c r="K1255" s="15">
        <f>L1250+L1251</f>
        <v/>
      </c>
      <c r="L1255" s="15">
        <f>M1250+M1251</f>
        <v/>
      </c>
      <c r="M1255" s="15">
        <f>N1250+N1251</f>
        <v/>
      </c>
      <c r="N1255" s="15">
        <f>O1250+O1251</f>
        <v/>
      </c>
      <c r="O1255" s="15">
        <f>P1250+P1251</f>
        <v/>
      </c>
      <c r="P1255" s="15">
        <f>Q1250+Q1251</f>
        <v/>
      </c>
      <c r="Q1255" s="15">
        <f>R1250+R1251</f>
        <v/>
      </c>
      <c r="R1255" s="7" t="n">
        <v>0</v>
      </c>
      <c r="S1255" s="16" t="n"/>
      <c r="T1255" s="16" t="n"/>
      <c r="U1255" s="16" t="n"/>
      <c r="V1255" s="16" t="n"/>
      <c r="W1255" s="16" t="n"/>
    </row>
    <row r="1256" ht="32" customHeight="1">
      <c r="A1256" s="4" t="inlineStr">
        <is>
          <t>804BKZ</t>
        </is>
      </c>
      <c r="B1256" s="5" t="inlineStr">
        <is>
          <t>FS</t>
        </is>
      </c>
      <c r="C1256" s="6" t="n">
        <v>77</v>
      </c>
      <c r="D1256" s="7" t="n">
        <v>0</v>
      </c>
      <c r="E1256" s="8" t="inlineStr">
        <is>
          <t>Confirmed OP</t>
        </is>
      </c>
      <c r="F1256" s="5" t="n">
        <v>0</v>
      </c>
      <c r="G1256" s="5" t="n">
        <v>0</v>
      </c>
      <c r="H1256" s="5" t="n">
        <v>0</v>
      </c>
      <c r="I1256" s="5" t="n">
        <v>0</v>
      </c>
      <c r="J1256" s="5" t="n">
        <v>0</v>
      </c>
      <c r="K1256" s="5" t="n">
        <v>0</v>
      </c>
      <c r="L1256" s="5" t="n">
        <v>0</v>
      </c>
      <c r="M1256" s="5" t="n">
        <v>0</v>
      </c>
      <c r="N1256" s="5" t="n">
        <v>0</v>
      </c>
      <c r="O1256" s="5" t="n">
        <v>0</v>
      </c>
      <c r="P1256" s="5" t="n">
        <v>0</v>
      </c>
      <c r="Q1256" s="5" t="n">
        <v>0</v>
      </c>
      <c r="R1256" s="9" t="n">
        <v>0</v>
      </c>
      <c r="S1256" s="6" t="n">
        <v>1</v>
      </c>
      <c r="T1256" s="10" t="inlineStr">
        <is>
          <t>Active</t>
        </is>
      </c>
      <c r="U1256" s="6" t="n">
        <v>60</v>
      </c>
      <c r="V1256" s="6" t="n">
        <v>187</v>
      </c>
      <c r="W1256" s="11" t="inlineStr">
        <is>
          <t>1/6: use REG stock 282pcs</t>
        </is>
      </c>
    </row>
    <row r="1257" ht="32" customHeight="1">
      <c r="A1257" s="4" t="inlineStr">
        <is>
          <t>804BKZ</t>
        </is>
      </c>
      <c r="B1257" s="5" t="inlineStr">
        <is>
          <t>FS</t>
        </is>
      </c>
      <c r="D1257" s="12" t="n"/>
      <c r="E1257" s="13" t="inlineStr">
        <is>
          <t>Planned OP (due date)</t>
        </is>
      </c>
      <c r="F1257" s="5" t="inlineStr"/>
      <c r="G1257" s="5" t="n">
        <v>282</v>
      </c>
      <c r="H1257" s="5" t="inlineStr"/>
      <c r="I1257" s="5" t="inlineStr"/>
      <c r="J1257" s="5" t="inlineStr"/>
      <c r="K1257" s="5" t="inlineStr"/>
      <c r="L1257" s="5" t="inlineStr"/>
      <c r="M1257" s="5" t="inlineStr"/>
      <c r="N1257" s="5" t="inlineStr"/>
      <c r="O1257" s="5" t="inlineStr"/>
      <c r="P1257" s="5" t="n">
        <v>330</v>
      </c>
      <c r="Q1257" s="5" t="inlineStr"/>
      <c r="R1257" s="9" t="inlineStr"/>
    </row>
    <row r="1258" ht="32" customHeight="1">
      <c r="A1258" s="4" t="inlineStr">
        <is>
          <t>804BKZ</t>
        </is>
      </c>
      <c r="B1258" s="5" t="inlineStr">
        <is>
          <t>FS</t>
        </is>
      </c>
      <c r="D1258" s="12" t="n"/>
      <c r="E1258" s="8" t="inlineStr">
        <is>
          <t>Open Retail PO Qty</t>
        </is>
      </c>
      <c r="F1258" s="5" t="n">
        <v>0</v>
      </c>
      <c r="G1258" s="5" t="n">
        <v>1</v>
      </c>
      <c r="H1258" s="5" t="n">
        <v>0</v>
      </c>
      <c r="I1258" s="5" t="n">
        <v>0</v>
      </c>
      <c r="J1258" s="5" t="n">
        <v>0</v>
      </c>
      <c r="K1258" s="5" t="n">
        <v>0</v>
      </c>
      <c r="L1258" s="5" t="n">
        <v>0</v>
      </c>
      <c r="M1258" s="5" t="n">
        <v>0</v>
      </c>
      <c r="N1258" s="5" t="n">
        <v>0</v>
      </c>
      <c r="O1258" s="5" t="n">
        <v>0</v>
      </c>
      <c r="P1258" s="5" t="n">
        <v>0</v>
      </c>
      <c r="Q1258" s="5" t="n">
        <v>0</v>
      </c>
      <c r="R1258" s="9" t="n">
        <v>0</v>
      </c>
    </row>
    <row r="1259" ht="32" customHeight="1">
      <c r="A1259" s="4" t="inlineStr">
        <is>
          <t>804BKZ</t>
        </is>
      </c>
      <c r="B1259" s="5" t="inlineStr">
        <is>
          <t>FS</t>
        </is>
      </c>
      <c r="D1259" s="12" t="n"/>
      <c r="E1259" s="8" t="inlineStr">
        <is>
          <t>Bal. Fcst Qty</t>
        </is>
      </c>
      <c r="F1259" s="5" t="inlineStr"/>
      <c r="G1259" s="5" t="n">
        <v>2</v>
      </c>
      <c r="H1259" s="5" t="n">
        <v>3</v>
      </c>
      <c r="I1259" s="5" t="n">
        <v>15</v>
      </c>
      <c r="J1259" s="5" t="n">
        <v>18</v>
      </c>
      <c r="K1259" s="5" t="n">
        <v>23</v>
      </c>
      <c r="L1259" s="5" t="n">
        <v>25</v>
      </c>
      <c r="M1259" s="5" t="n">
        <v>20</v>
      </c>
      <c r="N1259" s="5" t="n">
        <v>14</v>
      </c>
      <c r="O1259" s="5" t="n">
        <v>63</v>
      </c>
      <c r="P1259" s="5" t="n">
        <v>46</v>
      </c>
      <c r="Q1259" s="5" t="n">
        <v>373</v>
      </c>
      <c r="R1259" s="9" t="n">
        <v>30</v>
      </c>
    </row>
    <row r="1260" ht="32" customHeight="1">
      <c r="A1260" s="4" t="inlineStr">
        <is>
          <t>804BKZ</t>
        </is>
      </c>
      <c r="B1260" s="5" t="inlineStr">
        <is>
          <t>FS</t>
        </is>
      </c>
      <c r="D1260" s="12" t="n"/>
      <c r="E1260" s="13" t="inlineStr">
        <is>
          <t>Month end inventory
(Deduct PO,FCST, SS)</t>
        </is>
      </c>
      <c r="F1260" s="5" t="inlineStr"/>
      <c r="G1260" s="5">
        <f>IF(C1256+G1256+F1256+G1257-F1258-G1258-G1259-D1256&lt;0,0,C1256+G1256+F1256+G1257-F1258-G1258-G1259-D1256)</f>
        <v/>
      </c>
      <c r="H1260" s="5">
        <f>IF(G1260+H1256+H1257-H1258-H1259&lt;0,0,G1260+H1256+H1257-H1258-H1259)</f>
        <v/>
      </c>
      <c r="I1260" s="5">
        <f>IF(H1260+I1256+I1257-I1258-I1259&lt;0,0,H1260+I1256+I1257-I1258-I1259)</f>
        <v/>
      </c>
      <c r="J1260" s="5">
        <f>I1260+J1256+J1257-J1258-J1259</f>
        <v/>
      </c>
      <c r="K1260" s="5">
        <f>J1260+K1256+K1257-K1258-K1259</f>
        <v/>
      </c>
      <c r="L1260" s="5">
        <f>K1260+L1256+L1257-L1258-L1259</f>
        <v/>
      </c>
      <c r="M1260" s="5">
        <f>L1260+M1256+M1257-M1258-M1259</f>
        <v/>
      </c>
      <c r="N1260" s="5">
        <f>M1260+N1256+N1257-N1258-N1259</f>
        <v/>
      </c>
      <c r="O1260" s="5">
        <f>N1260+O1256+O1257-O1258-O1259</f>
        <v/>
      </c>
      <c r="P1260" s="5">
        <f>O1260+P1256+P1257-P1258-P1259</f>
        <v/>
      </c>
      <c r="Q1260" s="5">
        <f>P1260+Q1256+Q1257-Q1258-Q1259</f>
        <v/>
      </c>
      <c r="R1260" s="9">
        <f>Q1260+R1256+R1257-R1258-R1259</f>
        <v/>
      </c>
    </row>
    <row r="1261" ht="32" customHeight="1">
      <c r="A1261" s="14" t="inlineStr">
        <is>
          <t>804BKZ</t>
        </is>
      </c>
      <c r="B1261" s="15" t="inlineStr">
        <is>
          <t>FS</t>
        </is>
      </c>
      <c r="C1261" s="16" t="n"/>
      <c r="D1261" s="17" t="n"/>
      <c r="E1261" s="18" t="inlineStr">
        <is>
          <t>Upload JDE Forecast
(Confirmed OP+Planned OP)</t>
        </is>
      </c>
      <c r="F1261" s="15">
        <f>G1256+G1257</f>
        <v/>
      </c>
      <c r="G1261" s="15">
        <f>H1256+H1257</f>
        <v/>
      </c>
      <c r="H1261" s="15">
        <f>I1256+I1257</f>
        <v/>
      </c>
      <c r="I1261" s="15">
        <f>J1256+J1257</f>
        <v/>
      </c>
      <c r="J1261" s="15">
        <f>K1256+K1257</f>
        <v/>
      </c>
      <c r="K1261" s="15">
        <f>L1256+L1257</f>
        <v/>
      </c>
      <c r="L1261" s="15">
        <f>M1256+M1257</f>
        <v/>
      </c>
      <c r="M1261" s="15">
        <f>N1256+N1257</f>
        <v/>
      </c>
      <c r="N1261" s="15">
        <f>O1256+O1257</f>
        <v/>
      </c>
      <c r="O1261" s="15">
        <f>P1256+P1257</f>
        <v/>
      </c>
      <c r="P1261" s="15">
        <f>Q1256+Q1257</f>
        <v/>
      </c>
      <c r="Q1261" s="15">
        <f>R1256+R1257</f>
        <v/>
      </c>
      <c r="R1261" s="7" t="n">
        <v>0</v>
      </c>
      <c r="S1261" s="16" t="n"/>
      <c r="T1261" s="16" t="n"/>
      <c r="U1261" s="16" t="n"/>
      <c r="V1261" s="16" t="n"/>
      <c r="W1261" s="16" t="n"/>
    </row>
    <row r="1262" ht="32" customHeight="1">
      <c r="A1262" s="4" t="inlineStr">
        <is>
          <t>AC17Z</t>
        </is>
      </c>
      <c r="B1262" s="5" t="inlineStr">
        <is>
          <t>LELEER</t>
        </is>
      </c>
      <c r="C1262" s="6" t="n">
        <v>393</v>
      </c>
      <c r="D1262" s="7" t="n">
        <v>0</v>
      </c>
      <c r="E1262" s="8" t="inlineStr">
        <is>
          <t>Confirmed OP</t>
        </is>
      </c>
      <c r="F1262" s="5" t="n">
        <v>0</v>
      </c>
      <c r="G1262" s="5" t="n">
        <v>0</v>
      </c>
      <c r="H1262" s="5" t="n">
        <v>0</v>
      </c>
      <c r="I1262" s="5" t="n">
        <v>0</v>
      </c>
      <c r="J1262" s="5" t="n">
        <v>0</v>
      </c>
      <c r="K1262" s="5" t="n">
        <v>0</v>
      </c>
      <c r="L1262" s="5" t="n">
        <v>0</v>
      </c>
      <c r="M1262" s="5" t="n">
        <v>0</v>
      </c>
      <c r="N1262" s="5" t="n">
        <v>0</v>
      </c>
      <c r="O1262" s="5" t="n">
        <v>0</v>
      </c>
      <c r="P1262" s="5" t="n">
        <v>0</v>
      </c>
      <c r="Q1262" s="5" t="n">
        <v>0</v>
      </c>
      <c r="R1262" s="9" t="n">
        <v>0</v>
      </c>
      <c r="S1262" s="19" t="n">
        <v>12</v>
      </c>
      <c r="T1262" s="10" t="inlineStr">
        <is>
          <t>Active</t>
        </is>
      </c>
      <c r="U1262" s="6" t="n">
        <v>60</v>
      </c>
      <c r="V1262" s="6" t="n">
        <v>41</v>
      </c>
      <c r="W1262" s="11" t="inlineStr">
        <is>
          <t>8/19: MOQ 1K, LT 50-60days</t>
        </is>
      </c>
    </row>
    <row r="1263" ht="32" customHeight="1">
      <c r="A1263" s="4" t="inlineStr">
        <is>
          <t>AC17Z</t>
        </is>
      </c>
      <c r="B1263" s="5" t="inlineStr">
        <is>
          <t>LELEER</t>
        </is>
      </c>
      <c r="D1263" s="12" t="n"/>
      <c r="E1263" s="13" t="inlineStr">
        <is>
          <t>Planned OP (due date)</t>
        </is>
      </c>
      <c r="F1263" s="5" t="inlineStr"/>
      <c r="G1263" s="5" t="inlineStr"/>
      <c r="H1263" s="5" t="inlineStr"/>
      <c r="I1263" s="5" t="inlineStr"/>
      <c r="J1263" s="5" t="inlineStr"/>
      <c r="K1263" s="5" t="inlineStr"/>
      <c r="L1263" s="5" t="inlineStr"/>
      <c r="M1263" s="5" t="inlineStr"/>
      <c r="N1263" s="5" t="inlineStr"/>
      <c r="O1263" s="5" t="inlineStr"/>
      <c r="P1263" s="5" t="inlineStr"/>
      <c r="Q1263" s="5" t="inlineStr"/>
      <c r="R1263" s="9" t="inlineStr"/>
    </row>
    <row r="1264" ht="32" customHeight="1">
      <c r="A1264" s="4" t="inlineStr">
        <is>
          <t>AC17Z</t>
        </is>
      </c>
      <c r="B1264" s="5" t="inlineStr">
        <is>
          <t>LELEER</t>
        </is>
      </c>
      <c r="D1264" s="12" t="n"/>
      <c r="E1264" s="8" t="inlineStr">
        <is>
          <t>Open Retail PO Qty</t>
        </is>
      </c>
      <c r="F1264" s="5" t="n">
        <v>0</v>
      </c>
      <c r="G1264" s="5" t="n">
        <v>0</v>
      </c>
      <c r="H1264" s="5" t="n">
        <v>0</v>
      </c>
      <c r="I1264" s="5" t="n">
        <v>0</v>
      </c>
      <c r="J1264" s="5" t="n">
        <v>0</v>
      </c>
      <c r="K1264" s="5" t="n">
        <v>0</v>
      </c>
      <c r="L1264" s="5" t="n">
        <v>0</v>
      </c>
      <c r="M1264" s="5" t="n">
        <v>0</v>
      </c>
      <c r="N1264" s="5" t="n">
        <v>0</v>
      </c>
      <c r="O1264" s="5" t="n">
        <v>0</v>
      </c>
      <c r="P1264" s="5" t="n">
        <v>0</v>
      </c>
      <c r="Q1264" s="5" t="n">
        <v>0</v>
      </c>
      <c r="R1264" s="9" t="n">
        <v>0</v>
      </c>
    </row>
    <row r="1265" ht="32" customHeight="1">
      <c r="A1265" s="4" t="inlineStr">
        <is>
          <t>AC17Z</t>
        </is>
      </c>
      <c r="B1265" s="5" t="inlineStr">
        <is>
          <t>LELEER</t>
        </is>
      </c>
      <c r="D1265" s="12" t="n"/>
      <c r="E1265" s="8" t="inlineStr">
        <is>
          <t>Bal. Fcst Qty</t>
        </is>
      </c>
      <c r="F1265" s="5" t="inlineStr"/>
      <c r="G1265" s="5" t="n">
        <v>3</v>
      </c>
      <c r="H1265" s="5" t="n">
        <v>7</v>
      </c>
      <c r="I1265" s="5" t="n">
        <v>9</v>
      </c>
      <c r="J1265" s="5" t="n">
        <v>15</v>
      </c>
      <c r="K1265" s="5" t="n">
        <v>12</v>
      </c>
      <c r="L1265" s="5" t="n">
        <v>16</v>
      </c>
      <c r="M1265" s="5" t="n">
        <v>7</v>
      </c>
      <c r="N1265" s="5" t="n">
        <v>4</v>
      </c>
      <c r="O1265" s="5" t="n">
        <v>6</v>
      </c>
      <c r="P1265" s="5" t="n">
        <v>4</v>
      </c>
      <c r="Q1265" s="5" t="n">
        <v>13</v>
      </c>
      <c r="R1265" s="9" t="n">
        <v>13</v>
      </c>
    </row>
    <row r="1266" ht="32" customHeight="1">
      <c r="A1266" s="4" t="inlineStr">
        <is>
          <t>AC17Z</t>
        </is>
      </c>
      <c r="B1266" s="5" t="inlineStr">
        <is>
          <t>LELEER</t>
        </is>
      </c>
      <c r="D1266" s="12" t="n"/>
      <c r="E1266" s="13" t="inlineStr">
        <is>
          <t>Month end inventory
(Deduct PO,FCST, SS)</t>
        </is>
      </c>
      <c r="F1266" s="5" t="inlineStr"/>
      <c r="G1266" s="5">
        <f>IF(C1262+G1262+F1262+G1263-F1264-G1264-G1265-D1262&lt;0,0,C1262+G1262+F1262+G1263-F1264-G1264-G1265-D1262)</f>
        <v/>
      </c>
      <c r="H1266" s="5">
        <f>IF(G1266+H1262+H1263-H1264-H1265&lt;0,0,G1266+H1262+H1263-H1264-H1265)</f>
        <v/>
      </c>
      <c r="I1266" s="5">
        <f>IF(H1266+I1262+I1263-I1264-I1265&lt;0,0,H1266+I1262+I1263-I1264-I1265)</f>
        <v/>
      </c>
      <c r="J1266" s="5">
        <f>I1266+J1262+J1263-J1264-J1265</f>
        <v/>
      </c>
      <c r="K1266" s="5">
        <f>J1266+K1262+K1263-K1264-K1265</f>
        <v/>
      </c>
      <c r="L1266" s="5">
        <f>K1266+L1262+L1263-L1264-L1265</f>
        <v/>
      </c>
      <c r="M1266" s="5">
        <f>L1266+M1262+M1263-M1264-M1265</f>
        <v/>
      </c>
      <c r="N1266" s="5">
        <f>M1266+N1262+N1263-N1264-N1265</f>
        <v/>
      </c>
      <c r="O1266" s="5">
        <f>N1266+O1262+O1263-O1264-O1265</f>
        <v/>
      </c>
      <c r="P1266" s="5">
        <f>O1266+P1262+P1263-P1264-P1265</f>
        <v/>
      </c>
      <c r="Q1266" s="5">
        <f>P1266+Q1262+Q1263-Q1264-Q1265</f>
        <v/>
      </c>
      <c r="R1266" s="9">
        <f>Q1266+R1262+R1263-R1264-R1265</f>
        <v/>
      </c>
    </row>
    <row r="1267" ht="32" customHeight="1">
      <c r="A1267" s="14" t="inlineStr">
        <is>
          <t>AC17Z</t>
        </is>
      </c>
      <c r="B1267" s="15" t="inlineStr">
        <is>
          <t>LELEER</t>
        </is>
      </c>
      <c r="C1267" s="16" t="n"/>
      <c r="D1267" s="17" t="n"/>
      <c r="E1267" s="18" t="inlineStr">
        <is>
          <t>Upload JDE Forecast
(Confirmed OP+Planned OP)</t>
        </is>
      </c>
      <c r="F1267" s="15">
        <f>G1262+G1263</f>
        <v/>
      </c>
      <c r="G1267" s="15">
        <f>H1262+H1263</f>
        <v/>
      </c>
      <c r="H1267" s="15">
        <f>I1262+I1263</f>
        <v/>
      </c>
      <c r="I1267" s="15">
        <f>J1262+J1263</f>
        <v/>
      </c>
      <c r="J1267" s="15">
        <f>K1262+K1263</f>
        <v/>
      </c>
      <c r="K1267" s="15">
        <f>L1262+L1263</f>
        <v/>
      </c>
      <c r="L1267" s="15">
        <f>M1262+M1263</f>
        <v/>
      </c>
      <c r="M1267" s="15">
        <f>N1262+N1263</f>
        <v/>
      </c>
      <c r="N1267" s="15">
        <f>O1262+O1263</f>
        <v/>
      </c>
      <c r="O1267" s="15">
        <f>P1262+P1263</f>
        <v/>
      </c>
      <c r="P1267" s="15">
        <f>Q1262+Q1263</f>
        <v/>
      </c>
      <c r="Q1267" s="15">
        <f>R1262+R1263</f>
        <v/>
      </c>
      <c r="R1267" s="7" t="n">
        <v>0</v>
      </c>
      <c r="S1267" s="16" t="n"/>
      <c r="T1267" s="16" t="n"/>
      <c r="U1267" s="16" t="n"/>
      <c r="V1267" s="16" t="n"/>
      <c r="W1267" s="16" t="n"/>
    </row>
    <row r="1268" ht="32" customHeight="1">
      <c r="A1268" s="4" t="inlineStr">
        <is>
          <t>416T</t>
        </is>
      </c>
      <c r="B1268" s="5" t="inlineStr">
        <is>
          <t>CW</t>
        </is>
      </c>
      <c r="C1268" s="6" t="n">
        <v>1183</v>
      </c>
      <c r="D1268" s="7" t="n">
        <v>0</v>
      </c>
      <c r="E1268" s="8" t="inlineStr">
        <is>
          <t>Confirmed OP</t>
        </is>
      </c>
      <c r="F1268" s="5" t="n">
        <v>0</v>
      </c>
      <c r="G1268" s="5" t="n">
        <v>0</v>
      </c>
      <c r="H1268" s="5" t="n">
        <v>0</v>
      </c>
      <c r="I1268" s="5" t="n">
        <v>0</v>
      </c>
      <c r="J1268" s="5" t="n">
        <v>0</v>
      </c>
      <c r="K1268" s="5" t="n">
        <v>0</v>
      </c>
      <c r="L1268" s="5" t="n">
        <v>0</v>
      </c>
      <c r="M1268" s="5" t="n">
        <v>0</v>
      </c>
      <c r="N1268" s="5" t="n">
        <v>0</v>
      </c>
      <c r="O1268" s="5" t="n">
        <v>0</v>
      </c>
      <c r="P1268" s="5" t="n">
        <v>0</v>
      </c>
      <c r="Q1268" s="5" t="n">
        <v>0</v>
      </c>
      <c r="R1268" s="9" t="n">
        <v>0</v>
      </c>
      <c r="S1268" s="19" t="n">
        <v>2</v>
      </c>
      <c r="T1268" s="10" t="inlineStr">
        <is>
          <t>Active</t>
        </is>
      </c>
      <c r="U1268" s="6" t="n">
        <v>45</v>
      </c>
      <c r="V1268" s="6" t="n">
        <v>0</v>
      </c>
      <c r="W1268" s="11" t="inlineStr"/>
    </row>
    <row r="1269" ht="32" customHeight="1">
      <c r="A1269" s="4" t="inlineStr">
        <is>
          <t>416T</t>
        </is>
      </c>
      <c r="B1269" s="5" t="inlineStr">
        <is>
          <t>CW</t>
        </is>
      </c>
      <c r="D1269" s="12" t="n"/>
      <c r="E1269" s="13" t="inlineStr">
        <is>
          <t>Planned OP (due date)</t>
        </is>
      </c>
      <c r="F1269" s="5" t="inlineStr"/>
      <c r="G1269" s="24" t="inlineStr"/>
      <c r="H1269" s="24" t="inlineStr"/>
      <c r="I1269" s="24" t="inlineStr"/>
      <c r="J1269" s="24" t="inlineStr"/>
      <c r="K1269" s="24" t="inlineStr"/>
      <c r="L1269" s="24" t="inlineStr"/>
      <c r="M1269" s="24" t="inlineStr"/>
      <c r="N1269" s="24" t="inlineStr"/>
      <c r="O1269" s="24" t="inlineStr"/>
      <c r="P1269" s="24" t="inlineStr"/>
      <c r="Q1269" s="24" t="inlineStr"/>
      <c r="R1269" s="25" t="inlineStr"/>
    </row>
    <row r="1270" ht="32" customHeight="1">
      <c r="A1270" s="4" t="inlineStr">
        <is>
          <t>416T</t>
        </is>
      </c>
      <c r="B1270" s="5" t="inlineStr">
        <is>
          <t>CW</t>
        </is>
      </c>
      <c r="D1270" s="12" t="n"/>
      <c r="E1270" s="8" t="inlineStr">
        <is>
          <t>Open Retail PO Qty</t>
        </is>
      </c>
      <c r="F1270" s="5" t="n">
        <v>0</v>
      </c>
      <c r="G1270" s="5" t="n">
        <v>0</v>
      </c>
      <c r="H1270" s="5" t="n">
        <v>0</v>
      </c>
      <c r="I1270" s="5" t="n">
        <v>0</v>
      </c>
      <c r="J1270" s="5" t="n">
        <v>0</v>
      </c>
      <c r="K1270" s="5" t="n">
        <v>0</v>
      </c>
      <c r="L1270" s="5" t="n">
        <v>0</v>
      </c>
      <c r="M1270" s="5" t="n">
        <v>0</v>
      </c>
      <c r="N1270" s="5" t="n">
        <v>0</v>
      </c>
      <c r="O1270" s="5" t="n">
        <v>0</v>
      </c>
      <c r="P1270" s="5" t="n">
        <v>0</v>
      </c>
      <c r="Q1270" s="5" t="n">
        <v>0</v>
      </c>
      <c r="R1270" s="9" t="n">
        <v>0</v>
      </c>
    </row>
    <row r="1271" ht="32" customHeight="1">
      <c r="A1271" s="4" t="inlineStr">
        <is>
          <t>416T</t>
        </is>
      </c>
      <c r="B1271" s="5" t="inlineStr">
        <is>
          <t>CW</t>
        </is>
      </c>
      <c r="D1271" s="12" t="n"/>
      <c r="E1271" s="8" t="inlineStr">
        <is>
          <t>Bal. Fcst Qty</t>
        </is>
      </c>
      <c r="F1271" s="5" t="inlineStr"/>
      <c r="G1271" s="5" t="n">
        <v>0</v>
      </c>
      <c r="H1271" s="5" t="n">
        <v>0</v>
      </c>
      <c r="I1271" s="5" t="n">
        <v>0</v>
      </c>
      <c r="J1271" s="5" t="n">
        <v>0</v>
      </c>
      <c r="K1271" s="5" t="n">
        <v>0</v>
      </c>
      <c r="L1271" s="5" t="n">
        <v>0</v>
      </c>
      <c r="M1271" s="5" t="n">
        <v>0</v>
      </c>
      <c r="N1271" s="5" t="n">
        <v>0</v>
      </c>
      <c r="O1271" s="5" t="n">
        <v>0</v>
      </c>
      <c r="P1271" s="5" t="n">
        <v>0</v>
      </c>
      <c r="Q1271" s="5" t="n">
        <v>0</v>
      </c>
      <c r="R1271" s="9" t="n">
        <v>0</v>
      </c>
    </row>
    <row r="1272" ht="32" customHeight="1">
      <c r="A1272" s="4" t="inlineStr">
        <is>
          <t>416T</t>
        </is>
      </c>
      <c r="B1272" s="5" t="inlineStr">
        <is>
          <t>CW</t>
        </is>
      </c>
      <c r="D1272" s="12" t="n"/>
      <c r="E1272" s="13" t="inlineStr">
        <is>
          <t>Month end inventory
(Deduct PO,FCST, SS)</t>
        </is>
      </c>
      <c r="F1272" s="5" t="inlineStr"/>
      <c r="G1272" s="5">
        <f>IF(C1268+G1268+F1268+G1269-F1270-G1270-G1271-D1268&lt;0,0,C1268+G1268+F1268+G1269-F1270-G1270-G1271-D1268)</f>
        <v/>
      </c>
      <c r="H1272" s="5">
        <f>IF(G1272+H1268+H1269-H1270-H1271&lt;0,0,G1272+H1268+H1269-H1270-H1271)</f>
        <v/>
      </c>
      <c r="I1272" s="5">
        <f>IF(H1272+I1268+I1269-I1270-I1271&lt;0,0,H1272+I1268+I1269-I1270-I1271)</f>
        <v/>
      </c>
      <c r="J1272" s="5">
        <f>I1272+J1268+J1269-J1270-J1271</f>
        <v/>
      </c>
      <c r="K1272" s="5">
        <f>J1272+K1268+K1269-K1270-K1271</f>
        <v/>
      </c>
      <c r="L1272" s="5">
        <f>K1272+L1268+L1269-L1270-L1271</f>
        <v/>
      </c>
      <c r="M1272" s="5">
        <f>L1272+M1268+M1269-M1270-M1271</f>
        <v/>
      </c>
      <c r="N1272" s="5">
        <f>M1272+N1268+N1269-N1270-N1271</f>
        <v/>
      </c>
      <c r="O1272" s="5">
        <f>N1272+O1268+O1269-O1270-O1271</f>
        <v/>
      </c>
      <c r="P1272" s="5">
        <f>O1272+P1268+P1269-P1270-P1271</f>
        <v/>
      </c>
      <c r="Q1272" s="5">
        <f>P1272+Q1268+Q1269-Q1270-Q1271</f>
        <v/>
      </c>
      <c r="R1272" s="9">
        <f>Q1272+R1268+R1269-R1270-R1271</f>
        <v/>
      </c>
    </row>
    <row r="1273" ht="32" customHeight="1">
      <c r="A1273" s="14" t="inlineStr">
        <is>
          <t>416T</t>
        </is>
      </c>
      <c r="B1273" s="15" t="inlineStr">
        <is>
          <t>CW</t>
        </is>
      </c>
      <c r="C1273" s="16" t="n"/>
      <c r="D1273" s="17" t="n"/>
      <c r="E1273" s="18" t="inlineStr">
        <is>
          <t>Upload JDE Forecast
(Confirmed OP+Planned OP)</t>
        </is>
      </c>
      <c r="F1273" s="15">
        <f>G1268+G1269</f>
        <v/>
      </c>
      <c r="G1273" s="15">
        <f>H1268+H1269</f>
        <v/>
      </c>
      <c r="H1273" s="15">
        <f>I1268+I1269</f>
        <v/>
      </c>
      <c r="I1273" s="15">
        <f>J1268+J1269</f>
        <v/>
      </c>
      <c r="J1273" s="15">
        <f>K1268+K1269</f>
        <v/>
      </c>
      <c r="K1273" s="15">
        <f>L1268+L1269</f>
        <v/>
      </c>
      <c r="L1273" s="15">
        <f>M1268+M1269</f>
        <v/>
      </c>
      <c r="M1273" s="15">
        <f>N1268+N1269</f>
        <v/>
      </c>
      <c r="N1273" s="15">
        <f>O1268+O1269</f>
        <v/>
      </c>
      <c r="O1273" s="15">
        <f>P1268+P1269</f>
        <v/>
      </c>
      <c r="P1273" s="15">
        <f>Q1268+Q1269</f>
        <v/>
      </c>
      <c r="Q1273" s="15">
        <f>R1268+R1269</f>
        <v/>
      </c>
      <c r="R1273" s="7" t="n">
        <v>0</v>
      </c>
      <c r="S1273" s="16" t="n"/>
      <c r="T1273" s="16" t="n"/>
      <c r="U1273" s="16" t="n"/>
      <c r="V1273" s="16" t="n"/>
      <c r="W1273" s="16" t="n"/>
    </row>
    <row r="1274" ht="32" customHeight="1">
      <c r="A1274" s="4" t="inlineStr">
        <is>
          <t>AC3900-80</t>
        </is>
      </c>
      <c r="B1274" s="5" t="inlineStr">
        <is>
          <t>CH Baby</t>
        </is>
      </c>
      <c r="C1274" s="6" t="n">
        <v>295</v>
      </c>
      <c r="D1274" s="7" t="n">
        <v>60</v>
      </c>
      <c r="E1274" s="8" t="inlineStr">
        <is>
          <t>Confirmed OP</t>
        </is>
      </c>
      <c r="F1274" s="5" t="n">
        <v>0</v>
      </c>
      <c r="G1274" s="5" t="n">
        <v>20</v>
      </c>
      <c r="H1274" s="5" t="n">
        <v>0</v>
      </c>
      <c r="I1274" s="5" t="n">
        <v>0</v>
      </c>
      <c r="J1274" s="5" t="n">
        <v>0</v>
      </c>
      <c r="K1274" s="5" t="n">
        <v>0</v>
      </c>
      <c r="L1274" s="5" t="n">
        <v>0</v>
      </c>
      <c r="M1274" s="5" t="n">
        <v>0</v>
      </c>
      <c r="N1274" s="5" t="n">
        <v>0</v>
      </c>
      <c r="O1274" s="5" t="n">
        <v>0</v>
      </c>
      <c r="P1274" s="5" t="n">
        <v>0</v>
      </c>
      <c r="Q1274" s="5" t="n">
        <v>0</v>
      </c>
      <c r="R1274" s="9" t="n">
        <v>0</v>
      </c>
      <c r="S1274" s="19" t="n">
        <v>20</v>
      </c>
      <c r="T1274" s="10" t="inlineStr">
        <is>
          <t>Active</t>
        </is>
      </c>
      <c r="U1274" s="6" t="n">
        <v>75</v>
      </c>
      <c r="V1274" s="6" t="n">
        <v>431</v>
      </c>
      <c r="W1274" s="11" t="inlineStr"/>
    </row>
    <row r="1275" ht="32" customHeight="1">
      <c r="A1275" s="4" t="inlineStr">
        <is>
          <t>AC3900-80</t>
        </is>
      </c>
      <c r="B1275" s="5" t="inlineStr">
        <is>
          <t>CH Baby</t>
        </is>
      </c>
      <c r="D1275" s="12" t="n"/>
      <c r="E1275" s="13" t="inlineStr">
        <is>
          <t>Planned OP (due date)</t>
        </is>
      </c>
      <c r="F1275" s="5" t="inlineStr"/>
      <c r="G1275" s="5" t="inlineStr"/>
      <c r="H1275" s="5" t="inlineStr"/>
      <c r="I1275" s="5" t="inlineStr"/>
      <c r="J1275" s="5" t="inlineStr"/>
      <c r="K1275" s="5" t="inlineStr"/>
      <c r="L1275" s="5" t="inlineStr"/>
      <c r="M1275" s="5" t="n">
        <v>250</v>
      </c>
      <c r="N1275" s="5" t="inlineStr"/>
      <c r="O1275" s="5" t="inlineStr"/>
      <c r="P1275" s="5" t="inlineStr"/>
      <c r="Q1275" s="5" t="inlineStr"/>
      <c r="R1275" s="9" t="n">
        <v>50</v>
      </c>
    </row>
    <row r="1276" ht="32" customHeight="1">
      <c r="A1276" s="4" t="inlineStr">
        <is>
          <t>AC3900-80</t>
        </is>
      </c>
      <c r="B1276" s="5" t="inlineStr">
        <is>
          <t>CH Baby</t>
        </is>
      </c>
      <c r="D1276" s="12" t="n"/>
      <c r="E1276" s="8" t="inlineStr">
        <is>
          <t>Open Retail PO Qty</t>
        </is>
      </c>
      <c r="F1276" s="5" t="n">
        <v>0</v>
      </c>
      <c r="G1276" s="5" t="n">
        <v>0</v>
      </c>
      <c r="H1276" s="5" t="n">
        <v>0</v>
      </c>
      <c r="I1276" s="5" t="n">
        <v>0</v>
      </c>
      <c r="J1276" s="5" t="n">
        <v>0</v>
      </c>
      <c r="K1276" s="5" t="n">
        <v>0</v>
      </c>
      <c r="L1276" s="5" t="n">
        <v>0</v>
      </c>
      <c r="M1276" s="5" t="n">
        <v>0</v>
      </c>
      <c r="N1276" s="5" t="n">
        <v>0</v>
      </c>
      <c r="O1276" s="5" t="n">
        <v>0</v>
      </c>
      <c r="P1276" s="5" t="n">
        <v>0</v>
      </c>
      <c r="Q1276" s="5" t="n">
        <v>0</v>
      </c>
      <c r="R1276" s="9" t="n">
        <v>0</v>
      </c>
    </row>
    <row r="1277" ht="32" customHeight="1">
      <c r="A1277" s="4" t="inlineStr">
        <is>
          <t>AC3900-80</t>
        </is>
      </c>
      <c r="B1277" s="5" t="inlineStr">
        <is>
          <t>CH Baby</t>
        </is>
      </c>
      <c r="D1277" s="12" t="n"/>
      <c r="E1277" s="8" t="inlineStr">
        <is>
          <t>Bal. Fcst Qty</t>
        </is>
      </c>
      <c r="F1277" s="5" t="inlineStr"/>
      <c r="G1277" s="5" t="n">
        <v>4</v>
      </c>
      <c r="H1277" s="5" t="n">
        <v>5</v>
      </c>
      <c r="I1277" s="5" t="n">
        <v>14</v>
      </c>
      <c r="J1277" s="5" t="n">
        <v>6</v>
      </c>
      <c r="K1277" s="5" t="n">
        <v>5</v>
      </c>
      <c r="L1277" s="5" t="n">
        <v>17</v>
      </c>
      <c r="M1277" s="5" t="n">
        <v>5</v>
      </c>
      <c r="N1277" s="5" t="n">
        <v>65</v>
      </c>
      <c r="O1277" s="5" t="n">
        <v>308</v>
      </c>
      <c r="P1277" s="5" t="n">
        <v>8</v>
      </c>
      <c r="Q1277" s="5" t="n">
        <v>13</v>
      </c>
      <c r="R1277" s="9" t="n">
        <v>9</v>
      </c>
    </row>
    <row r="1278" ht="32" customHeight="1">
      <c r="A1278" s="4" t="inlineStr">
        <is>
          <t>AC3900-80</t>
        </is>
      </c>
      <c r="B1278" s="5" t="inlineStr">
        <is>
          <t>CH Baby</t>
        </is>
      </c>
      <c r="D1278" s="12" t="n"/>
      <c r="E1278" s="13" t="inlineStr">
        <is>
          <t>Month end inventory
(Deduct PO,FCST, SS)</t>
        </is>
      </c>
      <c r="F1278" s="5" t="inlineStr"/>
      <c r="G1278" s="5">
        <f>IF(C1274+G1274+F1274+G1275-F1276-G1276-G1277-D1274&lt;0,0,C1274+G1274+F1274+G1275-F1276-G1276-G1277-D1274)</f>
        <v/>
      </c>
      <c r="H1278" s="5">
        <f>IF(G1278+H1274+H1275-H1276-H1277&lt;0,0,G1278+H1274+H1275-H1276-H1277)</f>
        <v/>
      </c>
      <c r="I1278" s="5">
        <f>IF(H1278+I1274+I1275-I1276-I1277&lt;0,0,H1278+I1274+I1275-I1276-I1277)</f>
        <v/>
      </c>
      <c r="J1278" s="5">
        <f>I1278+J1274+J1275-J1276-J1277</f>
        <v/>
      </c>
      <c r="K1278" s="5">
        <f>J1278+K1274+K1275-K1276-K1277</f>
        <v/>
      </c>
      <c r="L1278" s="5">
        <f>K1278+L1274+L1275-L1276-L1277</f>
        <v/>
      </c>
      <c r="M1278" s="5">
        <f>L1278+M1274+M1275-M1276-M1277</f>
        <v/>
      </c>
      <c r="N1278" s="5">
        <f>M1278+N1274+N1275-N1276-N1277</f>
        <v/>
      </c>
      <c r="O1278" s="5">
        <f>N1278+O1274+O1275-O1276-O1277</f>
        <v/>
      </c>
      <c r="P1278" s="5">
        <f>O1278+P1274+P1275-P1276-P1277</f>
        <v/>
      </c>
      <c r="Q1278" s="5">
        <f>P1278+Q1274+Q1275-Q1276-Q1277</f>
        <v/>
      </c>
      <c r="R1278" s="9">
        <f>Q1278+R1274+R1275-R1276-R1277</f>
        <v/>
      </c>
    </row>
    <row r="1279" ht="32" customHeight="1">
      <c r="A1279" s="14" t="inlineStr">
        <is>
          <t>AC3900-80</t>
        </is>
      </c>
      <c r="B1279" s="15" t="inlineStr">
        <is>
          <t>CH Baby</t>
        </is>
      </c>
      <c r="C1279" s="16" t="n"/>
      <c r="D1279" s="17" t="n"/>
      <c r="E1279" s="18" t="inlineStr">
        <is>
          <t>Upload JDE Forecast
(Confirmed OP+Planned OP)</t>
        </is>
      </c>
      <c r="F1279" s="15">
        <f>G1274+G1275</f>
        <v/>
      </c>
      <c r="G1279" s="15">
        <f>H1274+H1275</f>
        <v/>
      </c>
      <c r="H1279" s="15">
        <f>I1274+I1275</f>
        <v/>
      </c>
      <c r="I1279" s="15">
        <f>J1274+J1275</f>
        <v/>
      </c>
      <c r="J1279" s="15">
        <f>K1274+K1275</f>
        <v/>
      </c>
      <c r="K1279" s="15">
        <f>L1274+L1275</f>
        <v/>
      </c>
      <c r="L1279" s="15">
        <f>M1274+M1275</f>
        <v/>
      </c>
      <c r="M1279" s="15">
        <f>N1274+N1275</f>
        <v/>
      </c>
      <c r="N1279" s="15">
        <f>O1274+O1275</f>
        <v/>
      </c>
      <c r="O1279" s="15">
        <f>P1274+P1275</f>
        <v/>
      </c>
      <c r="P1279" s="15">
        <f>Q1274+Q1275</f>
        <v/>
      </c>
      <c r="Q1279" s="15">
        <f>R1274+R1275</f>
        <v/>
      </c>
      <c r="R1279" s="7" t="n">
        <v>0</v>
      </c>
      <c r="S1279" s="16" t="n"/>
      <c r="T1279" s="16" t="n"/>
      <c r="U1279" s="16" t="n"/>
      <c r="V1279" s="16" t="n"/>
      <c r="W1279" s="16" t="n"/>
    </row>
    <row r="1280" ht="32" customHeight="1">
      <c r="A1280" s="4" t="inlineStr">
        <is>
          <t>AC3900-85</t>
        </is>
      </c>
      <c r="B1280" s="5" t="inlineStr">
        <is>
          <t>CH Baby</t>
        </is>
      </c>
      <c r="C1280" s="6" t="n">
        <v>195</v>
      </c>
      <c r="D1280" s="7" t="n">
        <v>60</v>
      </c>
      <c r="E1280" s="8" t="inlineStr">
        <is>
          <t>Confirmed OP</t>
        </is>
      </c>
      <c r="F1280" s="5" t="n">
        <v>0</v>
      </c>
      <c r="G1280" s="5" t="n">
        <v>0</v>
      </c>
      <c r="H1280" s="5" t="n">
        <v>0</v>
      </c>
      <c r="I1280" s="5" t="n">
        <v>0</v>
      </c>
      <c r="J1280" s="5" t="n">
        <v>0</v>
      </c>
      <c r="K1280" s="5" t="n">
        <v>0</v>
      </c>
      <c r="L1280" s="5" t="n">
        <v>0</v>
      </c>
      <c r="M1280" s="5" t="n">
        <v>0</v>
      </c>
      <c r="N1280" s="5" t="n">
        <v>0</v>
      </c>
      <c r="O1280" s="5" t="n">
        <v>0</v>
      </c>
      <c r="P1280" s="5" t="n">
        <v>0</v>
      </c>
      <c r="Q1280" s="5" t="n">
        <v>0</v>
      </c>
      <c r="R1280" s="9" t="n">
        <v>0</v>
      </c>
      <c r="S1280" s="19" t="n">
        <v>20</v>
      </c>
      <c r="T1280" s="10" t="inlineStr">
        <is>
          <t>Active</t>
        </is>
      </c>
      <c r="U1280" s="6" t="n">
        <v>75</v>
      </c>
      <c r="V1280" s="6" t="n">
        <v>90</v>
      </c>
      <c r="W1280" s="11" t="inlineStr"/>
    </row>
    <row r="1281" ht="32" customHeight="1">
      <c r="A1281" s="4" t="inlineStr">
        <is>
          <t>AC3900-85</t>
        </is>
      </c>
      <c r="B1281" s="5" t="inlineStr">
        <is>
          <t>CH Baby</t>
        </is>
      </c>
      <c r="D1281" s="12" t="n"/>
      <c r="E1281" s="13" t="inlineStr">
        <is>
          <t>Planned OP (due date)</t>
        </is>
      </c>
      <c r="F1281" s="5" t="inlineStr"/>
      <c r="G1281" s="5" t="inlineStr"/>
      <c r="H1281" s="5" t="inlineStr"/>
      <c r="I1281" s="5" t="inlineStr"/>
      <c r="J1281" s="5" t="inlineStr"/>
      <c r="K1281" s="5" t="inlineStr"/>
      <c r="L1281" s="5" t="inlineStr"/>
      <c r="M1281" s="5" t="inlineStr"/>
      <c r="N1281" s="5" t="inlineStr"/>
      <c r="O1281" s="5" t="n">
        <v>50</v>
      </c>
      <c r="P1281" s="5" t="inlineStr"/>
      <c r="Q1281" s="5" t="inlineStr"/>
      <c r="R1281" s="9" t="inlineStr"/>
    </row>
    <row r="1282" ht="32" customHeight="1">
      <c r="A1282" s="4" t="inlineStr">
        <is>
          <t>AC3900-85</t>
        </is>
      </c>
      <c r="B1282" s="5" t="inlineStr">
        <is>
          <t>CH Baby</t>
        </is>
      </c>
      <c r="D1282" s="12" t="n"/>
      <c r="E1282" s="8" t="inlineStr">
        <is>
          <t>Open Retail PO Qty</t>
        </is>
      </c>
      <c r="F1282" s="5" t="n">
        <v>0</v>
      </c>
      <c r="G1282" s="5" t="n">
        <v>0</v>
      </c>
      <c r="H1282" s="5" t="n">
        <v>0</v>
      </c>
      <c r="I1282" s="5" t="n">
        <v>0</v>
      </c>
      <c r="J1282" s="5" t="n">
        <v>0</v>
      </c>
      <c r="K1282" s="5" t="n">
        <v>0</v>
      </c>
      <c r="L1282" s="5" t="n">
        <v>0</v>
      </c>
      <c r="M1282" s="5" t="n">
        <v>0</v>
      </c>
      <c r="N1282" s="5" t="n">
        <v>0</v>
      </c>
      <c r="O1282" s="5" t="n">
        <v>0</v>
      </c>
      <c r="P1282" s="5" t="n">
        <v>0</v>
      </c>
      <c r="Q1282" s="5" t="n">
        <v>0</v>
      </c>
      <c r="R1282" s="9" t="n">
        <v>0</v>
      </c>
    </row>
    <row r="1283" ht="32" customHeight="1">
      <c r="A1283" s="4" t="inlineStr">
        <is>
          <t>AC3900-85</t>
        </is>
      </c>
      <c r="B1283" s="5" t="inlineStr">
        <is>
          <t>CH Baby</t>
        </is>
      </c>
      <c r="D1283" s="12" t="n"/>
      <c r="E1283" s="8" t="inlineStr">
        <is>
          <t>Bal. Fcst Qty</t>
        </is>
      </c>
      <c r="F1283" s="5" t="inlineStr"/>
      <c r="G1283" s="5" t="n">
        <v>3</v>
      </c>
      <c r="H1283" s="5" t="n">
        <v>4</v>
      </c>
      <c r="I1283" s="5" t="n">
        <v>16</v>
      </c>
      <c r="J1283" s="5" t="n">
        <v>10</v>
      </c>
      <c r="K1283" s="5" t="n">
        <v>13</v>
      </c>
      <c r="L1283" s="5" t="n">
        <v>16</v>
      </c>
      <c r="M1283" s="5" t="n">
        <v>9</v>
      </c>
      <c r="N1283" s="5" t="n">
        <v>9</v>
      </c>
      <c r="O1283" s="5" t="n">
        <v>7</v>
      </c>
      <c r="P1283" s="5" t="n">
        <v>18</v>
      </c>
      <c r="Q1283" s="5" t="n">
        <v>12</v>
      </c>
      <c r="R1283" s="9" t="n">
        <v>11</v>
      </c>
    </row>
    <row r="1284" ht="32" customHeight="1">
      <c r="A1284" s="4" t="inlineStr">
        <is>
          <t>AC3900-85</t>
        </is>
      </c>
      <c r="B1284" s="5" t="inlineStr">
        <is>
          <t>CH Baby</t>
        </is>
      </c>
      <c r="D1284" s="12" t="n"/>
      <c r="E1284" s="13" t="inlineStr">
        <is>
          <t>Month end inventory
(Deduct PO,FCST, SS)</t>
        </is>
      </c>
      <c r="F1284" s="5" t="inlineStr"/>
      <c r="G1284" s="5">
        <f>IF(C1280+G1280+F1280+G1281-F1282-G1282-G1283-D1280&lt;0,0,C1280+G1280+F1280+G1281-F1282-G1282-G1283-D1280)</f>
        <v/>
      </c>
      <c r="H1284" s="5">
        <f>IF(G1284+H1280+H1281-H1282-H1283&lt;0,0,G1284+H1280+H1281-H1282-H1283)</f>
        <v/>
      </c>
      <c r="I1284" s="5">
        <f>IF(H1284+I1280+I1281-I1282-I1283&lt;0,0,H1284+I1280+I1281-I1282-I1283)</f>
        <v/>
      </c>
      <c r="J1284" s="5">
        <f>I1284+J1280+J1281-J1282-J1283</f>
        <v/>
      </c>
      <c r="K1284" s="5">
        <f>J1284+K1280+K1281-K1282-K1283</f>
        <v/>
      </c>
      <c r="L1284" s="5">
        <f>K1284+L1280+L1281-L1282-L1283</f>
        <v/>
      </c>
      <c r="M1284" s="5">
        <f>L1284+M1280+M1281-M1282-M1283</f>
        <v/>
      </c>
      <c r="N1284" s="5">
        <f>M1284+N1280+N1281-N1282-N1283</f>
        <v/>
      </c>
      <c r="O1284" s="5">
        <f>N1284+O1280+O1281-O1282-O1283</f>
        <v/>
      </c>
      <c r="P1284" s="5">
        <f>O1284+P1280+P1281-P1282-P1283</f>
        <v/>
      </c>
      <c r="Q1284" s="5">
        <f>P1284+Q1280+Q1281-Q1282-Q1283</f>
        <v/>
      </c>
      <c r="R1284" s="9">
        <f>Q1284+R1280+R1281-R1282-R1283</f>
        <v/>
      </c>
    </row>
    <row r="1285" ht="32" customHeight="1">
      <c r="A1285" s="14" t="inlineStr">
        <is>
          <t>AC3900-85</t>
        </is>
      </c>
      <c r="B1285" s="15" t="inlineStr">
        <is>
          <t>CH Baby</t>
        </is>
      </c>
      <c r="C1285" s="16" t="n"/>
      <c r="D1285" s="17" t="n"/>
      <c r="E1285" s="18" t="inlineStr">
        <is>
          <t>Upload JDE Forecast
(Confirmed OP+Planned OP)</t>
        </is>
      </c>
      <c r="F1285" s="15">
        <f>G1280+G1281</f>
        <v/>
      </c>
      <c r="G1285" s="15">
        <f>H1280+H1281</f>
        <v/>
      </c>
      <c r="H1285" s="15">
        <f>I1280+I1281</f>
        <v/>
      </c>
      <c r="I1285" s="15">
        <f>J1280+J1281</f>
        <v/>
      </c>
      <c r="J1285" s="15">
        <f>K1280+K1281</f>
        <v/>
      </c>
      <c r="K1285" s="15">
        <f>L1280+L1281</f>
        <v/>
      </c>
      <c r="L1285" s="15">
        <f>M1280+M1281</f>
        <v/>
      </c>
      <c r="M1285" s="15">
        <f>N1280+N1281</f>
        <v/>
      </c>
      <c r="N1285" s="15">
        <f>O1280+O1281</f>
        <v/>
      </c>
      <c r="O1285" s="15">
        <f>P1280+P1281</f>
        <v/>
      </c>
      <c r="P1285" s="15">
        <f>Q1280+Q1281</f>
        <v/>
      </c>
      <c r="Q1285" s="15">
        <f>R1280+R1281</f>
        <v/>
      </c>
      <c r="R1285" s="7" t="n">
        <v>0</v>
      </c>
      <c r="S1285" s="16" t="n"/>
      <c r="T1285" s="16" t="n"/>
      <c r="U1285" s="16" t="n"/>
      <c r="V1285" s="16" t="n"/>
      <c r="W1285" s="16" t="n"/>
    </row>
    <row r="1286" ht="32" customHeight="1">
      <c r="A1286" s="4" t="inlineStr">
        <is>
          <t>AC3900-95</t>
        </is>
      </c>
      <c r="B1286" s="5" t="inlineStr">
        <is>
          <t>CH Baby</t>
        </is>
      </c>
      <c r="C1286" s="6" t="n">
        <v>223</v>
      </c>
      <c r="D1286" s="7" t="n">
        <v>60</v>
      </c>
      <c r="E1286" s="8" t="inlineStr">
        <is>
          <t>Confirmed OP</t>
        </is>
      </c>
      <c r="F1286" s="5" t="n">
        <v>0</v>
      </c>
      <c r="G1286" s="5" t="n">
        <v>0</v>
      </c>
      <c r="H1286" s="5" t="n">
        <v>0</v>
      </c>
      <c r="I1286" s="5" t="n">
        <v>0</v>
      </c>
      <c r="J1286" s="5" t="n">
        <v>0</v>
      </c>
      <c r="K1286" s="5" t="n">
        <v>0</v>
      </c>
      <c r="L1286" s="5" t="n">
        <v>0</v>
      </c>
      <c r="M1286" s="5" t="n">
        <v>0</v>
      </c>
      <c r="N1286" s="5" t="n">
        <v>0</v>
      </c>
      <c r="O1286" s="5" t="n">
        <v>0</v>
      </c>
      <c r="P1286" s="5" t="n">
        <v>0</v>
      </c>
      <c r="Q1286" s="5" t="n">
        <v>0</v>
      </c>
      <c r="R1286" s="9" t="n">
        <v>0</v>
      </c>
      <c r="S1286" s="19" t="n">
        <v>20</v>
      </c>
      <c r="T1286" s="10" t="inlineStr">
        <is>
          <t>Active</t>
        </is>
      </c>
      <c r="U1286" s="6" t="n">
        <v>75</v>
      </c>
      <c r="V1286" s="6" t="n">
        <v>46</v>
      </c>
      <c r="W1286" s="11" t="inlineStr"/>
    </row>
    <row r="1287" ht="32" customHeight="1">
      <c r="A1287" s="4" t="inlineStr">
        <is>
          <t>AC3900-95</t>
        </is>
      </c>
      <c r="B1287" s="5" t="inlineStr">
        <is>
          <t>CH Baby</t>
        </is>
      </c>
      <c r="D1287" s="12" t="n"/>
      <c r="E1287" s="13" t="inlineStr">
        <is>
          <t>Planned OP (due date)</t>
        </is>
      </c>
      <c r="F1287" s="5" t="inlineStr"/>
      <c r="G1287" s="5" t="inlineStr"/>
      <c r="H1287" s="5" t="inlineStr"/>
      <c r="I1287" s="5" t="inlineStr"/>
      <c r="J1287" s="5" t="inlineStr"/>
      <c r="K1287" s="5" t="inlineStr"/>
      <c r="L1287" s="5" t="inlineStr"/>
      <c r="M1287" s="5" t="inlineStr"/>
      <c r="N1287" s="5" t="inlineStr"/>
      <c r="O1287" s="5" t="inlineStr"/>
      <c r="P1287" s="5" t="inlineStr"/>
      <c r="Q1287" s="5" t="inlineStr"/>
      <c r="R1287" s="9" t="n">
        <v>50</v>
      </c>
    </row>
    <row r="1288" ht="32" customHeight="1">
      <c r="A1288" s="4" t="inlineStr">
        <is>
          <t>AC3900-95</t>
        </is>
      </c>
      <c r="B1288" s="5" t="inlineStr">
        <is>
          <t>CH Baby</t>
        </is>
      </c>
      <c r="D1288" s="12" t="n"/>
      <c r="E1288" s="8" t="inlineStr">
        <is>
          <t>Open Retail PO Qty</t>
        </is>
      </c>
      <c r="F1288" s="5" t="n">
        <v>0</v>
      </c>
      <c r="G1288" s="5" t="n">
        <v>0</v>
      </c>
      <c r="H1288" s="5" t="n">
        <v>0</v>
      </c>
      <c r="I1288" s="5" t="n">
        <v>0</v>
      </c>
      <c r="J1288" s="5" t="n">
        <v>0</v>
      </c>
      <c r="K1288" s="5" t="n">
        <v>0</v>
      </c>
      <c r="L1288" s="5" t="n">
        <v>0</v>
      </c>
      <c r="M1288" s="5" t="n">
        <v>0</v>
      </c>
      <c r="N1288" s="5" t="n">
        <v>0</v>
      </c>
      <c r="O1288" s="5" t="n">
        <v>0</v>
      </c>
      <c r="P1288" s="5" t="n">
        <v>0</v>
      </c>
      <c r="Q1288" s="5" t="n">
        <v>0</v>
      </c>
      <c r="R1288" s="9" t="n">
        <v>0</v>
      </c>
    </row>
    <row r="1289" ht="32" customHeight="1">
      <c r="A1289" s="4" t="inlineStr">
        <is>
          <t>AC3900-95</t>
        </is>
      </c>
      <c r="B1289" s="5" t="inlineStr">
        <is>
          <t>CH Baby</t>
        </is>
      </c>
      <c r="D1289" s="12" t="n"/>
      <c r="E1289" s="8" t="inlineStr">
        <is>
          <t>Bal. Fcst Qty</t>
        </is>
      </c>
      <c r="F1289" s="5" t="inlineStr"/>
      <c r="G1289" s="5" t="n">
        <v>3</v>
      </c>
      <c r="H1289" s="5" t="n">
        <v>5</v>
      </c>
      <c r="I1289" s="5" t="n">
        <v>14</v>
      </c>
      <c r="J1289" s="5" t="n">
        <v>10</v>
      </c>
      <c r="K1289" s="5" t="n">
        <v>13</v>
      </c>
      <c r="L1289" s="5" t="n">
        <v>16</v>
      </c>
      <c r="M1289" s="5" t="n">
        <v>8</v>
      </c>
      <c r="N1289" s="5" t="n">
        <v>8</v>
      </c>
      <c r="O1289" s="5" t="n">
        <v>8</v>
      </c>
      <c r="P1289" s="5" t="n">
        <v>8</v>
      </c>
      <c r="Q1289" s="5" t="n">
        <v>11</v>
      </c>
      <c r="R1289" s="9" t="n">
        <v>10</v>
      </c>
    </row>
    <row r="1290" ht="32" customHeight="1">
      <c r="A1290" s="4" t="inlineStr">
        <is>
          <t>AC3900-95</t>
        </is>
      </c>
      <c r="B1290" s="5" t="inlineStr">
        <is>
          <t>CH Baby</t>
        </is>
      </c>
      <c r="D1290" s="12" t="n"/>
      <c r="E1290" s="13" t="inlineStr">
        <is>
          <t>Month end inventory
(Deduct PO,FCST, SS)</t>
        </is>
      </c>
      <c r="F1290" s="5" t="inlineStr"/>
      <c r="G1290" s="5">
        <f>IF(C1286+G1286+F1286+G1287-F1288-G1288-G1289-D1286&lt;0,0,C1286+G1286+F1286+G1287-F1288-G1288-G1289-D1286)</f>
        <v/>
      </c>
      <c r="H1290" s="5">
        <f>IF(G1290+H1286+H1287-H1288-H1289&lt;0,0,G1290+H1286+H1287-H1288-H1289)</f>
        <v/>
      </c>
      <c r="I1290" s="5">
        <f>IF(H1290+I1286+I1287-I1288-I1289&lt;0,0,H1290+I1286+I1287-I1288-I1289)</f>
        <v/>
      </c>
      <c r="J1290" s="5">
        <f>I1290+J1286+J1287-J1288-J1289</f>
        <v/>
      </c>
      <c r="K1290" s="5">
        <f>J1290+K1286+K1287-K1288-K1289</f>
        <v/>
      </c>
      <c r="L1290" s="5">
        <f>K1290+L1286+L1287-L1288-L1289</f>
        <v/>
      </c>
      <c r="M1290" s="5">
        <f>L1290+M1286+M1287-M1288-M1289</f>
        <v/>
      </c>
      <c r="N1290" s="5">
        <f>M1290+N1286+N1287-N1288-N1289</f>
        <v/>
      </c>
      <c r="O1290" s="5">
        <f>N1290+O1286+O1287-O1288-O1289</f>
        <v/>
      </c>
      <c r="P1290" s="5">
        <f>O1290+P1286+P1287-P1288-P1289</f>
        <v/>
      </c>
      <c r="Q1290" s="5">
        <f>P1290+Q1286+Q1287-Q1288-Q1289</f>
        <v/>
      </c>
      <c r="R1290" s="9">
        <f>Q1290+R1286+R1287-R1288-R1289</f>
        <v/>
      </c>
    </row>
    <row r="1291" ht="32" customHeight="1">
      <c r="A1291" s="14" t="inlineStr">
        <is>
          <t>AC3900-95</t>
        </is>
      </c>
      <c r="B1291" s="15" t="inlineStr">
        <is>
          <t>CH Baby</t>
        </is>
      </c>
      <c r="C1291" s="16" t="n"/>
      <c r="D1291" s="17" t="n"/>
      <c r="E1291" s="18" t="inlineStr">
        <is>
          <t>Upload JDE Forecast
(Confirmed OP+Planned OP)</t>
        </is>
      </c>
      <c r="F1291" s="15">
        <f>G1286+G1287</f>
        <v/>
      </c>
      <c r="G1291" s="15">
        <f>H1286+H1287</f>
        <v/>
      </c>
      <c r="H1291" s="15">
        <f>I1286+I1287</f>
        <v/>
      </c>
      <c r="I1291" s="15">
        <f>J1286+J1287</f>
        <v/>
      </c>
      <c r="J1291" s="15">
        <f>K1286+K1287</f>
        <v/>
      </c>
      <c r="K1291" s="15">
        <f>L1286+L1287</f>
        <v/>
      </c>
      <c r="L1291" s="15">
        <f>M1286+M1287</f>
        <v/>
      </c>
      <c r="M1291" s="15">
        <f>N1286+N1287</f>
        <v/>
      </c>
      <c r="N1291" s="15">
        <f>O1286+O1287</f>
        <v/>
      </c>
      <c r="O1291" s="15">
        <f>P1286+P1287</f>
        <v/>
      </c>
      <c r="P1291" s="15">
        <f>Q1286+Q1287</f>
        <v/>
      </c>
      <c r="Q1291" s="15">
        <f>R1286+R1287</f>
        <v/>
      </c>
      <c r="R1291" s="7" t="n">
        <v>0</v>
      </c>
      <c r="S1291" s="16" t="n"/>
      <c r="T1291" s="16" t="n"/>
      <c r="U1291" s="16" t="n"/>
      <c r="V1291" s="16" t="n"/>
      <c r="W1291" s="16" t="n"/>
    </row>
    <row r="1292" ht="32" customHeight="1">
      <c r="A1292" s="4" t="inlineStr">
        <is>
          <t>AC3900-98</t>
        </is>
      </c>
      <c r="B1292" s="5" t="inlineStr">
        <is>
          <t>CH Baby</t>
        </is>
      </c>
      <c r="C1292" s="6" t="n">
        <v>111</v>
      </c>
      <c r="D1292" s="7" t="n">
        <v>60</v>
      </c>
      <c r="E1292" s="8" t="inlineStr">
        <is>
          <t>Confirmed OP</t>
        </is>
      </c>
      <c r="F1292" s="5" t="n">
        <v>0</v>
      </c>
      <c r="G1292" s="5" t="n">
        <v>0</v>
      </c>
      <c r="H1292" s="5" t="n">
        <v>0</v>
      </c>
      <c r="I1292" s="5" t="n">
        <v>100</v>
      </c>
      <c r="J1292" s="5" t="n">
        <v>0</v>
      </c>
      <c r="K1292" s="5" t="n">
        <v>0</v>
      </c>
      <c r="L1292" s="5" t="n">
        <v>0</v>
      </c>
      <c r="M1292" s="5" t="n">
        <v>0</v>
      </c>
      <c r="N1292" s="5" t="n">
        <v>0</v>
      </c>
      <c r="O1292" s="5" t="n">
        <v>0</v>
      </c>
      <c r="P1292" s="5" t="n">
        <v>0</v>
      </c>
      <c r="Q1292" s="5" t="n">
        <v>0</v>
      </c>
      <c r="R1292" s="9" t="n">
        <v>0</v>
      </c>
      <c r="S1292" s="19" t="n">
        <v>20</v>
      </c>
      <c r="T1292" s="10" t="inlineStr">
        <is>
          <t>Active</t>
        </is>
      </c>
      <c r="U1292" s="6" t="n">
        <v>75</v>
      </c>
      <c r="V1292" s="6" t="n">
        <v>30</v>
      </c>
      <c r="W1292" s="11" t="inlineStr"/>
    </row>
    <row r="1293" ht="32" customHeight="1">
      <c r="A1293" s="4" t="inlineStr">
        <is>
          <t>AC3900-98</t>
        </is>
      </c>
      <c r="B1293" s="5" t="inlineStr">
        <is>
          <t>CH Baby</t>
        </is>
      </c>
      <c r="D1293" s="12" t="n"/>
      <c r="E1293" s="13" t="inlineStr">
        <is>
          <t>Planned OP (due date)</t>
        </is>
      </c>
      <c r="F1293" s="5" t="inlineStr"/>
      <c r="G1293" s="5" t="inlineStr"/>
      <c r="H1293" s="5" t="inlineStr"/>
      <c r="I1293" s="5" t="inlineStr"/>
      <c r="J1293" s="5" t="inlineStr"/>
      <c r="K1293" s="5" t="inlineStr"/>
      <c r="L1293" s="5" t="n">
        <v>150</v>
      </c>
      <c r="M1293" s="5" t="inlineStr"/>
      <c r="N1293" s="5" t="inlineStr"/>
      <c r="O1293" s="5" t="inlineStr"/>
      <c r="P1293" s="5" t="inlineStr"/>
      <c r="Q1293" s="5" t="inlineStr"/>
      <c r="R1293" s="9" t="inlineStr"/>
    </row>
    <row r="1294" ht="32" customHeight="1">
      <c r="A1294" s="4" t="inlineStr">
        <is>
          <t>AC3900-98</t>
        </is>
      </c>
      <c r="B1294" s="5" t="inlineStr">
        <is>
          <t>CH Baby</t>
        </is>
      </c>
      <c r="D1294" s="12" t="n"/>
      <c r="E1294" s="8" t="inlineStr">
        <is>
          <t>Open Retail PO Qty</t>
        </is>
      </c>
      <c r="F1294" s="5" t="n">
        <v>0</v>
      </c>
      <c r="G1294" s="5" t="n">
        <v>0</v>
      </c>
      <c r="H1294" s="5" t="n">
        <v>0</v>
      </c>
      <c r="I1294" s="5" t="n">
        <v>0</v>
      </c>
      <c r="J1294" s="5" t="n">
        <v>0</v>
      </c>
      <c r="K1294" s="5" t="n">
        <v>0</v>
      </c>
      <c r="L1294" s="5" t="n">
        <v>0</v>
      </c>
      <c r="M1294" s="5" t="n">
        <v>0</v>
      </c>
      <c r="N1294" s="5" t="n">
        <v>0</v>
      </c>
      <c r="O1294" s="5" t="n">
        <v>0</v>
      </c>
      <c r="P1294" s="5" t="n">
        <v>0</v>
      </c>
      <c r="Q1294" s="5" t="n">
        <v>0</v>
      </c>
      <c r="R1294" s="9" t="n">
        <v>0</v>
      </c>
    </row>
    <row r="1295" ht="32" customHeight="1">
      <c r="A1295" s="4" t="inlineStr">
        <is>
          <t>AC3900-98</t>
        </is>
      </c>
      <c r="B1295" s="5" t="inlineStr">
        <is>
          <t>CH Baby</t>
        </is>
      </c>
      <c r="D1295" s="12" t="n"/>
      <c r="E1295" s="8" t="inlineStr">
        <is>
          <t>Bal. Fcst Qty</t>
        </is>
      </c>
      <c r="F1295" s="5" t="inlineStr"/>
      <c r="G1295" s="5" t="n">
        <v>21</v>
      </c>
      <c r="H1295" s="5" t="n">
        <v>3</v>
      </c>
      <c r="I1295" s="5" t="n">
        <v>23</v>
      </c>
      <c r="J1295" s="5" t="n">
        <v>46</v>
      </c>
      <c r="K1295" s="5" t="n">
        <v>6</v>
      </c>
      <c r="L1295" s="5" t="n">
        <v>11</v>
      </c>
      <c r="M1295" s="5" t="n">
        <v>66</v>
      </c>
      <c r="N1295" s="5" t="n">
        <v>47</v>
      </c>
      <c r="O1295" s="5" t="n">
        <v>22</v>
      </c>
      <c r="P1295" s="5" t="n">
        <v>2</v>
      </c>
      <c r="Q1295" s="5" t="n">
        <v>2</v>
      </c>
      <c r="R1295" s="9" t="n">
        <v>2</v>
      </c>
    </row>
    <row r="1296" ht="32" customHeight="1">
      <c r="A1296" s="4" t="inlineStr">
        <is>
          <t>AC3900-98</t>
        </is>
      </c>
      <c r="B1296" s="5" t="inlineStr">
        <is>
          <t>CH Baby</t>
        </is>
      </c>
      <c r="D1296" s="12" t="n"/>
      <c r="E1296" s="13" t="inlineStr">
        <is>
          <t>Month end inventory
(Deduct PO,FCST, SS)</t>
        </is>
      </c>
      <c r="F1296" s="5" t="inlineStr"/>
      <c r="G1296" s="5">
        <f>IF(C1292+G1292+F1292+G1293-F1294-G1294-G1295-D1292&lt;0,0,C1292+G1292+F1292+G1293-F1294-G1294-G1295-D1292)</f>
        <v/>
      </c>
      <c r="H1296" s="5">
        <f>IF(G1296+H1292+H1293-H1294-H1295&lt;0,0,G1296+H1292+H1293-H1294-H1295)</f>
        <v/>
      </c>
      <c r="I1296" s="5">
        <f>IF(H1296+I1292+I1293-I1294-I1295&lt;0,0,H1296+I1292+I1293-I1294-I1295)</f>
        <v/>
      </c>
      <c r="J1296" s="5">
        <f>I1296+J1292+J1293-J1294-J1295</f>
        <v/>
      </c>
      <c r="K1296" s="5">
        <f>J1296+K1292+K1293-K1294-K1295</f>
        <v/>
      </c>
      <c r="L1296" s="5">
        <f>K1296+L1292+L1293-L1294-L1295</f>
        <v/>
      </c>
      <c r="M1296" s="5">
        <f>L1296+M1292+M1293-M1294-M1295</f>
        <v/>
      </c>
      <c r="N1296" s="5">
        <f>M1296+N1292+N1293-N1294-N1295</f>
        <v/>
      </c>
      <c r="O1296" s="5">
        <f>N1296+O1292+O1293-O1294-O1295</f>
        <v/>
      </c>
      <c r="P1296" s="5">
        <f>O1296+P1292+P1293-P1294-P1295</f>
        <v/>
      </c>
      <c r="Q1296" s="5">
        <f>P1296+Q1292+Q1293-Q1294-Q1295</f>
        <v/>
      </c>
      <c r="R1296" s="9">
        <f>Q1296+R1292+R1293-R1294-R1295</f>
        <v/>
      </c>
    </row>
    <row r="1297" ht="32" customHeight="1">
      <c r="A1297" s="14" t="inlineStr">
        <is>
          <t>AC3900-98</t>
        </is>
      </c>
      <c r="B1297" s="15" t="inlineStr">
        <is>
          <t>CH Baby</t>
        </is>
      </c>
      <c r="C1297" s="16" t="n"/>
      <c r="D1297" s="17" t="n"/>
      <c r="E1297" s="18" t="inlineStr">
        <is>
          <t>Upload JDE Forecast
(Confirmed OP+Planned OP)</t>
        </is>
      </c>
      <c r="F1297" s="15">
        <f>G1292+G1293</f>
        <v/>
      </c>
      <c r="G1297" s="15">
        <f>H1292+H1293</f>
        <v/>
      </c>
      <c r="H1297" s="15">
        <f>I1292+I1293</f>
        <v/>
      </c>
      <c r="I1297" s="15">
        <f>J1292+J1293</f>
        <v/>
      </c>
      <c r="J1297" s="15">
        <f>K1292+K1293</f>
        <v/>
      </c>
      <c r="K1297" s="15">
        <f>L1292+L1293</f>
        <v/>
      </c>
      <c r="L1297" s="15">
        <f>M1292+M1293</f>
        <v/>
      </c>
      <c r="M1297" s="15">
        <f>N1292+N1293</f>
        <v/>
      </c>
      <c r="N1297" s="15">
        <f>O1292+O1293</f>
        <v/>
      </c>
      <c r="O1297" s="15">
        <f>P1292+P1293</f>
        <v/>
      </c>
      <c r="P1297" s="15">
        <f>Q1292+Q1293</f>
        <v/>
      </c>
      <c r="Q1297" s="15">
        <f>R1292+R1293</f>
        <v/>
      </c>
      <c r="R1297" s="7" t="n">
        <v>0</v>
      </c>
      <c r="S1297" s="16" t="n"/>
      <c r="T1297" s="16" t="n"/>
      <c r="U1297" s="16" t="n"/>
      <c r="V1297" s="16" t="n"/>
      <c r="W1297" s="16" t="n"/>
    </row>
    <row r="1298" ht="32" customHeight="1">
      <c r="A1298" s="4" t="inlineStr">
        <is>
          <t>AC3901-80</t>
        </is>
      </c>
      <c r="B1298" s="5" t="inlineStr">
        <is>
          <t>CH Baby</t>
        </is>
      </c>
      <c r="C1298" s="6" t="n">
        <v>178</v>
      </c>
      <c r="D1298" s="7" t="n">
        <v>60</v>
      </c>
      <c r="E1298" s="8" t="inlineStr">
        <is>
          <t>Confirmed OP</t>
        </is>
      </c>
      <c r="F1298" s="5" t="n">
        <v>0</v>
      </c>
      <c r="G1298" s="5" t="n">
        <v>20</v>
      </c>
      <c r="H1298" s="5" t="n">
        <v>0</v>
      </c>
      <c r="I1298" s="5" t="n">
        <v>0</v>
      </c>
      <c r="J1298" s="5" t="n">
        <v>0</v>
      </c>
      <c r="K1298" s="5" t="n">
        <v>0</v>
      </c>
      <c r="L1298" s="5" t="n">
        <v>0</v>
      </c>
      <c r="M1298" s="5" t="n">
        <v>0</v>
      </c>
      <c r="N1298" s="5" t="n">
        <v>0</v>
      </c>
      <c r="O1298" s="5" t="n">
        <v>0</v>
      </c>
      <c r="P1298" s="5" t="n">
        <v>0</v>
      </c>
      <c r="Q1298" s="5" t="n">
        <v>0</v>
      </c>
      <c r="R1298" s="9" t="n">
        <v>0</v>
      </c>
      <c r="S1298" s="19" t="n">
        <v>20</v>
      </c>
      <c r="T1298" s="10" t="inlineStr">
        <is>
          <t>Active</t>
        </is>
      </c>
      <c r="U1298" s="6" t="n">
        <v>75</v>
      </c>
      <c r="V1298" s="6" t="n">
        <v>102</v>
      </c>
      <c r="W1298" s="11" t="inlineStr"/>
    </row>
    <row r="1299" ht="32" customHeight="1">
      <c r="A1299" s="4" t="inlineStr">
        <is>
          <t>AC3901-80</t>
        </is>
      </c>
      <c r="B1299" s="5" t="inlineStr">
        <is>
          <t>CH Baby</t>
        </is>
      </c>
      <c r="D1299" s="12" t="n"/>
      <c r="E1299" s="13" t="inlineStr">
        <is>
          <t>Planned OP (due date)</t>
        </is>
      </c>
      <c r="F1299" s="5" t="inlineStr"/>
      <c r="G1299" s="5" t="inlineStr"/>
      <c r="H1299" s="5" t="inlineStr"/>
      <c r="I1299" s="5" t="inlineStr"/>
      <c r="J1299" s="5" t="inlineStr"/>
      <c r="K1299" s="5" t="n">
        <v>150</v>
      </c>
      <c r="L1299" s="5" t="inlineStr"/>
      <c r="M1299" s="5" t="inlineStr"/>
      <c r="N1299" s="5" t="inlineStr"/>
      <c r="O1299" s="5" t="n">
        <v>50</v>
      </c>
      <c r="P1299" s="5" t="inlineStr"/>
      <c r="Q1299" s="5" t="inlineStr"/>
      <c r="R1299" s="9" t="inlineStr"/>
    </row>
    <row r="1300" ht="32" customHeight="1">
      <c r="A1300" s="4" t="inlineStr">
        <is>
          <t>AC3901-80</t>
        </is>
      </c>
      <c r="B1300" s="5" t="inlineStr">
        <is>
          <t>CH Baby</t>
        </is>
      </c>
      <c r="D1300" s="12" t="n"/>
      <c r="E1300" s="8" t="inlineStr">
        <is>
          <t>Open Retail PO Qty</t>
        </is>
      </c>
      <c r="F1300" s="5" t="n">
        <v>0</v>
      </c>
      <c r="G1300" s="5" t="n">
        <v>0</v>
      </c>
      <c r="H1300" s="5" t="n">
        <v>0</v>
      </c>
      <c r="I1300" s="5" t="n">
        <v>0</v>
      </c>
      <c r="J1300" s="5" t="n">
        <v>0</v>
      </c>
      <c r="K1300" s="5" t="n">
        <v>0</v>
      </c>
      <c r="L1300" s="5" t="n">
        <v>0</v>
      </c>
      <c r="M1300" s="5" t="n">
        <v>0</v>
      </c>
      <c r="N1300" s="5" t="n">
        <v>0</v>
      </c>
      <c r="O1300" s="5" t="n">
        <v>0</v>
      </c>
      <c r="P1300" s="5" t="n">
        <v>0</v>
      </c>
      <c r="Q1300" s="5" t="n">
        <v>0</v>
      </c>
      <c r="R1300" s="9" t="n">
        <v>0</v>
      </c>
    </row>
    <row r="1301" ht="32" customHeight="1">
      <c r="A1301" s="4" t="inlineStr">
        <is>
          <t>AC3901-80</t>
        </is>
      </c>
      <c r="B1301" s="5" t="inlineStr">
        <is>
          <t>CH Baby</t>
        </is>
      </c>
      <c r="D1301" s="12" t="n"/>
      <c r="E1301" s="8" t="inlineStr">
        <is>
          <t>Bal. Fcst Qty</t>
        </is>
      </c>
      <c r="F1301" s="5" t="inlineStr"/>
      <c r="G1301" s="5" t="n">
        <v>3</v>
      </c>
      <c r="H1301" s="5" t="n">
        <v>65</v>
      </c>
      <c r="I1301" s="5" t="n">
        <v>4</v>
      </c>
      <c r="J1301" s="5" t="n">
        <v>29</v>
      </c>
      <c r="K1301" s="5" t="n">
        <v>28</v>
      </c>
      <c r="L1301" s="5" t="n">
        <v>13</v>
      </c>
      <c r="M1301" s="5" t="n">
        <v>8</v>
      </c>
      <c r="N1301" s="5" t="n">
        <v>64</v>
      </c>
      <c r="O1301" s="5" t="n">
        <v>27</v>
      </c>
      <c r="P1301" s="5" t="n">
        <v>25</v>
      </c>
      <c r="Q1301" s="5" t="n">
        <v>6</v>
      </c>
      <c r="R1301" s="9" t="n">
        <v>6</v>
      </c>
    </row>
    <row r="1302" ht="32" customHeight="1">
      <c r="A1302" s="4" t="inlineStr">
        <is>
          <t>AC3901-80</t>
        </is>
      </c>
      <c r="B1302" s="5" t="inlineStr">
        <is>
          <t>CH Baby</t>
        </is>
      </c>
      <c r="D1302" s="12" t="n"/>
      <c r="E1302" s="13" t="inlineStr">
        <is>
          <t>Month end inventory
(Deduct PO,FCST, SS)</t>
        </is>
      </c>
      <c r="F1302" s="5" t="inlineStr"/>
      <c r="G1302" s="5">
        <f>IF(C1298+G1298+F1298+G1299-F1300-G1300-G1301-D1298&lt;0,0,C1298+G1298+F1298+G1299-F1300-G1300-G1301-D1298)</f>
        <v/>
      </c>
      <c r="H1302" s="5">
        <f>IF(G1302+H1298+H1299-H1300-H1301&lt;0,0,G1302+H1298+H1299-H1300-H1301)</f>
        <v/>
      </c>
      <c r="I1302" s="5">
        <f>IF(H1302+I1298+I1299-I1300-I1301&lt;0,0,H1302+I1298+I1299-I1300-I1301)</f>
        <v/>
      </c>
      <c r="J1302" s="5">
        <f>I1302+J1298+J1299-J1300-J1301</f>
        <v/>
      </c>
      <c r="K1302" s="5">
        <f>J1302+K1298+K1299-K1300-K1301</f>
        <v/>
      </c>
      <c r="L1302" s="5">
        <f>K1302+L1298+L1299-L1300-L1301</f>
        <v/>
      </c>
      <c r="M1302" s="5">
        <f>L1302+M1298+M1299-M1300-M1301</f>
        <v/>
      </c>
      <c r="N1302" s="5">
        <f>M1302+N1298+N1299-N1300-N1301</f>
        <v/>
      </c>
      <c r="O1302" s="5">
        <f>N1302+O1298+O1299-O1300-O1301</f>
        <v/>
      </c>
      <c r="P1302" s="5">
        <f>O1302+P1298+P1299-P1300-P1301</f>
        <v/>
      </c>
      <c r="Q1302" s="5">
        <f>P1302+Q1298+Q1299-Q1300-Q1301</f>
        <v/>
      </c>
      <c r="R1302" s="9">
        <f>Q1302+R1298+R1299-R1300-R1301</f>
        <v/>
      </c>
    </row>
    <row r="1303" ht="32" customHeight="1">
      <c r="A1303" s="14" t="inlineStr">
        <is>
          <t>AC3901-80</t>
        </is>
      </c>
      <c r="B1303" s="15" t="inlineStr">
        <is>
          <t>CH Baby</t>
        </is>
      </c>
      <c r="C1303" s="16" t="n"/>
      <c r="D1303" s="17" t="n"/>
      <c r="E1303" s="18" t="inlineStr">
        <is>
          <t>Upload JDE Forecast
(Confirmed OP+Planned OP)</t>
        </is>
      </c>
      <c r="F1303" s="15">
        <f>G1298+G1299</f>
        <v/>
      </c>
      <c r="G1303" s="15">
        <f>H1298+H1299</f>
        <v/>
      </c>
      <c r="H1303" s="15">
        <f>I1298+I1299</f>
        <v/>
      </c>
      <c r="I1303" s="15">
        <f>J1298+J1299</f>
        <v/>
      </c>
      <c r="J1303" s="15">
        <f>K1298+K1299</f>
        <v/>
      </c>
      <c r="K1303" s="15">
        <f>L1298+L1299</f>
        <v/>
      </c>
      <c r="L1303" s="15">
        <f>M1298+M1299</f>
        <v/>
      </c>
      <c r="M1303" s="15">
        <f>N1298+N1299</f>
        <v/>
      </c>
      <c r="N1303" s="15">
        <f>O1298+O1299</f>
        <v/>
      </c>
      <c r="O1303" s="15">
        <f>P1298+P1299</f>
        <v/>
      </c>
      <c r="P1303" s="15">
        <f>Q1298+Q1299</f>
        <v/>
      </c>
      <c r="Q1303" s="15">
        <f>R1298+R1299</f>
        <v/>
      </c>
      <c r="R1303" s="7" t="n">
        <v>0</v>
      </c>
      <c r="S1303" s="16" t="n"/>
      <c r="T1303" s="16" t="n"/>
      <c r="U1303" s="16" t="n"/>
      <c r="V1303" s="16" t="n"/>
      <c r="W1303" s="16" t="n"/>
    </row>
    <row r="1304" ht="32" customHeight="1">
      <c r="A1304" s="4" t="inlineStr">
        <is>
          <t>AC3901-85</t>
        </is>
      </c>
      <c r="B1304" s="5" t="inlineStr">
        <is>
          <t>CH Baby</t>
        </is>
      </c>
      <c r="C1304" s="6" t="n">
        <v>116</v>
      </c>
      <c r="D1304" s="7" t="n">
        <v>60</v>
      </c>
      <c r="E1304" s="8" t="inlineStr">
        <is>
          <t>Confirmed OP</t>
        </is>
      </c>
      <c r="F1304" s="5" t="n">
        <v>0</v>
      </c>
      <c r="G1304" s="5" t="n">
        <v>0</v>
      </c>
      <c r="H1304" s="5" t="n">
        <v>0</v>
      </c>
      <c r="I1304" s="5" t="n">
        <v>100</v>
      </c>
      <c r="J1304" s="5" t="n">
        <v>0</v>
      </c>
      <c r="K1304" s="5" t="n">
        <v>0</v>
      </c>
      <c r="L1304" s="5" t="n">
        <v>0</v>
      </c>
      <c r="M1304" s="5" t="n">
        <v>0</v>
      </c>
      <c r="N1304" s="5" t="n">
        <v>0</v>
      </c>
      <c r="O1304" s="5" t="n">
        <v>0</v>
      </c>
      <c r="P1304" s="5" t="n">
        <v>0</v>
      </c>
      <c r="Q1304" s="5" t="n">
        <v>0</v>
      </c>
      <c r="R1304" s="9" t="n">
        <v>0</v>
      </c>
      <c r="S1304" s="19" t="n">
        <v>20</v>
      </c>
      <c r="T1304" s="10" t="inlineStr">
        <is>
          <t>Active</t>
        </is>
      </c>
      <c r="U1304" s="6" t="n">
        <v>75</v>
      </c>
      <c r="V1304" s="6" t="n">
        <v>156</v>
      </c>
      <c r="W1304" s="11" t="inlineStr"/>
    </row>
    <row r="1305" ht="32" customHeight="1">
      <c r="A1305" s="4" t="inlineStr">
        <is>
          <t>AC3901-85</t>
        </is>
      </c>
      <c r="B1305" s="5" t="inlineStr">
        <is>
          <t>CH Baby</t>
        </is>
      </c>
      <c r="D1305" s="12" t="n"/>
      <c r="E1305" s="13" t="inlineStr">
        <is>
          <t>Planned OP (due date)</t>
        </is>
      </c>
      <c r="F1305" s="5" t="inlineStr"/>
      <c r="G1305" s="5" t="inlineStr"/>
      <c r="H1305" s="5" t="inlineStr"/>
      <c r="I1305" s="5" t="inlineStr"/>
      <c r="J1305" s="5" t="inlineStr"/>
      <c r="K1305" s="5" t="n">
        <v>150</v>
      </c>
      <c r="L1305" s="5" t="inlineStr"/>
      <c r="M1305" s="5" t="inlineStr"/>
      <c r="N1305" s="5" t="inlineStr"/>
      <c r="O1305" s="5" t="inlineStr"/>
      <c r="P1305" s="5" t="inlineStr"/>
      <c r="Q1305" s="5" t="inlineStr"/>
      <c r="R1305" s="9" t="inlineStr"/>
    </row>
    <row r="1306" ht="32" customHeight="1">
      <c r="A1306" s="4" t="inlineStr">
        <is>
          <t>AC3901-85</t>
        </is>
      </c>
      <c r="B1306" s="5" t="inlineStr">
        <is>
          <t>CH Baby</t>
        </is>
      </c>
      <c r="D1306" s="12" t="n"/>
      <c r="E1306" s="8" t="inlineStr">
        <is>
          <t>Open Retail PO Qty</t>
        </is>
      </c>
      <c r="F1306" s="5" t="n">
        <v>0</v>
      </c>
      <c r="G1306" s="5" t="n">
        <v>2</v>
      </c>
      <c r="H1306" s="5" t="n">
        <v>0</v>
      </c>
      <c r="I1306" s="5" t="n">
        <v>0</v>
      </c>
      <c r="J1306" s="5" t="n">
        <v>0</v>
      </c>
      <c r="K1306" s="5" t="n">
        <v>0</v>
      </c>
      <c r="L1306" s="5" t="n">
        <v>0</v>
      </c>
      <c r="M1306" s="5" t="n">
        <v>0</v>
      </c>
      <c r="N1306" s="5" t="n">
        <v>0</v>
      </c>
      <c r="O1306" s="5" t="n">
        <v>0</v>
      </c>
      <c r="P1306" s="5" t="n">
        <v>0</v>
      </c>
      <c r="Q1306" s="5" t="n">
        <v>0</v>
      </c>
      <c r="R1306" s="9" t="n">
        <v>0</v>
      </c>
    </row>
    <row r="1307" ht="32" customHeight="1">
      <c r="A1307" s="4" t="inlineStr">
        <is>
          <t>AC3901-85</t>
        </is>
      </c>
      <c r="B1307" s="5" t="inlineStr">
        <is>
          <t>CH Baby</t>
        </is>
      </c>
      <c r="D1307" s="12" t="n"/>
      <c r="E1307" s="8" t="inlineStr">
        <is>
          <t>Bal. Fcst Qty</t>
        </is>
      </c>
      <c r="F1307" s="5" t="inlineStr"/>
      <c r="G1307" s="5" t="n">
        <v>3</v>
      </c>
      <c r="H1307" s="5" t="n">
        <v>64</v>
      </c>
      <c r="I1307" s="5" t="n">
        <v>3</v>
      </c>
      <c r="J1307" s="5" t="n">
        <v>25</v>
      </c>
      <c r="K1307" s="5" t="n">
        <v>27</v>
      </c>
      <c r="L1307" s="5" t="n">
        <v>7</v>
      </c>
      <c r="M1307" s="5" t="n">
        <v>5</v>
      </c>
      <c r="N1307" s="5" t="n">
        <v>65</v>
      </c>
      <c r="O1307" s="5" t="n">
        <v>25</v>
      </c>
      <c r="P1307" s="5" t="n">
        <v>24</v>
      </c>
      <c r="Q1307" s="5" t="n">
        <v>5</v>
      </c>
      <c r="R1307" s="9" t="n">
        <v>5</v>
      </c>
    </row>
    <row r="1308" ht="32" customHeight="1">
      <c r="A1308" s="4" t="inlineStr">
        <is>
          <t>AC3901-85</t>
        </is>
      </c>
      <c r="B1308" s="5" t="inlineStr">
        <is>
          <t>CH Baby</t>
        </is>
      </c>
      <c r="D1308" s="12" t="n"/>
      <c r="E1308" s="13" t="inlineStr">
        <is>
          <t>Month end inventory
(Deduct PO,FCST, SS)</t>
        </is>
      </c>
      <c r="F1308" s="5" t="inlineStr"/>
      <c r="G1308" s="5">
        <f>IF(C1304+G1304+F1304+G1305-F1306-G1306-G1307-D1304&lt;0,0,C1304+G1304+F1304+G1305-F1306-G1306-G1307-D1304)</f>
        <v/>
      </c>
      <c r="H1308" s="5">
        <f>IF(G1308+H1304+H1305-H1306-H1307&lt;0,0,G1308+H1304+H1305-H1306-H1307)</f>
        <v/>
      </c>
      <c r="I1308" s="5">
        <f>IF(H1308+I1304+I1305-I1306-I1307&lt;0,0,H1308+I1304+I1305-I1306-I1307)</f>
        <v/>
      </c>
      <c r="J1308" s="5">
        <f>I1308+J1304+J1305-J1306-J1307</f>
        <v/>
      </c>
      <c r="K1308" s="5">
        <f>J1308+K1304+K1305-K1306-K1307</f>
        <v/>
      </c>
      <c r="L1308" s="5">
        <f>K1308+L1304+L1305-L1306-L1307</f>
        <v/>
      </c>
      <c r="M1308" s="5">
        <f>L1308+M1304+M1305-M1306-M1307</f>
        <v/>
      </c>
      <c r="N1308" s="5">
        <f>M1308+N1304+N1305-N1306-N1307</f>
        <v/>
      </c>
      <c r="O1308" s="5">
        <f>N1308+O1304+O1305-O1306-O1307</f>
        <v/>
      </c>
      <c r="P1308" s="5">
        <f>O1308+P1304+P1305-P1306-P1307</f>
        <v/>
      </c>
      <c r="Q1308" s="5">
        <f>P1308+Q1304+Q1305-Q1306-Q1307</f>
        <v/>
      </c>
      <c r="R1308" s="9">
        <f>Q1308+R1304+R1305-R1306-R1307</f>
        <v/>
      </c>
    </row>
    <row r="1309" ht="32" customHeight="1">
      <c r="A1309" s="14" t="inlineStr">
        <is>
          <t>AC3901-85</t>
        </is>
      </c>
      <c r="B1309" s="15" t="inlineStr">
        <is>
          <t>CH Baby</t>
        </is>
      </c>
      <c r="C1309" s="16" t="n"/>
      <c r="D1309" s="17" t="n"/>
      <c r="E1309" s="18" t="inlineStr">
        <is>
          <t>Upload JDE Forecast
(Confirmed OP+Planned OP)</t>
        </is>
      </c>
      <c r="F1309" s="15">
        <f>G1304+G1305</f>
        <v/>
      </c>
      <c r="G1309" s="15">
        <f>H1304+H1305</f>
        <v/>
      </c>
      <c r="H1309" s="15">
        <f>I1304+I1305</f>
        <v/>
      </c>
      <c r="I1309" s="15">
        <f>J1304+J1305</f>
        <v/>
      </c>
      <c r="J1309" s="15">
        <f>K1304+K1305</f>
        <v/>
      </c>
      <c r="K1309" s="15">
        <f>L1304+L1305</f>
        <v/>
      </c>
      <c r="L1309" s="15">
        <f>M1304+M1305</f>
        <v/>
      </c>
      <c r="M1309" s="15">
        <f>N1304+N1305</f>
        <v/>
      </c>
      <c r="N1309" s="15">
        <f>O1304+O1305</f>
        <v/>
      </c>
      <c r="O1309" s="15">
        <f>P1304+P1305</f>
        <v/>
      </c>
      <c r="P1309" s="15">
        <f>Q1304+Q1305</f>
        <v/>
      </c>
      <c r="Q1309" s="15">
        <f>R1304+R1305</f>
        <v/>
      </c>
      <c r="R1309" s="7" t="n">
        <v>0</v>
      </c>
      <c r="S1309" s="16" t="n"/>
      <c r="T1309" s="16" t="n"/>
      <c r="U1309" s="16" t="n"/>
      <c r="V1309" s="16" t="n"/>
      <c r="W1309" s="16" t="n"/>
    </row>
    <row r="1310" ht="32" customHeight="1">
      <c r="A1310" s="4" t="inlineStr">
        <is>
          <t>AC3901-95</t>
        </is>
      </c>
      <c r="B1310" s="5" t="inlineStr">
        <is>
          <t>CH Baby</t>
        </is>
      </c>
      <c r="C1310" s="6" t="n">
        <v>130</v>
      </c>
      <c r="D1310" s="7" t="n">
        <v>60</v>
      </c>
      <c r="E1310" s="8" t="inlineStr">
        <is>
          <t>Confirmed OP</t>
        </is>
      </c>
      <c r="F1310" s="5" t="n">
        <v>0</v>
      </c>
      <c r="G1310" s="5" t="n">
        <v>0</v>
      </c>
      <c r="H1310" s="5" t="n">
        <v>100</v>
      </c>
      <c r="I1310" s="5" t="n">
        <v>0</v>
      </c>
      <c r="J1310" s="5" t="n">
        <v>0</v>
      </c>
      <c r="K1310" s="5" t="n">
        <v>0</v>
      </c>
      <c r="L1310" s="5" t="n">
        <v>0</v>
      </c>
      <c r="M1310" s="5" t="n">
        <v>0</v>
      </c>
      <c r="N1310" s="5" t="n">
        <v>0</v>
      </c>
      <c r="O1310" s="5" t="n">
        <v>0</v>
      </c>
      <c r="P1310" s="5" t="n">
        <v>0</v>
      </c>
      <c r="Q1310" s="5" t="n">
        <v>0</v>
      </c>
      <c r="R1310" s="9" t="n">
        <v>0</v>
      </c>
      <c r="S1310" s="19" t="n">
        <v>20</v>
      </c>
      <c r="T1310" s="10" t="inlineStr">
        <is>
          <t>Active</t>
        </is>
      </c>
      <c r="U1310" s="6" t="n">
        <v>75</v>
      </c>
      <c r="V1310" s="6" t="n">
        <v>164</v>
      </c>
      <c r="W1310" s="11" t="inlineStr"/>
    </row>
    <row r="1311" ht="32" customHeight="1">
      <c r="A1311" s="4" t="inlineStr">
        <is>
          <t>AC3901-95</t>
        </is>
      </c>
      <c r="B1311" s="5" t="inlineStr">
        <is>
          <t>CH Baby</t>
        </is>
      </c>
      <c r="D1311" s="12" t="n"/>
      <c r="E1311" s="13" t="inlineStr">
        <is>
          <t>Planned OP (due date)</t>
        </is>
      </c>
      <c r="F1311" s="5" t="inlineStr"/>
      <c r="G1311" s="5" t="inlineStr"/>
      <c r="H1311" s="5" t="inlineStr"/>
      <c r="I1311" s="5" t="inlineStr"/>
      <c r="J1311" s="5" t="inlineStr"/>
      <c r="K1311" s="5" t="n">
        <v>150</v>
      </c>
      <c r="L1311" s="5" t="inlineStr"/>
      <c r="M1311" s="5" t="inlineStr"/>
      <c r="N1311" s="5" t="inlineStr"/>
      <c r="O1311" s="5" t="inlineStr"/>
      <c r="P1311" s="5" t="inlineStr"/>
      <c r="Q1311" s="5" t="inlineStr"/>
      <c r="R1311" s="9" t="inlineStr"/>
    </row>
    <row r="1312" ht="32" customHeight="1">
      <c r="A1312" s="4" t="inlineStr">
        <is>
          <t>AC3901-95</t>
        </is>
      </c>
      <c r="B1312" s="5" t="inlineStr">
        <is>
          <t>CH Baby</t>
        </is>
      </c>
      <c r="D1312" s="12" t="n"/>
      <c r="E1312" s="8" t="inlineStr">
        <is>
          <t>Open Retail PO Qty</t>
        </is>
      </c>
      <c r="F1312" s="5" t="n">
        <v>0</v>
      </c>
      <c r="G1312" s="5" t="n">
        <v>0</v>
      </c>
      <c r="H1312" s="5" t="n">
        <v>0</v>
      </c>
      <c r="I1312" s="5" t="n">
        <v>0</v>
      </c>
      <c r="J1312" s="5" t="n">
        <v>0</v>
      </c>
      <c r="K1312" s="5" t="n">
        <v>0</v>
      </c>
      <c r="L1312" s="5" t="n">
        <v>0</v>
      </c>
      <c r="M1312" s="5" t="n">
        <v>0</v>
      </c>
      <c r="N1312" s="5" t="n">
        <v>0</v>
      </c>
      <c r="O1312" s="5" t="n">
        <v>0</v>
      </c>
      <c r="P1312" s="5" t="n">
        <v>0</v>
      </c>
      <c r="Q1312" s="5" t="n">
        <v>0</v>
      </c>
      <c r="R1312" s="9" t="n">
        <v>0</v>
      </c>
    </row>
    <row r="1313" ht="32" customHeight="1">
      <c r="A1313" s="4" t="inlineStr">
        <is>
          <t>AC3901-95</t>
        </is>
      </c>
      <c r="B1313" s="5" t="inlineStr">
        <is>
          <t>CH Baby</t>
        </is>
      </c>
      <c r="D1313" s="12" t="n"/>
      <c r="E1313" s="8" t="inlineStr">
        <is>
          <t>Bal. Fcst Qty</t>
        </is>
      </c>
      <c r="F1313" s="5" t="inlineStr"/>
      <c r="G1313" s="5" t="n">
        <v>4</v>
      </c>
      <c r="H1313" s="5" t="n">
        <v>64</v>
      </c>
      <c r="I1313" s="5" t="n">
        <v>4</v>
      </c>
      <c r="J1313" s="5" t="n">
        <v>26</v>
      </c>
      <c r="K1313" s="5" t="n">
        <v>28</v>
      </c>
      <c r="L1313" s="5" t="n">
        <v>45</v>
      </c>
      <c r="M1313" s="5" t="n">
        <v>3</v>
      </c>
      <c r="N1313" s="5" t="n">
        <v>67</v>
      </c>
      <c r="O1313" s="5" t="n">
        <v>5</v>
      </c>
      <c r="P1313" s="5" t="n">
        <v>4</v>
      </c>
      <c r="Q1313" s="5" t="n">
        <v>5</v>
      </c>
      <c r="R1313" s="9" t="n">
        <v>5</v>
      </c>
    </row>
    <row r="1314" ht="32" customHeight="1">
      <c r="A1314" s="4" t="inlineStr">
        <is>
          <t>AC3901-95</t>
        </is>
      </c>
      <c r="B1314" s="5" t="inlineStr">
        <is>
          <t>CH Baby</t>
        </is>
      </c>
      <c r="D1314" s="12" t="n"/>
      <c r="E1314" s="13" t="inlineStr">
        <is>
          <t>Month end inventory
(Deduct PO,FCST, SS)</t>
        </is>
      </c>
      <c r="F1314" s="5" t="inlineStr"/>
      <c r="G1314" s="5">
        <f>IF(C1310+G1310+F1310+G1311-F1312-G1312-G1313-D1310&lt;0,0,C1310+G1310+F1310+G1311-F1312-G1312-G1313-D1310)</f>
        <v/>
      </c>
      <c r="H1314" s="5">
        <f>IF(G1314+H1310+H1311-H1312-H1313&lt;0,0,G1314+H1310+H1311-H1312-H1313)</f>
        <v/>
      </c>
      <c r="I1314" s="5">
        <f>IF(H1314+I1310+I1311-I1312-I1313&lt;0,0,H1314+I1310+I1311-I1312-I1313)</f>
        <v/>
      </c>
      <c r="J1314" s="5">
        <f>I1314+J1310+J1311-J1312-J1313</f>
        <v/>
      </c>
      <c r="K1314" s="5">
        <f>J1314+K1310+K1311-K1312-K1313</f>
        <v/>
      </c>
      <c r="L1314" s="5">
        <f>K1314+L1310+L1311-L1312-L1313</f>
        <v/>
      </c>
      <c r="M1314" s="5">
        <f>L1314+M1310+M1311-M1312-M1313</f>
        <v/>
      </c>
      <c r="N1314" s="5">
        <f>M1314+N1310+N1311-N1312-N1313</f>
        <v/>
      </c>
      <c r="O1314" s="5">
        <f>N1314+O1310+O1311-O1312-O1313</f>
        <v/>
      </c>
      <c r="P1314" s="5">
        <f>O1314+P1310+P1311-P1312-P1313</f>
        <v/>
      </c>
      <c r="Q1314" s="5">
        <f>P1314+Q1310+Q1311-Q1312-Q1313</f>
        <v/>
      </c>
      <c r="R1314" s="9">
        <f>Q1314+R1310+R1311-R1312-R1313</f>
        <v/>
      </c>
    </row>
    <row r="1315" ht="32" customHeight="1">
      <c r="A1315" s="14" t="inlineStr">
        <is>
          <t>AC3901-95</t>
        </is>
      </c>
      <c r="B1315" s="15" t="inlineStr">
        <is>
          <t>CH Baby</t>
        </is>
      </c>
      <c r="C1315" s="16" t="n"/>
      <c r="D1315" s="17" t="n"/>
      <c r="E1315" s="18" t="inlineStr">
        <is>
          <t>Upload JDE Forecast
(Confirmed OP+Planned OP)</t>
        </is>
      </c>
      <c r="F1315" s="15">
        <f>G1310+G1311</f>
        <v/>
      </c>
      <c r="G1315" s="15">
        <f>H1310+H1311</f>
        <v/>
      </c>
      <c r="H1315" s="15">
        <f>I1310+I1311</f>
        <v/>
      </c>
      <c r="I1315" s="15">
        <f>J1310+J1311</f>
        <v/>
      </c>
      <c r="J1315" s="15">
        <f>K1310+K1311</f>
        <v/>
      </c>
      <c r="K1315" s="15">
        <f>L1310+L1311</f>
        <v/>
      </c>
      <c r="L1315" s="15">
        <f>M1310+M1311</f>
        <v/>
      </c>
      <c r="M1315" s="15">
        <f>N1310+N1311</f>
        <v/>
      </c>
      <c r="N1315" s="15">
        <f>O1310+O1311</f>
        <v/>
      </c>
      <c r="O1315" s="15">
        <f>P1310+P1311</f>
        <v/>
      </c>
      <c r="P1315" s="15">
        <f>Q1310+Q1311</f>
        <v/>
      </c>
      <c r="Q1315" s="15">
        <f>R1310+R1311</f>
        <v/>
      </c>
      <c r="R1315" s="7" t="n">
        <v>0</v>
      </c>
      <c r="S1315" s="16" t="n"/>
      <c r="T1315" s="16" t="n"/>
      <c r="U1315" s="16" t="n"/>
      <c r="V1315" s="16" t="n"/>
      <c r="W1315" s="16" t="n"/>
    </row>
    <row r="1316" ht="32" customHeight="1">
      <c r="A1316" s="4" t="inlineStr">
        <is>
          <t>AC3901-98</t>
        </is>
      </c>
      <c r="B1316" s="5" t="inlineStr">
        <is>
          <t>CH Baby</t>
        </is>
      </c>
      <c r="C1316" s="6" t="n">
        <v>117</v>
      </c>
      <c r="D1316" s="7" t="n">
        <v>60</v>
      </c>
      <c r="E1316" s="8" t="inlineStr">
        <is>
          <t>Confirmed OP</t>
        </is>
      </c>
      <c r="F1316" s="5" t="n">
        <v>0</v>
      </c>
      <c r="G1316" s="5" t="n">
        <v>0</v>
      </c>
      <c r="H1316" s="5" t="n">
        <v>0</v>
      </c>
      <c r="I1316" s="5" t="n">
        <v>100</v>
      </c>
      <c r="J1316" s="5" t="n">
        <v>0</v>
      </c>
      <c r="K1316" s="5" t="n">
        <v>0</v>
      </c>
      <c r="L1316" s="5" t="n">
        <v>0</v>
      </c>
      <c r="M1316" s="5" t="n">
        <v>0</v>
      </c>
      <c r="N1316" s="5" t="n">
        <v>0</v>
      </c>
      <c r="O1316" s="5" t="n">
        <v>0</v>
      </c>
      <c r="P1316" s="5" t="n">
        <v>0</v>
      </c>
      <c r="Q1316" s="5" t="n">
        <v>0</v>
      </c>
      <c r="R1316" s="9" t="n">
        <v>0</v>
      </c>
      <c r="S1316" s="19" t="n">
        <v>20</v>
      </c>
      <c r="T1316" s="10" t="inlineStr">
        <is>
          <t>Active</t>
        </is>
      </c>
      <c r="U1316" s="6" t="n">
        <v>75</v>
      </c>
      <c r="V1316" s="6" t="n">
        <v>23</v>
      </c>
      <c r="W1316" s="11" t="inlineStr"/>
    </row>
    <row r="1317" ht="32" customHeight="1">
      <c r="A1317" s="4" t="inlineStr">
        <is>
          <t>AC3901-98</t>
        </is>
      </c>
      <c r="B1317" s="5" t="inlineStr">
        <is>
          <t>CH Baby</t>
        </is>
      </c>
      <c r="D1317" s="12" t="n"/>
      <c r="E1317" s="13" t="inlineStr">
        <is>
          <t>Planned OP (due date)</t>
        </is>
      </c>
      <c r="F1317" s="5" t="inlineStr"/>
      <c r="G1317" s="5" t="inlineStr"/>
      <c r="H1317" s="5" t="inlineStr"/>
      <c r="I1317" s="5" t="inlineStr"/>
      <c r="J1317" s="5" t="inlineStr"/>
      <c r="K1317" s="5" t="inlineStr"/>
      <c r="L1317" s="5" t="inlineStr"/>
      <c r="M1317" s="5" t="n">
        <v>150</v>
      </c>
      <c r="N1317" s="5" t="inlineStr"/>
      <c r="O1317" s="5" t="inlineStr"/>
      <c r="P1317" s="5" t="inlineStr"/>
      <c r="Q1317" s="5" t="inlineStr"/>
      <c r="R1317" s="9" t="inlineStr"/>
    </row>
    <row r="1318" ht="32" customHeight="1">
      <c r="A1318" s="4" t="inlineStr">
        <is>
          <t>AC3901-98</t>
        </is>
      </c>
      <c r="B1318" s="5" t="inlineStr">
        <is>
          <t>CH Baby</t>
        </is>
      </c>
      <c r="D1318" s="12" t="n"/>
      <c r="E1318" s="8" t="inlineStr">
        <is>
          <t>Open Retail PO Qty</t>
        </is>
      </c>
      <c r="F1318" s="5" t="n">
        <v>0</v>
      </c>
      <c r="G1318" s="5" t="n">
        <v>1</v>
      </c>
      <c r="H1318" s="5" t="n">
        <v>0</v>
      </c>
      <c r="I1318" s="5" t="n">
        <v>0</v>
      </c>
      <c r="J1318" s="5" t="n">
        <v>0</v>
      </c>
      <c r="K1318" s="5" t="n">
        <v>0</v>
      </c>
      <c r="L1318" s="5" t="n">
        <v>0</v>
      </c>
      <c r="M1318" s="5" t="n">
        <v>0</v>
      </c>
      <c r="N1318" s="5" t="n">
        <v>0</v>
      </c>
      <c r="O1318" s="5" t="n">
        <v>0</v>
      </c>
      <c r="P1318" s="5" t="n">
        <v>0</v>
      </c>
      <c r="Q1318" s="5" t="n">
        <v>0</v>
      </c>
      <c r="R1318" s="9" t="n">
        <v>0</v>
      </c>
    </row>
    <row r="1319" ht="32" customHeight="1">
      <c r="A1319" s="4" t="inlineStr">
        <is>
          <t>AC3901-98</t>
        </is>
      </c>
      <c r="B1319" s="5" t="inlineStr">
        <is>
          <t>CH Baby</t>
        </is>
      </c>
      <c r="D1319" s="12" t="n"/>
      <c r="E1319" s="8" t="inlineStr">
        <is>
          <t>Bal. Fcst Qty</t>
        </is>
      </c>
      <c r="F1319" s="5" t="inlineStr"/>
      <c r="G1319" s="5" t="n">
        <v>19</v>
      </c>
      <c r="H1319" s="5" t="n">
        <v>2</v>
      </c>
      <c r="I1319" s="5" t="n">
        <v>22</v>
      </c>
      <c r="J1319" s="5" t="n">
        <v>42</v>
      </c>
      <c r="K1319" s="5" t="n">
        <v>2</v>
      </c>
      <c r="L1319" s="5" t="n">
        <v>2</v>
      </c>
      <c r="M1319" s="5" t="n">
        <v>62</v>
      </c>
      <c r="N1319" s="5" t="n">
        <v>43</v>
      </c>
      <c r="O1319" s="5" t="n">
        <v>22</v>
      </c>
      <c r="P1319" s="5" t="n">
        <v>2</v>
      </c>
      <c r="Q1319" s="5" t="n">
        <v>2</v>
      </c>
      <c r="R1319" s="9" t="n">
        <v>2</v>
      </c>
    </row>
    <row r="1320" ht="32" customHeight="1">
      <c r="A1320" s="4" t="inlineStr">
        <is>
          <t>AC3901-98</t>
        </is>
      </c>
      <c r="B1320" s="5" t="inlineStr">
        <is>
          <t>CH Baby</t>
        </is>
      </c>
      <c r="D1320" s="12" t="n"/>
      <c r="E1320" s="13" t="inlineStr">
        <is>
          <t>Month end inventory
(Deduct PO,FCST, SS)</t>
        </is>
      </c>
      <c r="F1320" s="5" t="inlineStr"/>
      <c r="G1320" s="5">
        <f>IF(C1316+G1316+F1316+G1317-F1318-G1318-G1319-D1316&lt;0,0,C1316+G1316+F1316+G1317-F1318-G1318-G1319-D1316)</f>
        <v/>
      </c>
      <c r="H1320" s="5">
        <f>IF(G1320+H1316+H1317-H1318-H1319&lt;0,0,G1320+H1316+H1317-H1318-H1319)</f>
        <v/>
      </c>
      <c r="I1320" s="5">
        <f>IF(H1320+I1316+I1317-I1318-I1319&lt;0,0,H1320+I1316+I1317-I1318-I1319)</f>
        <v/>
      </c>
      <c r="J1320" s="5">
        <f>I1320+J1316+J1317-J1318-J1319</f>
        <v/>
      </c>
      <c r="K1320" s="5">
        <f>J1320+K1316+K1317-K1318-K1319</f>
        <v/>
      </c>
      <c r="L1320" s="5">
        <f>K1320+L1316+L1317-L1318-L1319</f>
        <v/>
      </c>
      <c r="M1320" s="5">
        <f>L1320+M1316+M1317-M1318-M1319</f>
        <v/>
      </c>
      <c r="N1320" s="5">
        <f>M1320+N1316+N1317-N1318-N1319</f>
        <v/>
      </c>
      <c r="O1320" s="5">
        <f>N1320+O1316+O1317-O1318-O1319</f>
        <v/>
      </c>
      <c r="P1320" s="5">
        <f>O1320+P1316+P1317-P1318-P1319</f>
        <v/>
      </c>
      <c r="Q1320" s="5">
        <f>P1320+Q1316+Q1317-Q1318-Q1319</f>
        <v/>
      </c>
      <c r="R1320" s="9">
        <f>Q1320+R1316+R1317-R1318-R1319</f>
        <v/>
      </c>
    </row>
    <row r="1321" ht="32" customHeight="1">
      <c r="A1321" s="14" t="inlineStr">
        <is>
          <t>AC3901-98</t>
        </is>
      </c>
      <c r="B1321" s="15" t="inlineStr">
        <is>
          <t>CH Baby</t>
        </is>
      </c>
      <c r="C1321" s="16" t="n"/>
      <c r="D1321" s="17" t="n"/>
      <c r="E1321" s="18" t="inlineStr">
        <is>
          <t>Upload JDE Forecast
(Confirmed OP+Planned OP)</t>
        </is>
      </c>
      <c r="F1321" s="15">
        <f>G1316+G1317</f>
        <v/>
      </c>
      <c r="G1321" s="15">
        <f>H1316+H1317</f>
        <v/>
      </c>
      <c r="H1321" s="15">
        <f>I1316+I1317</f>
        <v/>
      </c>
      <c r="I1321" s="15">
        <f>J1316+J1317</f>
        <v/>
      </c>
      <c r="J1321" s="15">
        <f>K1316+K1317</f>
        <v/>
      </c>
      <c r="K1321" s="15">
        <f>L1316+L1317</f>
        <v/>
      </c>
      <c r="L1321" s="15">
        <f>M1316+M1317</f>
        <v/>
      </c>
      <c r="M1321" s="15">
        <f>N1316+N1317</f>
        <v/>
      </c>
      <c r="N1321" s="15">
        <f>O1316+O1317</f>
        <v/>
      </c>
      <c r="O1321" s="15">
        <f>P1316+P1317</f>
        <v/>
      </c>
      <c r="P1321" s="15">
        <f>Q1316+Q1317</f>
        <v/>
      </c>
      <c r="Q1321" s="15">
        <f>R1316+R1317</f>
        <v/>
      </c>
      <c r="R1321" s="7" t="n">
        <v>0</v>
      </c>
      <c r="S1321" s="16" t="n"/>
      <c r="T1321" s="16" t="n"/>
      <c r="U1321" s="16" t="n"/>
      <c r="V1321" s="16" t="n"/>
      <c r="W1321" s="16" t="n"/>
    </row>
    <row r="1322" ht="32" customHeight="1">
      <c r="A1322" s="4" t="inlineStr">
        <is>
          <t>AC3902</t>
        </is>
      </c>
      <c r="B1322" s="5" t="inlineStr">
        <is>
          <t>CH Baby</t>
        </is>
      </c>
      <c r="C1322" s="6" t="n">
        <v>133</v>
      </c>
      <c r="D1322" s="7" t="n">
        <v>60</v>
      </c>
      <c r="E1322" s="8" t="inlineStr">
        <is>
          <t>Confirmed OP</t>
        </is>
      </c>
      <c r="F1322" s="5" t="n">
        <v>0</v>
      </c>
      <c r="G1322" s="5" t="n">
        <v>0</v>
      </c>
      <c r="H1322" s="5" t="n">
        <v>100</v>
      </c>
      <c r="I1322" s="5" t="n">
        <v>0</v>
      </c>
      <c r="J1322" s="5" t="n">
        <v>0</v>
      </c>
      <c r="K1322" s="5" t="n">
        <v>0</v>
      </c>
      <c r="L1322" s="5" t="n">
        <v>0</v>
      </c>
      <c r="M1322" s="5" t="n">
        <v>0</v>
      </c>
      <c r="N1322" s="5" t="n">
        <v>0</v>
      </c>
      <c r="O1322" s="5" t="n">
        <v>0</v>
      </c>
      <c r="P1322" s="5" t="n">
        <v>0</v>
      </c>
      <c r="Q1322" s="5" t="n">
        <v>0</v>
      </c>
      <c r="R1322" s="9" t="n">
        <v>0</v>
      </c>
      <c r="S1322" s="19" t="n">
        <v>20</v>
      </c>
      <c r="T1322" s="10" t="inlineStr">
        <is>
          <t>Active</t>
        </is>
      </c>
      <c r="U1322" s="6" t="n">
        <v>75</v>
      </c>
      <c r="V1322" s="6" t="n">
        <v>242</v>
      </c>
      <c r="W1322" s="11" t="inlineStr"/>
    </row>
    <row r="1323" ht="32" customHeight="1">
      <c r="A1323" s="4" t="inlineStr">
        <is>
          <t>AC3902</t>
        </is>
      </c>
      <c r="B1323" s="5" t="inlineStr">
        <is>
          <t>CH Baby</t>
        </is>
      </c>
      <c r="D1323" s="12" t="n"/>
      <c r="E1323" s="13" t="inlineStr">
        <is>
          <t>Planned OP (due date)</t>
        </is>
      </c>
      <c r="F1323" s="5" t="inlineStr"/>
      <c r="G1323" s="5" t="inlineStr"/>
      <c r="H1323" s="5" t="inlineStr"/>
      <c r="I1323" s="5" t="inlineStr"/>
      <c r="J1323" s="5" t="inlineStr"/>
      <c r="K1323" s="5" t="n">
        <v>100</v>
      </c>
      <c r="L1323" s="5" t="inlineStr"/>
      <c r="M1323" s="5" t="n">
        <v>100</v>
      </c>
      <c r="N1323" s="5" t="inlineStr"/>
      <c r="O1323" s="5" t="inlineStr"/>
      <c r="P1323" s="5" t="inlineStr"/>
      <c r="Q1323" s="5" t="n">
        <v>50</v>
      </c>
      <c r="R1323" s="9" t="inlineStr"/>
    </row>
    <row r="1324" ht="32" customHeight="1">
      <c r="A1324" s="4" t="inlineStr">
        <is>
          <t>AC3902</t>
        </is>
      </c>
      <c r="B1324" s="5" t="inlineStr">
        <is>
          <t>CH Baby</t>
        </is>
      </c>
      <c r="D1324" s="12" t="n"/>
      <c r="E1324" s="8" t="inlineStr">
        <is>
          <t>Open Retail PO Qty</t>
        </is>
      </c>
      <c r="F1324" s="5" t="n">
        <v>0</v>
      </c>
      <c r="G1324" s="5" t="n">
        <v>0</v>
      </c>
      <c r="H1324" s="5" t="n">
        <v>0</v>
      </c>
      <c r="I1324" s="5" t="n">
        <v>0</v>
      </c>
      <c r="J1324" s="5" t="n">
        <v>0</v>
      </c>
      <c r="K1324" s="5" t="n">
        <v>0</v>
      </c>
      <c r="L1324" s="5" t="n">
        <v>0</v>
      </c>
      <c r="M1324" s="5" t="n">
        <v>0</v>
      </c>
      <c r="N1324" s="5" t="n">
        <v>0</v>
      </c>
      <c r="O1324" s="5" t="n">
        <v>0</v>
      </c>
      <c r="P1324" s="5" t="n">
        <v>0</v>
      </c>
      <c r="Q1324" s="5" t="n">
        <v>0</v>
      </c>
      <c r="R1324" s="9" t="n">
        <v>0</v>
      </c>
    </row>
    <row r="1325" ht="32" customHeight="1">
      <c r="A1325" s="4" t="inlineStr">
        <is>
          <t>AC3902</t>
        </is>
      </c>
      <c r="B1325" s="5" t="inlineStr">
        <is>
          <t>CH Baby</t>
        </is>
      </c>
      <c r="D1325" s="12" t="n"/>
      <c r="E1325" s="8" t="inlineStr">
        <is>
          <t>Bal. Fcst Qty</t>
        </is>
      </c>
      <c r="F1325" s="5" t="inlineStr"/>
      <c r="G1325" s="5" t="n">
        <v>4</v>
      </c>
      <c r="H1325" s="5" t="n">
        <v>68</v>
      </c>
      <c r="I1325" s="5" t="n">
        <v>10</v>
      </c>
      <c r="J1325" s="5" t="n">
        <v>16</v>
      </c>
      <c r="K1325" s="5" t="n">
        <v>35</v>
      </c>
      <c r="L1325" s="5" t="n">
        <v>58</v>
      </c>
      <c r="M1325" s="5" t="n">
        <v>15</v>
      </c>
      <c r="N1325" s="5" t="n">
        <v>70</v>
      </c>
      <c r="O1325" s="5" t="n">
        <v>34</v>
      </c>
      <c r="P1325" s="5" t="n">
        <v>9</v>
      </c>
      <c r="Q1325" s="5" t="n">
        <v>9</v>
      </c>
      <c r="R1325" s="9" t="n">
        <v>9</v>
      </c>
    </row>
    <row r="1326" ht="32" customHeight="1">
      <c r="A1326" s="4" t="inlineStr">
        <is>
          <t>AC3902</t>
        </is>
      </c>
      <c r="B1326" s="5" t="inlineStr">
        <is>
          <t>CH Baby</t>
        </is>
      </c>
      <c r="D1326" s="12" t="n"/>
      <c r="E1326" s="13" t="inlineStr">
        <is>
          <t>Month end inventory
(Deduct PO,FCST, SS)</t>
        </is>
      </c>
      <c r="F1326" s="5" t="inlineStr"/>
      <c r="G1326" s="5">
        <f>IF(C1322+G1322+F1322+G1323-F1324-G1324-G1325-D1322&lt;0,0,C1322+G1322+F1322+G1323-F1324-G1324-G1325-D1322)</f>
        <v/>
      </c>
      <c r="H1326" s="5">
        <f>IF(G1326+H1322+H1323-H1324-H1325&lt;0,0,G1326+H1322+H1323-H1324-H1325)</f>
        <v/>
      </c>
      <c r="I1326" s="5">
        <f>IF(H1326+I1322+I1323-I1324-I1325&lt;0,0,H1326+I1322+I1323-I1324-I1325)</f>
        <v/>
      </c>
      <c r="J1326" s="5">
        <f>I1326+J1322+J1323-J1324-J1325</f>
        <v/>
      </c>
      <c r="K1326" s="5">
        <f>J1326+K1322+K1323-K1324-K1325</f>
        <v/>
      </c>
      <c r="L1326" s="5">
        <f>K1326+L1322+L1323-L1324-L1325</f>
        <v/>
      </c>
      <c r="M1326" s="5">
        <f>L1326+M1322+M1323-M1324-M1325</f>
        <v/>
      </c>
      <c r="N1326" s="5">
        <f>M1326+N1322+N1323-N1324-N1325</f>
        <v/>
      </c>
      <c r="O1326" s="5">
        <f>N1326+O1322+O1323-O1324-O1325</f>
        <v/>
      </c>
      <c r="P1326" s="5">
        <f>O1326+P1322+P1323-P1324-P1325</f>
        <v/>
      </c>
      <c r="Q1326" s="5">
        <f>P1326+Q1322+Q1323-Q1324-Q1325</f>
        <v/>
      </c>
      <c r="R1326" s="9">
        <f>Q1326+R1322+R1323-R1324-R1325</f>
        <v/>
      </c>
    </row>
    <row r="1327" ht="32" customHeight="1">
      <c r="A1327" s="14" t="inlineStr">
        <is>
          <t>AC3902</t>
        </is>
      </c>
      <c r="B1327" s="15" t="inlineStr">
        <is>
          <t>CH Baby</t>
        </is>
      </c>
      <c r="C1327" s="16" t="n"/>
      <c r="D1327" s="17" t="n"/>
      <c r="E1327" s="18" t="inlineStr">
        <is>
          <t>Upload JDE Forecast
(Confirmed OP+Planned OP)</t>
        </is>
      </c>
      <c r="F1327" s="15">
        <f>G1322+G1323</f>
        <v/>
      </c>
      <c r="G1327" s="15">
        <f>H1322+H1323</f>
        <v/>
      </c>
      <c r="H1327" s="15">
        <f>I1322+I1323</f>
        <v/>
      </c>
      <c r="I1327" s="15">
        <f>J1322+J1323</f>
        <v/>
      </c>
      <c r="J1327" s="15">
        <f>K1322+K1323</f>
        <v/>
      </c>
      <c r="K1327" s="15">
        <f>L1322+L1323</f>
        <v/>
      </c>
      <c r="L1327" s="15">
        <f>M1322+M1323</f>
        <v/>
      </c>
      <c r="M1327" s="15">
        <f>N1322+N1323</f>
        <v/>
      </c>
      <c r="N1327" s="15">
        <f>O1322+O1323</f>
        <v/>
      </c>
      <c r="O1327" s="15">
        <f>P1322+P1323</f>
        <v/>
      </c>
      <c r="P1327" s="15">
        <f>Q1322+Q1323</f>
        <v/>
      </c>
      <c r="Q1327" s="15">
        <f>R1322+R1323</f>
        <v/>
      </c>
      <c r="R1327" s="7" t="n">
        <v>0</v>
      </c>
      <c r="S1327" s="16" t="n"/>
      <c r="T1327" s="16" t="n"/>
      <c r="U1327" s="16" t="n"/>
      <c r="V1327" s="16" t="n"/>
      <c r="W1327" s="16" t="n"/>
    </row>
    <row r="1328" ht="32" customHeight="1">
      <c r="A1328" s="4" t="inlineStr">
        <is>
          <t>AC3904</t>
        </is>
      </c>
      <c r="B1328" s="5" t="inlineStr">
        <is>
          <t>CH Baby</t>
        </is>
      </c>
      <c r="C1328" s="6" t="n">
        <v>260</v>
      </c>
      <c r="D1328" s="7" t="n">
        <v>60</v>
      </c>
      <c r="E1328" s="8" t="inlineStr">
        <is>
          <t>Confirmed OP</t>
        </is>
      </c>
      <c r="F1328" s="5" t="n">
        <v>0</v>
      </c>
      <c r="G1328" s="5" t="n">
        <v>0</v>
      </c>
      <c r="H1328" s="5" t="n">
        <v>0</v>
      </c>
      <c r="I1328" s="5" t="n">
        <v>0</v>
      </c>
      <c r="J1328" s="5" t="n">
        <v>0</v>
      </c>
      <c r="K1328" s="5" t="n">
        <v>0</v>
      </c>
      <c r="L1328" s="5" t="n">
        <v>0</v>
      </c>
      <c r="M1328" s="5" t="n">
        <v>0</v>
      </c>
      <c r="N1328" s="5" t="n">
        <v>0</v>
      </c>
      <c r="O1328" s="5" t="n">
        <v>0</v>
      </c>
      <c r="P1328" s="5" t="n">
        <v>0</v>
      </c>
      <c r="Q1328" s="5" t="n">
        <v>0</v>
      </c>
      <c r="R1328" s="9" t="n">
        <v>0</v>
      </c>
      <c r="S1328" s="19" t="n">
        <v>20</v>
      </c>
      <c r="T1328" s="10" t="inlineStr">
        <is>
          <t>Active</t>
        </is>
      </c>
      <c r="U1328" s="6" t="n">
        <v>75</v>
      </c>
      <c r="V1328" s="6" t="n">
        <v>17</v>
      </c>
      <c r="W1328" s="11" t="inlineStr"/>
    </row>
    <row r="1329" ht="32" customHeight="1">
      <c r="A1329" s="4" t="inlineStr">
        <is>
          <t>AC3904</t>
        </is>
      </c>
      <c r="B1329" s="5" t="inlineStr">
        <is>
          <t>CH Baby</t>
        </is>
      </c>
      <c r="D1329" s="12" t="n"/>
      <c r="E1329" s="13" t="inlineStr">
        <is>
          <t>Planned OP (due date)</t>
        </is>
      </c>
      <c r="F1329" s="5" t="inlineStr"/>
      <c r="G1329" s="5" t="inlineStr"/>
      <c r="H1329" s="5" t="inlineStr"/>
      <c r="I1329" s="5" t="inlineStr"/>
      <c r="J1329" s="5" t="inlineStr"/>
      <c r="K1329" s="5" t="inlineStr"/>
      <c r="L1329" s="5" t="inlineStr"/>
      <c r="M1329" s="5" t="inlineStr"/>
      <c r="N1329" s="5" t="inlineStr"/>
      <c r="O1329" s="5" t="inlineStr"/>
      <c r="P1329" s="5" t="inlineStr"/>
      <c r="Q1329" s="5" t="inlineStr"/>
      <c r="R1329" s="9" t="inlineStr"/>
    </row>
    <row r="1330" ht="32" customHeight="1">
      <c r="A1330" s="4" t="inlineStr">
        <is>
          <t>AC3904</t>
        </is>
      </c>
      <c r="B1330" s="5" t="inlineStr">
        <is>
          <t>CH Baby</t>
        </is>
      </c>
      <c r="D1330" s="12" t="n"/>
      <c r="E1330" s="8" t="inlineStr">
        <is>
          <t>Open Retail PO Qty</t>
        </is>
      </c>
      <c r="F1330" s="5" t="n">
        <v>0</v>
      </c>
      <c r="G1330" s="5" t="n">
        <v>2</v>
      </c>
      <c r="H1330" s="5" t="n">
        <v>0</v>
      </c>
      <c r="I1330" s="5" t="n">
        <v>0</v>
      </c>
      <c r="J1330" s="5" t="n">
        <v>0</v>
      </c>
      <c r="K1330" s="5" t="n">
        <v>0</v>
      </c>
      <c r="L1330" s="5" t="n">
        <v>0</v>
      </c>
      <c r="M1330" s="5" t="n">
        <v>0</v>
      </c>
      <c r="N1330" s="5" t="n">
        <v>0</v>
      </c>
      <c r="O1330" s="5" t="n">
        <v>0</v>
      </c>
      <c r="P1330" s="5" t="n">
        <v>0</v>
      </c>
      <c r="Q1330" s="5" t="n">
        <v>0</v>
      </c>
      <c r="R1330" s="9" t="n">
        <v>0</v>
      </c>
    </row>
    <row r="1331" ht="32" customHeight="1">
      <c r="A1331" s="4" t="inlineStr">
        <is>
          <t>AC3904</t>
        </is>
      </c>
      <c r="B1331" s="5" t="inlineStr">
        <is>
          <t>CH Baby</t>
        </is>
      </c>
      <c r="D1331" s="12" t="n"/>
      <c r="E1331" s="8" t="inlineStr">
        <is>
          <t>Bal. Fcst Qty</t>
        </is>
      </c>
      <c r="F1331" s="5" t="inlineStr"/>
      <c r="G1331" s="5" t="n">
        <v>2</v>
      </c>
      <c r="H1331" s="5" t="n">
        <v>5</v>
      </c>
      <c r="I1331" s="5" t="n">
        <v>8</v>
      </c>
      <c r="J1331" s="5" t="n">
        <v>5</v>
      </c>
      <c r="K1331" s="5" t="n">
        <v>5</v>
      </c>
      <c r="L1331" s="5" t="n">
        <v>8</v>
      </c>
      <c r="M1331" s="5" t="n">
        <v>4</v>
      </c>
      <c r="N1331" s="5" t="n">
        <v>5</v>
      </c>
      <c r="O1331" s="5" t="n">
        <v>9</v>
      </c>
      <c r="P1331" s="5" t="n">
        <v>9</v>
      </c>
      <c r="Q1331" s="5" t="n">
        <v>27</v>
      </c>
      <c r="R1331" s="9" t="n">
        <v>22</v>
      </c>
    </row>
    <row r="1332" ht="32" customHeight="1">
      <c r="A1332" s="4" t="inlineStr">
        <is>
          <t>AC3904</t>
        </is>
      </c>
      <c r="B1332" s="5" t="inlineStr">
        <is>
          <t>CH Baby</t>
        </is>
      </c>
      <c r="D1332" s="12" t="n"/>
      <c r="E1332" s="13" t="inlineStr">
        <is>
          <t>Month end inventory
(Deduct PO,FCST, SS)</t>
        </is>
      </c>
      <c r="F1332" s="5" t="inlineStr"/>
      <c r="G1332" s="5">
        <f>IF(C1328+G1328+F1328+G1329-F1330-G1330-G1331-D1328&lt;0,0,C1328+G1328+F1328+G1329-F1330-G1330-G1331-D1328)</f>
        <v/>
      </c>
      <c r="H1332" s="5">
        <f>IF(G1332+H1328+H1329-H1330-H1331&lt;0,0,G1332+H1328+H1329-H1330-H1331)</f>
        <v/>
      </c>
      <c r="I1332" s="5">
        <f>IF(H1332+I1328+I1329-I1330-I1331&lt;0,0,H1332+I1328+I1329-I1330-I1331)</f>
        <v/>
      </c>
      <c r="J1332" s="5">
        <f>I1332+J1328+J1329-J1330-J1331</f>
        <v/>
      </c>
      <c r="K1332" s="5">
        <f>J1332+K1328+K1329-K1330-K1331</f>
        <v/>
      </c>
      <c r="L1332" s="5">
        <f>K1332+L1328+L1329-L1330-L1331</f>
        <v/>
      </c>
      <c r="M1332" s="5">
        <f>L1332+M1328+M1329-M1330-M1331</f>
        <v/>
      </c>
      <c r="N1332" s="5">
        <f>M1332+N1328+N1329-N1330-N1331</f>
        <v/>
      </c>
      <c r="O1332" s="5">
        <f>N1332+O1328+O1329-O1330-O1331</f>
        <v/>
      </c>
      <c r="P1332" s="5">
        <f>O1332+P1328+P1329-P1330-P1331</f>
        <v/>
      </c>
      <c r="Q1332" s="5">
        <f>P1332+Q1328+Q1329-Q1330-Q1331</f>
        <v/>
      </c>
      <c r="R1332" s="9">
        <f>Q1332+R1328+R1329-R1330-R1331</f>
        <v/>
      </c>
    </row>
    <row r="1333" ht="32" customHeight="1">
      <c r="A1333" s="14" t="inlineStr">
        <is>
          <t>AC3904</t>
        </is>
      </c>
      <c r="B1333" s="15" t="inlineStr">
        <is>
          <t>CH Baby</t>
        </is>
      </c>
      <c r="C1333" s="16" t="n"/>
      <c r="D1333" s="17" t="n"/>
      <c r="E1333" s="18" t="inlineStr">
        <is>
          <t>Upload JDE Forecast
(Confirmed OP+Planned OP)</t>
        </is>
      </c>
      <c r="F1333" s="15">
        <f>G1328+G1329</f>
        <v/>
      </c>
      <c r="G1333" s="15">
        <f>H1328+H1329</f>
        <v/>
      </c>
      <c r="H1333" s="15">
        <f>I1328+I1329</f>
        <v/>
      </c>
      <c r="I1333" s="15">
        <f>J1328+J1329</f>
        <v/>
      </c>
      <c r="J1333" s="15">
        <f>K1328+K1329</f>
        <v/>
      </c>
      <c r="K1333" s="15">
        <f>L1328+L1329</f>
        <v/>
      </c>
      <c r="L1333" s="15">
        <f>M1328+M1329</f>
        <v/>
      </c>
      <c r="M1333" s="15">
        <f>N1328+N1329</f>
        <v/>
      </c>
      <c r="N1333" s="15">
        <f>O1328+O1329</f>
        <v/>
      </c>
      <c r="O1333" s="15">
        <f>P1328+P1329</f>
        <v/>
      </c>
      <c r="P1333" s="15">
        <f>Q1328+Q1329</f>
        <v/>
      </c>
      <c r="Q1333" s="15">
        <f>R1328+R1329</f>
        <v/>
      </c>
      <c r="R1333" s="7" t="n">
        <v>0</v>
      </c>
      <c r="S1333" s="16" t="n"/>
      <c r="T1333" s="16" t="n"/>
      <c r="U1333" s="16" t="n"/>
      <c r="V1333" s="16" t="n"/>
      <c r="W1333" s="16" t="n"/>
    </row>
    <row r="1334" ht="32" customHeight="1">
      <c r="A1334" s="4" t="inlineStr">
        <is>
          <t>AC1001</t>
        </is>
      </c>
      <c r="B1334" s="5" t="inlineStr">
        <is>
          <t>CH Baby</t>
        </is>
      </c>
      <c r="C1334" s="6" t="n">
        <v>81</v>
      </c>
      <c r="D1334" s="7" t="n">
        <v>0</v>
      </c>
      <c r="E1334" s="8" t="inlineStr">
        <is>
          <t>Confirmed OP</t>
        </is>
      </c>
      <c r="F1334" s="5" t="n">
        <v>0</v>
      </c>
      <c r="G1334" s="5" t="n">
        <v>0</v>
      </c>
      <c r="H1334" s="5" t="n">
        <v>0</v>
      </c>
      <c r="I1334" s="5" t="n">
        <v>0</v>
      </c>
      <c r="J1334" s="5" t="n">
        <v>0</v>
      </c>
      <c r="K1334" s="5" t="n">
        <v>0</v>
      </c>
      <c r="L1334" s="5" t="n">
        <v>0</v>
      </c>
      <c r="M1334" s="5" t="n">
        <v>0</v>
      </c>
      <c r="N1334" s="5" t="n">
        <v>0</v>
      </c>
      <c r="O1334" s="5" t="n">
        <v>0</v>
      </c>
      <c r="P1334" s="5" t="n">
        <v>0</v>
      </c>
      <c r="Q1334" s="5" t="n">
        <v>0</v>
      </c>
      <c r="R1334" s="9" t="n">
        <v>0</v>
      </c>
      <c r="S1334" s="19" t="n">
        <v>20</v>
      </c>
      <c r="T1334" s="10" t="inlineStr">
        <is>
          <t>Active</t>
        </is>
      </c>
      <c r="U1334" s="6" t="n">
        <v>75</v>
      </c>
      <c r="V1334" s="6" t="n">
        <v>5</v>
      </c>
      <c r="W1334" s="11" t="inlineStr"/>
    </row>
    <row r="1335" ht="32" customHeight="1">
      <c r="A1335" s="4" t="inlineStr">
        <is>
          <t>AC1001</t>
        </is>
      </c>
      <c r="B1335" s="5" t="inlineStr">
        <is>
          <t>CH Baby</t>
        </is>
      </c>
      <c r="D1335" s="12" t="n"/>
      <c r="E1335" s="13" t="inlineStr">
        <is>
          <t>Planned OP (due date)</t>
        </is>
      </c>
      <c r="F1335" s="5" t="inlineStr"/>
      <c r="G1335" s="5" t="inlineStr"/>
      <c r="H1335" s="5" t="inlineStr"/>
      <c r="I1335" s="5" t="inlineStr"/>
      <c r="J1335" s="5" t="inlineStr"/>
      <c r="K1335" s="5" t="inlineStr"/>
      <c r="L1335" s="5" t="inlineStr"/>
      <c r="M1335" s="5" t="inlineStr"/>
      <c r="N1335" s="5" t="inlineStr"/>
      <c r="O1335" s="5" t="n">
        <v>50</v>
      </c>
      <c r="P1335" s="5" t="inlineStr"/>
      <c r="Q1335" s="5" t="inlineStr"/>
      <c r="R1335" s="9" t="inlineStr"/>
    </row>
    <row r="1336" ht="32" customHeight="1">
      <c r="A1336" s="4" t="inlineStr">
        <is>
          <t>AC1001</t>
        </is>
      </c>
      <c r="B1336" s="5" t="inlineStr">
        <is>
          <t>CH Baby</t>
        </is>
      </c>
      <c r="D1336" s="12" t="n"/>
      <c r="E1336" s="8" t="inlineStr">
        <is>
          <t>Open Retail PO Qty</t>
        </is>
      </c>
      <c r="F1336" s="5" t="n">
        <v>0</v>
      </c>
      <c r="G1336" s="5" t="n">
        <v>0</v>
      </c>
      <c r="H1336" s="5" t="n">
        <v>0</v>
      </c>
      <c r="I1336" s="5" t="n">
        <v>0</v>
      </c>
      <c r="J1336" s="5" t="n">
        <v>0</v>
      </c>
      <c r="K1336" s="5" t="n">
        <v>0</v>
      </c>
      <c r="L1336" s="5" t="n">
        <v>0</v>
      </c>
      <c r="M1336" s="5" t="n">
        <v>0</v>
      </c>
      <c r="N1336" s="5" t="n">
        <v>0</v>
      </c>
      <c r="O1336" s="5" t="n">
        <v>0</v>
      </c>
      <c r="P1336" s="5" t="n">
        <v>0</v>
      </c>
      <c r="Q1336" s="5" t="n">
        <v>0</v>
      </c>
      <c r="R1336" s="9" t="n">
        <v>0</v>
      </c>
    </row>
    <row r="1337" ht="32" customHeight="1">
      <c r="A1337" s="4" t="inlineStr">
        <is>
          <t>AC1001</t>
        </is>
      </c>
      <c r="B1337" s="5" t="inlineStr">
        <is>
          <t>CH Baby</t>
        </is>
      </c>
      <c r="D1337" s="12" t="n"/>
      <c r="E1337" s="8" t="inlineStr">
        <is>
          <t>Bal. Fcst Qty</t>
        </is>
      </c>
      <c r="F1337" s="5" t="inlineStr"/>
      <c r="G1337" s="5" t="n">
        <v>1</v>
      </c>
      <c r="H1337" s="5" t="n">
        <v>11</v>
      </c>
      <c r="I1337" s="5" t="n">
        <v>1</v>
      </c>
      <c r="J1337" s="5" t="n">
        <v>11</v>
      </c>
      <c r="K1337" s="5" t="n">
        <v>1</v>
      </c>
      <c r="L1337" s="5" t="n">
        <v>1</v>
      </c>
      <c r="M1337" s="5" t="n">
        <v>1</v>
      </c>
      <c r="N1337" s="5" t="n">
        <v>1</v>
      </c>
      <c r="O1337" s="5" t="n">
        <v>21</v>
      </c>
      <c r="P1337" s="5" t="n">
        <v>21</v>
      </c>
      <c r="Q1337" s="5" t="n">
        <v>1</v>
      </c>
      <c r="R1337" s="9" t="n">
        <v>1</v>
      </c>
    </row>
    <row r="1338" ht="32" customHeight="1">
      <c r="A1338" s="4" t="inlineStr">
        <is>
          <t>AC1001</t>
        </is>
      </c>
      <c r="B1338" s="5" t="inlineStr">
        <is>
          <t>CH Baby</t>
        </is>
      </c>
      <c r="D1338" s="12" t="n"/>
      <c r="E1338" s="13" t="inlineStr">
        <is>
          <t>Month end inventory
(Deduct PO,FCST, SS)</t>
        </is>
      </c>
      <c r="F1338" s="5" t="inlineStr"/>
      <c r="G1338" s="5">
        <f>IF(C1334+G1334+F1334+G1335-F1336-G1336-G1337-D1334&lt;0,0,C1334+G1334+F1334+G1335-F1336-G1336-G1337-D1334)</f>
        <v/>
      </c>
      <c r="H1338" s="5">
        <f>IF(G1338+H1334+H1335-H1336-H1337&lt;0,0,G1338+H1334+H1335-H1336-H1337)</f>
        <v/>
      </c>
      <c r="I1338" s="5">
        <f>IF(H1338+I1334+I1335-I1336-I1337&lt;0,0,H1338+I1334+I1335-I1336-I1337)</f>
        <v/>
      </c>
      <c r="J1338" s="5">
        <f>I1338+J1334+J1335-J1336-J1337</f>
        <v/>
      </c>
      <c r="K1338" s="5">
        <f>J1338+K1334+K1335-K1336-K1337</f>
        <v/>
      </c>
      <c r="L1338" s="5">
        <f>K1338+L1334+L1335-L1336-L1337</f>
        <v/>
      </c>
      <c r="M1338" s="5">
        <f>L1338+M1334+M1335-M1336-M1337</f>
        <v/>
      </c>
      <c r="N1338" s="5">
        <f>M1338+N1334+N1335-N1336-N1337</f>
        <v/>
      </c>
      <c r="O1338" s="5">
        <f>N1338+O1334+O1335-O1336-O1337</f>
        <v/>
      </c>
      <c r="P1338" s="5">
        <f>O1338+P1334+P1335-P1336-P1337</f>
        <v/>
      </c>
      <c r="Q1338" s="5">
        <f>P1338+Q1334+Q1335-Q1336-Q1337</f>
        <v/>
      </c>
      <c r="R1338" s="9">
        <f>Q1338+R1334+R1335-R1336-R1337</f>
        <v/>
      </c>
    </row>
    <row r="1339" ht="32" customHeight="1">
      <c r="A1339" s="14" t="inlineStr">
        <is>
          <t>AC1001</t>
        </is>
      </c>
      <c r="B1339" s="15" t="inlineStr">
        <is>
          <t>CH Baby</t>
        </is>
      </c>
      <c r="C1339" s="16" t="n"/>
      <c r="D1339" s="17" t="n"/>
      <c r="E1339" s="18" t="inlineStr">
        <is>
          <t>Upload JDE Forecast
(Confirmed OP+Planned OP)</t>
        </is>
      </c>
      <c r="F1339" s="15">
        <f>G1334+G1335</f>
        <v/>
      </c>
      <c r="G1339" s="15">
        <f>H1334+H1335</f>
        <v/>
      </c>
      <c r="H1339" s="15">
        <f>I1334+I1335</f>
        <v/>
      </c>
      <c r="I1339" s="15">
        <f>J1334+J1335</f>
        <v/>
      </c>
      <c r="J1339" s="15">
        <f>K1334+K1335</f>
        <v/>
      </c>
      <c r="K1339" s="15">
        <f>L1334+L1335</f>
        <v/>
      </c>
      <c r="L1339" s="15">
        <f>M1334+M1335</f>
        <v/>
      </c>
      <c r="M1339" s="15">
        <f>N1334+N1335</f>
        <v/>
      </c>
      <c r="N1339" s="15">
        <f>O1334+O1335</f>
        <v/>
      </c>
      <c r="O1339" s="15">
        <f>P1334+P1335</f>
        <v/>
      </c>
      <c r="P1339" s="15">
        <f>Q1334+Q1335</f>
        <v/>
      </c>
      <c r="Q1339" s="15">
        <f>R1334+R1335</f>
        <v/>
      </c>
      <c r="R1339" s="7" t="n">
        <v>0</v>
      </c>
      <c r="S1339" s="16" t="n"/>
      <c r="T1339" s="16" t="n"/>
      <c r="U1339" s="16" t="n"/>
      <c r="V1339" s="16" t="n"/>
      <c r="W1339" s="16" t="n"/>
    </row>
    <row r="1340" ht="32" customHeight="1">
      <c r="A1340" s="4" t="inlineStr">
        <is>
          <t>AC1002</t>
        </is>
      </c>
      <c r="B1340" s="5" t="inlineStr">
        <is>
          <t>CH Baby</t>
        </is>
      </c>
      <c r="C1340" s="6" t="n">
        <v>42</v>
      </c>
      <c r="D1340" s="7" t="n">
        <v>0</v>
      </c>
      <c r="E1340" s="8" t="inlineStr">
        <is>
          <t>Confirmed OP</t>
        </is>
      </c>
      <c r="F1340" s="5" t="n">
        <v>0</v>
      </c>
      <c r="G1340" s="5" t="n">
        <v>0</v>
      </c>
      <c r="H1340" s="5" t="n">
        <v>0</v>
      </c>
      <c r="I1340" s="5" t="n">
        <v>0</v>
      </c>
      <c r="J1340" s="5" t="n">
        <v>0</v>
      </c>
      <c r="K1340" s="5" t="n">
        <v>0</v>
      </c>
      <c r="L1340" s="5" t="n">
        <v>0</v>
      </c>
      <c r="M1340" s="5" t="n">
        <v>0</v>
      </c>
      <c r="N1340" s="5" t="n">
        <v>0</v>
      </c>
      <c r="O1340" s="5" t="n">
        <v>0</v>
      </c>
      <c r="P1340" s="5" t="n">
        <v>0</v>
      </c>
      <c r="Q1340" s="5" t="n">
        <v>0</v>
      </c>
      <c r="R1340" s="9" t="n">
        <v>0</v>
      </c>
      <c r="S1340" s="19" t="n">
        <v>20</v>
      </c>
      <c r="T1340" s="10" t="inlineStr">
        <is>
          <t>Active</t>
        </is>
      </c>
      <c r="U1340" s="6" t="n">
        <v>75</v>
      </c>
      <c r="V1340" s="6" t="n">
        <v>26</v>
      </c>
      <c r="W1340" s="11" t="inlineStr">
        <is>
          <t>1/8: Keep 100 on Aug.</t>
        </is>
      </c>
    </row>
    <row r="1341" ht="32" customHeight="1">
      <c r="A1341" s="4" t="inlineStr">
        <is>
          <t>AC1002</t>
        </is>
      </c>
      <c r="B1341" s="5" t="inlineStr">
        <is>
          <t>CH Baby</t>
        </is>
      </c>
      <c r="D1341" s="12" t="n"/>
      <c r="E1341" s="13" t="inlineStr">
        <is>
          <t>Planned OP (due date)</t>
        </is>
      </c>
      <c r="F1341" s="5" t="inlineStr"/>
      <c r="G1341" s="20" t="inlineStr"/>
      <c r="H1341" s="20" t="inlineStr"/>
      <c r="I1341" s="20" t="inlineStr"/>
      <c r="J1341" s="20" t="n">
        <v>50</v>
      </c>
      <c r="K1341" s="20" t="inlineStr"/>
      <c r="L1341" s="20" t="inlineStr"/>
      <c r="M1341" s="20" t="n">
        <v>50</v>
      </c>
      <c r="N1341" s="20" t="n">
        <v>100</v>
      </c>
      <c r="O1341" s="20" t="inlineStr"/>
      <c r="P1341" s="20" t="inlineStr"/>
      <c r="Q1341" s="20" t="inlineStr"/>
      <c r="R1341" s="21" t="inlineStr"/>
    </row>
    <row r="1342" ht="32" customHeight="1">
      <c r="A1342" s="4" t="inlineStr">
        <is>
          <t>AC1002</t>
        </is>
      </c>
      <c r="B1342" s="5" t="inlineStr">
        <is>
          <t>CH Baby</t>
        </is>
      </c>
      <c r="D1342" s="12" t="n"/>
      <c r="E1342" s="8" t="inlineStr">
        <is>
          <t>Open Retail PO Qty</t>
        </is>
      </c>
      <c r="F1342" s="5" t="n">
        <v>0</v>
      </c>
      <c r="G1342" s="5" t="n">
        <v>0</v>
      </c>
      <c r="H1342" s="5" t="n">
        <v>0</v>
      </c>
      <c r="I1342" s="5" t="n">
        <v>0</v>
      </c>
      <c r="J1342" s="5" t="n">
        <v>0</v>
      </c>
      <c r="K1342" s="5" t="n">
        <v>0</v>
      </c>
      <c r="L1342" s="5" t="n">
        <v>0</v>
      </c>
      <c r="M1342" s="5" t="n">
        <v>0</v>
      </c>
      <c r="N1342" s="5" t="n">
        <v>0</v>
      </c>
      <c r="O1342" s="5" t="n">
        <v>0</v>
      </c>
      <c r="P1342" s="5" t="n">
        <v>0</v>
      </c>
      <c r="Q1342" s="5" t="n">
        <v>0</v>
      </c>
      <c r="R1342" s="9" t="n">
        <v>0</v>
      </c>
    </row>
    <row r="1343" ht="32" customHeight="1">
      <c r="A1343" s="4" t="inlineStr">
        <is>
          <t>AC1002</t>
        </is>
      </c>
      <c r="B1343" s="5" t="inlineStr">
        <is>
          <t>CH Baby</t>
        </is>
      </c>
      <c r="D1343" s="12" t="n"/>
      <c r="E1343" s="8" t="inlineStr">
        <is>
          <t>Bal. Fcst Qty</t>
        </is>
      </c>
      <c r="F1343" s="5" t="inlineStr"/>
      <c r="G1343" s="5" t="n">
        <v>2</v>
      </c>
      <c r="H1343" s="5" t="n">
        <v>12</v>
      </c>
      <c r="I1343" s="5" t="n">
        <v>2</v>
      </c>
      <c r="J1343" s="5" t="n">
        <v>12</v>
      </c>
      <c r="K1343" s="5" t="n">
        <v>2</v>
      </c>
      <c r="L1343" s="5" t="n">
        <v>2</v>
      </c>
      <c r="M1343" s="5" t="n">
        <v>2</v>
      </c>
      <c r="N1343" s="5" t="n">
        <v>2</v>
      </c>
      <c r="O1343" s="5" t="n">
        <v>22</v>
      </c>
      <c r="P1343" s="5" t="n">
        <v>22</v>
      </c>
      <c r="Q1343" s="5" t="n">
        <v>2</v>
      </c>
      <c r="R1343" s="9" t="n">
        <v>2</v>
      </c>
    </row>
    <row r="1344" ht="32" customHeight="1">
      <c r="A1344" s="4" t="inlineStr">
        <is>
          <t>AC1002</t>
        </is>
      </c>
      <c r="B1344" s="5" t="inlineStr">
        <is>
          <t>CH Baby</t>
        </is>
      </c>
      <c r="D1344" s="12" t="n"/>
      <c r="E1344" s="13" t="inlineStr">
        <is>
          <t>Month end inventory
(Deduct PO,FCST, SS)</t>
        </is>
      </c>
      <c r="F1344" s="5" t="inlineStr"/>
      <c r="G1344" s="5">
        <f>IF(C1340+G1340+F1340+G1341-F1342-G1342-G1343-D1340&lt;0,0,C1340+G1340+F1340+G1341-F1342-G1342-G1343-D1340)</f>
        <v/>
      </c>
      <c r="H1344" s="5">
        <f>IF(G1344+H1340+H1341-H1342-H1343&lt;0,0,G1344+H1340+H1341-H1342-H1343)</f>
        <v/>
      </c>
      <c r="I1344" s="5">
        <f>IF(H1344+I1340+I1341-I1342-I1343&lt;0,0,H1344+I1340+I1341-I1342-I1343)</f>
        <v/>
      </c>
      <c r="J1344" s="5">
        <f>I1344+J1340+J1341-J1342-J1343</f>
        <v/>
      </c>
      <c r="K1344" s="5">
        <f>J1344+K1340+K1341-K1342-K1343</f>
        <v/>
      </c>
      <c r="L1344" s="5">
        <f>K1344+L1340+L1341-L1342-L1343</f>
        <v/>
      </c>
      <c r="M1344" s="5">
        <f>L1344+M1340+M1341-M1342-M1343</f>
        <v/>
      </c>
      <c r="N1344" s="5">
        <f>M1344+N1340+N1341-N1342-N1343</f>
        <v/>
      </c>
      <c r="O1344" s="5">
        <f>N1344+O1340+O1341-O1342-O1343</f>
        <v/>
      </c>
      <c r="P1344" s="5">
        <f>O1344+P1340+P1341-P1342-P1343</f>
        <v/>
      </c>
      <c r="Q1344" s="5">
        <f>P1344+Q1340+Q1341-Q1342-Q1343</f>
        <v/>
      </c>
      <c r="R1344" s="9">
        <f>Q1344+R1340+R1341-R1342-R1343</f>
        <v/>
      </c>
    </row>
    <row r="1345" ht="32" customHeight="1">
      <c r="A1345" s="14" t="inlineStr">
        <is>
          <t>AC1002</t>
        </is>
      </c>
      <c r="B1345" s="15" t="inlineStr">
        <is>
          <t>CH Baby</t>
        </is>
      </c>
      <c r="C1345" s="16" t="n"/>
      <c r="D1345" s="17" t="n"/>
      <c r="E1345" s="18" t="inlineStr">
        <is>
          <t>Upload JDE Forecast
(Confirmed OP+Planned OP)</t>
        </is>
      </c>
      <c r="F1345" s="15">
        <f>G1340+G1341</f>
        <v/>
      </c>
      <c r="G1345" s="15">
        <f>H1340+H1341</f>
        <v/>
      </c>
      <c r="H1345" s="15">
        <f>I1340+I1341</f>
        <v/>
      </c>
      <c r="I1345" s="15">
        <f>J1340+J1341</f>
        <v/>
      </c>
      <c r="J1345" s="15">
        <f>K1340+K1341</f>
        <v/>
      </c>
      <c r="K1345" s="15">
        <f>L1340+L1341</f>
        <v/>
      </c>
      <c r="L1345" s="15">
        <f>M1340+M1341</f>
        <v/>
      </c>
      <c r="M1345" s="15">
        <f>N1340+N1341</f>
        <v/>
      </c>
      <c r="N1345" s="15">
        <f>O1340+O1341</f>
        <v/>
      </c>
      <c r="O1345" s="15">
        <f>P1340+P1341</f>
        <v/>
      </c>
      <c r="P1345" s="15">
        <f>Q1340+Q1341</f>
        <v/>
      </c>
      <c r="Q1345" s="15">
        <f>R1340+R1341</f>
        <v/>
      </c>
      <c r="R1345" s="7" t="n">
        <v>0</v>
      </c>
      <c r="S1345" s="16" t="n"/>
      <c r="T1345" s="16" t="n"/>
      <c r="U1345" s="16" t="n"/>
      <c r="V1345" s="16" t="n"/>
      <c r="W1345" s="16" t="n"/>
    </row>
    <row r="1346" ht="32" customHeight="1">
      <c r="A1346" s="4" t="inlineStr">
        <is>
          <t>AC1003</t>
        </is>
      </c>
      <c r="B1346" s="5" t="inlineStr">
        <is>
          <t>CH Baby</t>
        </is>
      </c>
      <c r="C1346" s="6" t="n">
        <v>83</v>
      </c>
      <c r="D1346" s="7" t="n">
        <v>0</v>
      </c>
      <c r="E1346" s="8" t="inlineStr">
        <is>
          <t>Confirmed OP</t>
        </is>
      </c>
      <c r="F1346" s="5" t="n">
        <v>0</v>
      </c>
      <c r="G1346" s="5" t="n">
        <v>0</v>
      </c>
      <c r="H1346" s="5" t="n">
        <v>0</v>
      </c>
      <c r="I1346" s="5" t="n">
        <v>0</v>
      </c>
      <c r="J1346" s="5" t="n">
        <v>0</v>
      </c>
      <c r="K1346" s="5" t="n">
        <v>0</v>
      </c>
      <c r="L1346" s="5" t="n">
        <v>0</v>
      </c>
      <c r="M1346" s="5" t="n">
        <v>0</v>
      </c>
      <c r="N1346" s="5" t="n">
        <v>0</v>
      </c>
      <c r="O1346" s="5" t="n">
        <v>0</v>
      </c>
      <c r="P1346" s="5" t="n">
        <v>0</v>
      </c>
      <c r="Q1346" s="5" t="n">
        <v>0</v>
      </c>
      <c r="R1346" s="9" t="n">
        <v>0</v>
      </c>
      <c r="S1346" s="19" t="n">
        <v>20</v>
      </c>
      <c r="T1346" s="10" t="inlineStr">
        <is>
          <t>Active</t>
        </is>
      </c>
      <c r="U1346" s="6" t="n">
        <v>75</v>
      </c>
      <c r="V1346" s="6" t="n">
        <v>5</v>
      </c>
      <c r="W1346" s="11" t="inlineStr"/>
    </row>
    <row r="1347" ht="32" customHeight="1">
      <c r="A1347" s="4" t="inlineStr">
        <is>
          <t>AC1003</t>
        </is>
      </c>
      <c r="B1347" s="5" t="inlineStr">
        <is>
          <t>CH Baby</t>
        </is>
      </c>
      <c r="D1347" s="12" t="n"/>
      <c r="E1347" s="13" t="inlineStr">
        <is>
          <t>Planned OP (due date)</t>
        </is>
      </c>
      <c r="F1347" s="5" t="inlineStr"/>
      <c r="G1347" s="5" t="inlineStr"/>
      <c r="H1347" s="5" t="inlineStr"/>
      <c r="I1347" s="5" t="inlineStr"/>
      <c r="J1347" s="5" t="inlineStr"/>
      <c r="K1347" s="5" t="inlineStr"/>
      <c r="L1347" s="5" t="inlineStr"/>
      <c r="M1347" s="5" t="inlineStr"/>
      <c r="N1347" s="5" t="n">
        <v>50</v>
      </c>
      <c r="O1347" s="5" t="inlineStr"/>
      <c r="P1347" s="5" t="inlineStr"/>
      <c r="Q1347" s="5" t="inlineStr"/>
      <c r="R1347" s="9" t="inlineStr"/>
    </row>
    <row r="1348" ht="32" customHeight="1">
      <c r="A1348" s="4" t="inlineStr">
        <is>
          <t>AC1003</t>
        </is>
      </c>
      <c r="B1348" s="5" t="inlineStr">
        <is>
          <t>CH Baby</t>
        </is>
      </c>
      <c r="D1348" s="12" t="n"/>
      <c r="E1348" s="8" t="inlineStr">
        <is>
          <t>Open Retail PO Qty</t>
        </is>
      </c>
      <c r="F1348" s="5" t="n">
        <v>0</v>
      </c>
      <c r="G1348" s="5" t="n">
        <v>0</v>
      </c>
      <c r="H1348" s="5" t="n">
        <v>0</v>
      </c>
      <c r="I1348" s="5" t="n">
        <v>0</v>
      </c>
      <c r="J1348" s="5" t="n">
        <v>0</v>
      </c>
      <c r="K1348" s="5" t="n">
        <v>0</v>
      </c>
      <c r="L1348" s="5" t="n">
        <v>0</v>
      </c>
      <c r="M1348" s="5" t="n">
        <v>0</v>
      </c>
      <c r="N1348" s="5" t="n">
        <v>0</v>
      </c>
      <c r="O1348" s="5" t="n">
        <v>0</v>
      </c>
      <c r="P1348" s="5" t="n">
        <v>0</v>
      </c>
      <c r="Q1348" s="5" t="n">
        <v>0</v>
      </c>
      <c r="R1348" s="9" t="n">
        <v>0</v>
      </c>
    </row>
    <row r="1349" ht="32" customHeight="1">
      <c r="A1349" s="4" t="inlineStr">
        <is>
          <t>AC1003</t>
        </is>
      </c>
      <c r="B1349" s="5" t="inlineStr">
        <is>
          <t>CH Baby</t>
        </is>
      </c>
      <c r="D1349" s="12" t="n"/>
      <c r="E1349" s="8" t="inlineStr">
        <is>
          <t>Bal. Fcst Qty</t>
        </is>
      </c>
      <c r="F1349" s="5" t="inlineStr"/>
      <c r="G1349" s="5" t="n">
        <v>0</v>
      </c>
      <c r="H1349" s="5" t="n">
        <v>10</v>
      </c>
      <c r="I1349" s="5" t="n">
        <v>0</v>
      </c>
      <c r="J1349" s="5" t="n">
        <v>10</v>
      </c>
      <c r="K1349" s="5" t="n">
        <v>0</v>
      </c>
      <c r="L1349" s="5" t="n">
        <v>0</v>
      </c>
      <c r="M1349" s="5" t="n">
        <v>0</v>
      </c>
      <c r="N1349" s="5" t="n">
        <v>0</v>
      </c>
      <c r="O1349" s="5" t="n">
        <v>20</v>
      </c>
      <c r="P1349" s="5" t="n">
        <v>20</v>
      </c>
      <c r="Q1349" s="5" t="n">
        <v>0</v>
      </c>
      <c r="R1349" s="9" t="n">
        <v>0</v>
      </c>
    </row>
    <row r="1350" ht="32" customHeight="1">
      <c r="A1350" s="4" t="inlineStr">
        <is>
          <t>AC1003</t>
        </is>
      </c>
      <c r="B1350" s="5" t="inlineStr">
        <is>
          <t>CH Baby</t>
        </is>
      </c>
      <c r="D1350" s="12" t="n"/>
      <c r="E1350" s="13" t="inlineStr">
        <is>
          <t>Month end inventory
(Deduct PO,FCST, SS)</t>
        </is>
      </c>
      <c r="F1350" s="5" t="inlineStr"/>
      <c r="G1350" s="5">
        <f>IF(C1346+G1346+F1346+G1347-F1348-G1348-G1349-D1346&lt;0,0,C1346+G1346+F1346+G1347-F1348-G1348-G1349-D1346)</f>
        <v/>
      </c>
      <c r="H1350" s="5">
        <f>IF(G1350+H1346+H1347-H1348-H1349&lt;0,0,G1350+H1346+H1347-H1348-H1349)</f>
        <v/>
      </c>
      <c r="I1350" s="5">
        <f>IF(H1350+I1346+I1347-I1348-I1349&lt;0,0,H1350+I1346+I1347-I1348-I1349)</f>
        <v/>
      </c>
      <c r="J1350" s="5">
        <f>I1350+J1346+J1347-J1348-J1349</f>
        <v/>
      </c>
      <c r="K1350" s="5">
        <f>J1350+K1346+K1347-K1348-K1349</f>
        <v/>
      </c>
      <c r="L1350" s="5">
        <f>K1350+L1346+L1347-L1348-L1349</f>
        <v/>
      </c>
      <c r="M1350" s="5">
        <f>L1350+M1346+M1347-M1348-M1349</f>
        <v/>
      </c>
      <c r="N1350" s="5">
        <f>M1350+N1346+N1347-N1348-N1349</f>
        <v/>
      </c>
      <c r="O1350" s="5">
        <f>N1350+O1346+O1347-O1348-O1349</f>
        <v/>
      </c>
      <c r="P1350" s="5">
        <f>O1350+P1346+P1347-P1348-P1349</f>
        <v/>
      </c>
      <c r="Q1350" s="5">
        <f>P1350+Q1346+Q1347-Q1348-Q1349</f>
        <v/>
      </c>
      <c r="R1350" s="9">
        <f>Q1350+R1346+R1347-R1348-R1349</f>
        <v/>
      </c>
    </row>
    <row r="1351" ht="32" customHeight="1">
      <c r="A1351" s="14" t="inlineStr">
        <is>
          <t>AC1003</t>
        </is>
      </c>
      <c r="B1351" s="15" t="inlineStr">
        <is>
          <t>CH Baby</t>
        </is>
      </c>
      <c r="C1351" s="16" t="n"/>
      <c r="D1351" s="17" t="n"/>
      <c r="E1351" s="18" t="inlineStr">
        <is>
          <t>Upload JDE Forecast
(Confirmed OP+Planned OP)</t>
        </is>
      </c>
      <c r="F1351" s="15">
        <f>G1346+G1347</f>
        <v/>
      </c>
      <c r="G1351" s="15">
        <f>H1346+H1347</f>
        <v/>
      </c>
      <c r="H1351" s="15">
        <f>I1346+I1347</f>
        <v/>
      </c>
      <c r="I1351" s="15">
        <f>J1346+J1347</f>
        <v/>
      </c>
      <c r="J1351" s="15">
        <f>K1346+K1347</f>
        <v/>
      </c>
      <c r="K1351" s="15">
        <f>L1346+L1347</f>
        <v/>
      </c>
      <c r="L1351" s="15">
        <f>M1346+M1347</f>
        <v/>
      </c>
      <c r="M1351" s="15">
        <f>N1346+N1347</f>
        <v/>
      </c>
      <c r="N1351" s="15">
        <f>O1346+O1347</f>
        <v/>
      </c>
      <c r="O1351" s="15">
        <f>P1346+P1347</f>
        <v/>
      </c>
      <c r="P1351" s="15">
        <f>Q1346+Q1347</f>
        <v/>
      </c>
      <c r="Q1351" s="15">
        <f>R1346+R1347</f>
        <v/>
      </c>
      <c r="R1351" s="7" t="n">
        <v>0</v>
      </c>
      <c r="S1351" s="16" t="n"/>
      <c r="T1351" s="16" t="n"/>
      <c r="U1351" s="16" t="n"/>
      <c r="V1351" s="16" t="n"/>
      <c r="W1351" s="16" t="n"/>
    </row>
    <row r="1352" ht="32" customHeight="1">
      <c r="A1352" s="4" t="inlineStr">
        <is>
          <t>3998Z</t>
        </is>
      </c>
      <c r="B1352" s="5" t="inlineStr">
        <is>
          <t>CH Baby</t>
        </is>
      </c>
      <c r="C1352" s="6" t="n">
        <v>283</v>
      </c>
      <c r="D1352" s="7" t="n">
        <v>50</v>
      </c>
      <c r="E1352" s="8" t="inlineStr">
        <is>
          <t>Confirmed OP</t>
        </is>
      </c>
      <c r="F1352" s="5" t="n">
        <v>0</v>
      </c>
      <c r="G1352" s="5" t="n">
        <v>100</v>
      </c>
      <c r="H1352" s="5" t="n">
        <v>200</v>
      </c>
      <c r="I1352" s="5" t="n">
        <v>0</v>
      </c>
      <c r="J1352" s="5" t="n">
        <v>0</v>
      </c>
      <c r="K1352" s="5" t="n">
        <v>0</v>
      </c>
      <c r="L1352" s="5" t="n">
        <v>0</v>
      </c>
      <c r="M1352" s="5" t="n">
        <v>0</v>
      </c>
      <c r="N1352" s="5" t="n">
        <v>0</v>
      </c>
      <c r="O1352" s="5" t="n">
        <v>0</v>
      </c>
      <c r="P1352" s="5" t="n">
        <v>0</v>
      </c>
      <c r="Q1352" s="5" t="n">
        <v>0</v>
      </c>
      <c r="R1352" s="9" t="n">
        <v>0</v>
      </c>
      <c r="S1352" s="6" t="n">
        <v>1</v>
      </c>
      <c r="T1352" s="10" t="inlineStr">
        <is>
          <t>Active</t>
        </is>
      </c>
      <c r="U1352" s="6" t="n">
        <v>75</v>
      </c>
      <c r="V1352" s="6" t="n">
        <v>436</v>
      </c>
      <c r="W1352" s="11" t="inlineStr"/>
    </row>
    <row r="1353" ht="32" customHeight="1">
      <c r="A1353" s="4" t="inlineStr">
        <is>
          <t>3998Z</t>
        </is>
      </c>
      <c r="B1353" s="5" t="inlineStr">
        <is>
          <t>CH Baby</t>
        </is>
      </c>
      <c r="D1353" s="12" t="n"/>
      <c r="E1353" s="13" t="inlineStr">
        <is>
          <t>Planned OP (due date)</t>
        </is>
      </c>
      <c r="F1353" s="5" t="inlineStr"/>
      <c r="G1353" s="5" t="inlineStr"/>
      <c r="H1353" s="5" t="inlineStr"/>
      <c r="I1353" s="5" t="inlineStr"/>
      <c r="J1353" s="5" t="inlineStr"/>
      <c r="K1353" s="5" t="inlineStr"/>
      <c r="L1353" s="5" t="inlineStr"/>
      <c r="M1353" s="5" t="n">
        <v>150</v>
      </c>
      <c r="N1353" s="5" t="inlineStr"/>
      <c r="O1353" s="5" t="n">
        <v>250</v>
      </c>
      <c r="P1353" s="5" t="inlineStr"/>
      <c r="Q1353" s="5" t="inlineStr"/>
      <c r="R1353" s="9" t="n">
        <v>50</v>
      </c>
    </row>
    <row r="1354" ht="32" customHeight="1">
      <c r="A1354" s="4" t="inlineStr">
        <is>
          <t>3998Z</t>
        </is>
      </c>
      <c r="B1354" s="5" t="inlineStr">
        <is>
          <t>CH Baby</t>
        </is>
      </c>
      <c r="D1354" s="12" t="n"/>
      <c r="E1354" s="8" t="inlineStr">
        <is>
          <t>Open Retail PO Qty</t>
        </is>
      </c>
      <c r="F1354" s="5" t="n">
        <v>0</v>
      </c>
      <c r="G1354" s="5" t="n">
        <v>1</v>
      </c>
      <c r="H1354" s="5" t="n">
        <v>0</v>
      </c>
      <c r="I1354" s="5" t="n">
        <v>0</v>
      </c>
      <c r="J1354" s="5" t="n">
        <v>0</v>
      </c>
      <c r="K1354" s="5" t="n">
        <v>0</v>
      </c>
      <c r="L1354" s="5" t="n">
        <v>0</v>
      </c>
      <c r="M1354" s="5" t="n">
        <v>0</v>
      </c>
      <c r="N1354" s="5" t="n">
        <v>0</v>
      </c>
      <c r="O1354" s="5" t="n">
        <v>0</v>
      </c>
      <c r="P1354" s="5" t="n">
        <v>0</v>
      </c>
      <c r="Q1354" s="5" t="n">
        <v>0</v>
      </c>
      <c r="R1354" s="9" t="n">
        <v>0</v>
      </c>
    </row>
    <row r="1355" ht="32" customHeight="1">
      <c r="A1355" s="4" t="inlineStr">
        <is>
          <t>3998Z</t>
        </is>
      </c>
      <c r="B1355" s="5" t="inlineStr">
        <is>
          <t>CH Baby</t>
        </is>
      </c>
      <c r="D1355" s="12" t="n"/>
      <c r="E1355" s="8" t="inlineStr">
        <is>
          <t>Bal. Fcst Qty</t>
        </is>
      </c>
      <c r="F1355" s="5" t="inlineStr"/>
      <c r="G1355" s="5" t="n">
        <v>35</v>
      </c>
      <c r="H1355" s="5" t="n">
        <v>20</v>
      </c>
      <c r="I1355" s="5" t="n">
        <v>109</v>
      </c>
      <c r="J1355" s="5" t="n">
        <v>80</v>
      </c>
      <c r="K1355" s="5" t="n">
        <v>24</v>
      </c>
      <c r="L1355" s="5" t="n">
        <v>68</v>
      </c>
      <c r="M1355" s="5" t="n">
        <v>46</v>
      </c>
      <c r="N1355" s="5" t="n">
        <v>113</v>
      </c>
      <c r="O1355" s="5" t="n">
        <v>38</v>
      </c>
      <c r="P1355" s="5" t="n">
        <v>185</v>
      </c>
      <c r="Q1355" s="5" t="n">
        <v>94</v>
      </c>
      <c r="R1355" s="9" t="n">
        <v>89</v>
      </c>
    </row>
    <row r="1356" ht="32" customHeight="1">
      <c r="A1356" s="4" t="inlineStr">
        <is>
          <t>3998Z</t>
        </is>
      </c>
      <c r="B1356" s="5" t="inlineStr">
        <is>
          <t>CH Baby</t>
        </is>
      </c>
      <c r="D1356" s="12" t="n"/>
      <c r="E1356" s="13" t="inlineStr">
        <is>
          <t>Month end inventory
(Deduct PO,FCST, SS)</t>
        </is>
      </c>
      <c r="F1356" s="5" t="inlineStr"/>
      <c r="G1356" s="5">
        <f>IF(C1352+G1352+F1352+G1353-F1354-G1354-G1355-D1352&lt;0,0,C1352+G1352+F1352+G1353-F1354-G1354-G1355-D1352)</f>
        <v/>
      </c>
      <c r="H1356" s="5">
        <f>IF(G1356+H1352+H1353-H1354-H1355&lt;0,0,G1356+H1352+H1353-H1354-H1355)</f>
        <v/>
      </c>
      <c r="I1356" s="5">
        <f>IF(H1356+I1352+I1353-I1354-I1355&lt;0,0,H1356+I1352+I1353-I1354-I1355)</f>
        <v/>
      </c>
      <c r="J1356" s="5">
        <f>I1356+J1352+J1353-J1354-J1355</f>
        <v/>
      </c>
      <c r="K1356" s="5">
        <f>J1356+K1352+K1353-K1354-K1355</f>
        <v/>
      </c>
      <c r="L1356" s="5">
        <f>K1356+L1352+L1353-L1354-L1355</f>
        <v/>
      </c>
      <c r="M1356" s="5">
        <f>L1356+M1352+M1353-M1354-M1355</f>
        <v/>
      </c>
      <c r="N1356" s="5">
        <f>M1356+N1352+N1353-N1354-N1355</f>
        <v/>
      </c>
      <c r="O1356" s="5">
        <f>N1356+O1352+O1353-O1354-O1355</f>
        <v/>
      </c>
      <c r="P1356" s="5">
        <f>O1356+P1352+P1353-P1354-P1355</f>
        <v/>
      </c>
      <c r="Q1356" s="5">
        <f>P1356+Q1352+Q1353-Q1354-Q1355</f>
        <v/>
      </c>
      <c r="R1356" s="9">
        <f>Q1356+R1352+R1353-R1354-R1355</f>
        <v/>
      </c>
    </row>
    <row r="1357" ht="32" customHeight="1">
      <c r="A1357" s="14" t="inlineStr">
        <is>
          <t>3998Z</t>
        </is>
      </c>
      <c r="B1357" s="15" t="inlineStr">
        <is>
          <t>CH Baby</t>
        </is>
      </c>
      <c r="C1357" s="16" t="n"/>
      <c r="D1357" s="17" t="n"/>
      <c r="E1357" s="18" t="inlineStr">
        <is>
          <t>Upload JDE Forecast
(Confirmed OP+Planned OP)</t>
        </is>
      </c>
      <c r="F1357" s="15">
        <f>G1352+G1353</f>
        <v/>
      </c>
      <c r="G1357" s="15">
        <f>H1352+H1353</f>
        <v/>
      </c>
      <c r="H1357" s="15">
        <f>I1352+I1353</f>
        <v/>
      </c>
      <c r="I1357" s="15">
        <f>J1352+J1353</f>
        <v/>
      </c>
      <c r="J1357" s="15">
        <f>K1352+K1353</f>
        <v/>
      </c>
      <c r="K1357" s="15">
        <f>L1352+L1353</f>
        <v/>
      </c>
      <c r="L1357" s="15">
        <f>M1352+M1353</f>
        <v/>
      </c>
      <c r="M1357" s="15">
        <f>N1352+N1353</f>
        <v/>
      </c>
      <c r="N1357" s="15">
        <f>O1352+O1353</f>
        <v/>
      </c>
      <c r="O1357" s="15">
        <f>P1352+P1353</f>
        <v/>
      </c>
      <c r="P1357" s="15">
        <f>Q1352+Q1353</f>
        <v/>
      </c>
      <c r="Q1357" s="15">
        <f>R1352+R1353</f>
        <v/>
      </c>
      <c r="R1357" s="7" t="n">
        <v>0</v>
      </c>
      <c r="S1357" s="16" t="n"/>
      <c r="T1357" s="16" t="n"/>
      <c r="U1357" s="16" t="n"/>
      <c r="V1357" s="16" t="n"/>
      <c r="W1357" s="16" t="n"/>
    </row>
    <row r="1358" ht="32" customHeight="1">
      <c r="A1358" s="4" t="inlineStr">
        <is>
          <t>AC3976</t>
        </is>
      </c>
      <c r="B1358" s="5" t="inlineStr">
        <is>
          <t>CL</t>
        </is>
      </c>
      <c r="C1358" s="6" t="n">
        <v>116</v>
      </c>
      <c r="D1358" s="7" t="n">
        <v>60</v>
      </c>
      <c r="E1358" s="8" t="inlineStr">
        <is>
          <t>Confirmed OP</t>
        </is>
      </c>
      <c r="F1358" s="5" t="n">
        <v>0</v>
      </c>
      <c r="G1358" s="5" t="n">
        <v>0</v>
      </c>
      <c r="H1358" s="5" t="n">
        <v>120</v>
      </c>
      <c r="I1358" s="5" t="n">
        <v>0</v>
      </c>
      <c r="J1358" s="5" t="n">
        <v>0</v>
      </c>
      <c r="K1358" s="5" t="n">
        <v>0</v>
      </c>
      <c r="L1358" s="5" t="n">
        <v>0</v>
      </c>
      <c r="M1358" s="5" t="n">
        <v>0</v>
      </c>
      <c r="N1358" s="5" t="n">
        <v>0</v>
      </c>
      <c r="O1358" s="5" t="n">
        <v>0</v>
      </c>
      <c r="P1358" s="5" t="n">
        <v>0</v>
      </c>
      <c r="Q1358" s="5" t="n">
        <v>0</v>
      </c>
      <c r="R1358" s="9" t="n">
        <v>0</v>
      </c>
      <c r="S1358" s="19" t="n">
        <v>30</v>
      </c>
      <c r="T1358" s="10" t="inlineStr">
        <is>
          <t>Active</t>
        </is>
      </c>
      <c r="U1358" s="6" t="n">
        <v>45</v>
      </c>
      <c r="V1358" s="6" t="n">
        <v>165</v>
      </c>
      <c r="W1358" s="11" t="inlineStr">
        <is>
          <t>1/8: Keep 150 on Jul.</t>
        </is>
      </c>
    </row>
    <row r="1359" ht="32" customHeight="1">
      <c r="A1359" s="4" t="inlineStr">
        <is>
          <t>AC3976</t>
        </is>
      </c>
      <c r="B1359" s="5" t="inlineStr">
        <is>
          <t>CL</t>
        </is>
      </c>
      <c r="D1359" s="12" t="n"/>
      <c r="E1359" s="13" t="inlineStr">
        <is>
          <t>Planned OP (due date)</t>
        </is>
      </c>
      <c r="F1359" s="5" t="inlineStr"/>
      <c r="G1359" s="20" t="inlineStr"/>
      <c r="H1359" s="20" t="inlineStr"/>
      <c r="I1359" s="20" t="inlineStr"/>
      <c r="J1359" s="20" t="n">
        <v>50</v>
      </c>
      <c r="K1359" s="20" t="inlineStr"/>
      <c r="L1359" s="20" t="inlineStr"/>
      <c r="M1359" s="20" t="n">
        <v>100</v>
      </c>
      <c r="N1359" s="20" t="inlineStr"/>
      <c r="O1359" s="20" t="inlineStr"/>
      <c r="P1359" s="20" t="n">
        <v>50</v>
      </c>
      <c r="Q1359" s="20" t="inlineStr"/>
      <c r="R1359" s="21" t="inlineStr"/>
    </row>
    <row r="1360" ht="32" customHeight="1">
      <c r="A1360" s="4" t="inlineStr">
        <is>
          <t>AC3976</t>
        </is>
      </c>
      <c r="B1360" s="5" t="inlineStr">
        <is>
          <t>CL</t>
        </is>
      </c>
      <c r="D1360" s="12" t="n"/>
      <c r="E1360" s="8" t="inlineStr">
        <is>
          <t>Open Retail PO Qty</t>
        </is>
      </c>
      <c r="F1360" s="5" t="n">
        <v>0</v>
      </c>
      <c r="G1360" s="5" t="n">
        <v>1</v>
      </c>
      <c r="H1360" s="5" t="n">
        <v>0</v>
      </c>
      <c r="I1360" s="5" t="n">
        <v>0</v>
      </c>
      <c r="J1360" s="5" t="n">
        <v>0</v>
      </c>
      <c r="K1360" s="5" t="n">
        <v>0</v>
      </c>
      <c r="L1360" s="5" t="n">
        <v>0</v>
      </c>
      <c r="M1360" s="5" t="n">
        <v>0</v>
      </c>
      <c r="N1360" s="5" t="n">
        <v>0</v>
      </c>
      <c r="O1360" s="5" t="n">
        <v>0</v>
      </c>
      <c r="P1360" s="5" t="n">
        <v>0</v>
      </c>
      <c r="Q1360" s="5" t="n">
        <v>0</v>
      </c>
      <c r="R1360" s="9" t="n">
        <v>0</v>
      </c>
    </row>
    <row r="1361" ht="32" customHeight="1">
      <c r="A1361" s="4" t="inlineStr">
        <is>
          <t>AC3976</t>
        </is>
      </c>
      <c r="B1361" s="5" t="inlineStr">
        <is>
          <t>CL</t>
        </is>
      </c>
      <c r="D1361" s="12" t="n"/>
      <c r="E1361" s="8" t="inlineStr">
        <is>
          <t>Bal. Fcst Qty</t>
        </is>
      </c>
      <c r="F1361" s="5" t="inlineStr"/>
      <c r="G1361" s="5" t="n">
        <v>1</v>
      </c>
      <c r="H1361" s="5" t="n">
        <v>65</v>
      </c>
      <c r="I1361" s="5" t="n">
        <v>6</v>
      </c>
      <c r="J1361" s="5" t="n">
        <v>28</v>
      </c>
      <c r="K1361" s="5" t="n">
        <v>36</v>
      </c>
      <c r="L1361" s="5" t="n">
        <v>21</v>
      </c>
      <c r="M1361" s="5" t="n">
        <v>13</v>
      </c>
      <c r="N1361" s="5" t="n">
        <v>69</v>
      </c>
      <c r="O1361" s="5" t="n">
        <v>27</v>
      </c>
      <c r="P1361" s="5" t="n">
        <v>24</v>
      </c>
      <c r="Q1361" s="5" t="n">
        <v>15</v>
      </c>
      <c r="R1361" s="9" t="n">
        <v>14</v>
      </c>
    </row>
    <row r="1362" ht="32" customHeight="1">
      <c r="A1362" s="4" t="inlineStr">
        <is>
          <t>AC3976</t>
        </is>
      </c>
      <c r="B1362" s="5" t="inlineStr">
        <is>
          <t>CL</t>
        </is>
      </c>
      <c r="D1362" s="12" t="n"/>
      <c r="E1362" s="13" t="inlineStr">
        <is>
          <t>Month end inventory
(Deduct PO,FCST, SS)</t>
        </is>
      </c>
      <c r="F1362" s="5" t="inlineStr"/>
      <c r="G1362" s="5">
        <f>IF(C1358+G1358+F1358+G1359-F1360-G1360-G1361-D1358&lt;0,0,C1358+G1358+F1358+G1359-F1360-G1360-G1361-D1358)</f>
        <v/>
      </c>
      <c r="H1362" s="5">
        <f>IF(G1362+H1358+H1359-H1360-H1361&lt;0,0,G1362+H1358+H1359-H1360-H1361)</f>
        <v/>
      </c>
      <c r="I1362" s="5">
        <f>IF(H1362+I1358+I1359-I1360-I1361&lt;0,0,H1362+I1358+I1359-I1360-I1361)</f>
        <v/>
      </c>
      <c r="J1362" s="5">
        <f>I1362+J1358+J1359-J1360-J1361</f>
        <v/>
      </c>
      <c r="K1362" s="5">
        <f>J1362+K1358+K1359-K1360-K1361</f>
        <v/>
      </c>
      <c r="L1362" s="5">
        <f>K1362+L1358+L1359-L1360-L1361</f>
        <v/>
      </c>
      <c r="M1362" s="5">
        <f>L1362+M1358+M1359-M1360-M1361</f>
        <v/>
      </c>
      <c r="N1362" s="5">
        <f>M1362+N1358+N1359-N1360-N1361</f>
        <v/>
      </c>
      <c r="O1362" s="5">
        <f>N1362+O1358+O1359-O1360-O1361</f>
        <v/>
      </c>
      <c r="P1362" s="5">
        <f>O1362+P1358+P1359-P1360-P1361</f>
        <v/>
      </c>
      <c r="Q1362" s="5">
        <f>P1362+Q1358+Q1359-Q1360-Q1361</f>
        <v/>
      </c>
      <c r="R1362" s="9">
        <f>Q1362+R1358+R1359-R1360-R1361</f>
        <v/>
      </c>
    </row>
    <row r="1363" ht="32" customHeight="1">
      <c r="A1363" s="14" t="inlineStr">
        <is>
          <t>AC3976</t>
        </is>
      </c>
      <c r="B1363" s="15" t="inlineStr">
        <is>
          <t>CL</t>
        </is>
      </c>
      <c r="C1363" s="16" t="n"/>
      <c r="D1363" s="17" t="n"/>
      <c r="E1363" s="18" t="inlineStr">
        <is>
          <t>Upload JDE Forecast
(Confirmed OP+Planned OP)</t>
        </is>
      </c>
      <c r="F1363" s="15">
        <f>G1358+G1359</f>
        <v/>
      </c>
      <c r="G1363" s="15">
        <f>H1358+H1359</f>
        <v/>
      </c>
      <c r="H1363" s="15">
        <f>I1358+I1359</f>
        <v/>
      </c>
      <c r="I1363" s="15">
        <f>J1358+J1359</f>
        <v/>
      </c>
      <c r="J1363" s="15">
        <f>K1358+K1359</f>
        <v/>
      </c>
      <c r="K1363" s="15">
        <f>L1358+L1359</f>
        <v/>
      </c>
      <c r="L1363" s="15">
        <f>M1358+M1359</f>
        <v/>
      </c>
      <c r="M1363" s="15">
        <f>N1358+N1359</f>
        <v/>
      </c>
      <c r="N1363" s="15">
        <f>O1358+O1359</f>
        <v/>
      </c>
      <c r="O1363" s="15">
        <f>P1358+P1359</f>
        <v/>
      </c>
      <c r="P1363" s="15">
        <f>Q1358+Q1359</f>
        <v/>
      </c>
      <c r="Q1363" s="15">
        <f>R1358+R1359</f>
        <v/>
      </c>
      <c r="R1363" s="7" t="n">
        <v>0</v>
      </c>
      <c r="S1363" s="16" t="n"/>
      <c r="T1363" s="16" t="n"/>
      <c r="U1363" s="16" t="n"/>
      <c r="V1363" s="16" t="n"/>
      <c r="W1363" s="16" t="n"/>
    </row>
    <row r="1364" ht="32" customHeight="1">
      <c r="A1364" s="4" t="inlineStr">
        <is>
          <t>3969Z</t>
        </is>
      </c>
      <c r="B1364" s="5" t="inlineStr">
        <is>
          <t>CW</t>
        </is>
      </c>
      <c r="C1364" s="6" t="n">
        <v>361</v>
      </c>
      <c r="D1364" s="7" t="n">
        <v>20</v>
      </c>
      <c r="E1364" s="8" t="inlineStr">
        <is>
          <t>Confirmed OP</t>
        </is>
      </c>
      <c r="F1364" s="5" t="n">
        <v>0</v>
      </c>
      <c r="G1364" s="5" t="n">
        <v>0</v>
      </c>
      <c r="H1364" s="5" t="n">
        <v>0</v>
      </c>
      <c r="I1364" s="5" t="n">
        <v>0</v>
      </c>
      <c r="J1364" s="5" t="n">
        <v>0</v>
      </c>
      <c r="K1364" s="5" t="n">
        <v>0</v>
      </c>
      <c r="L1364" s="5" t="n">
        <v>0</v>
      </c>
      <c r="M1364" s="5" t="n">
        <v>0</v>
      </c>
      <c r="N1364" s="5" t="n">
        <v>0</v>
      </c>
      <c r="O1364" s="5" t="n">
        <v>0</v>
      </c>
      <c r="P1364" s="5" t="n">
        <v>0</v>
      </c>
      <c r="Q1364" s="5" t="n">
        <v>0</v>
      </c>
      <c r="R1364" s="9" t="n">
        <v>0</v>
      </c>
      <c r="S1364" s="6" t="n">
        <v>1</v>
      </c>
      <c r="T1364" s="10" t="inlineStr">
        <is>
          <t>Active</t>
        </is>
      </c>
      <c r="U1364" s="6" t="n">
        <v>45</v>
      </c>
      <c r="V1364" s="6" t="n">
        <v>134</v>
      </c>
      <c r="W1364" s="11" t="inlineStr">
        <is>
          <t>12/18: can use REG 3969 stock?</t>
        </is>
      </c>
    </row>
    <row r="1365" ht="32" customHeight="1">
      <c r="A1365" s="4" t="inlineStr">
        <is>
          <t>3969Z</t>
        </is>
      </c>
      <c r="B1365" s="5" t="inlineStr">
        <is>
          <t>CW</t>
        </is>
      </c>
      <c r="D1365" s="12" t="n"/>
      <c r="E1365" s="13" t="inlineStr">
        <is>
          <t>Planned OP (due date)</t>
        </is>
      </c>
      <c r="F1365" s="5" t="inlineStr"/>
      <c r="G1365" s="5" t="inlineStr"/>
      <c r="H1365" s="5" t="inlineStr"/>
      <c r="I1365" s="5" t="inlineStr"/>
      <c r="J1365" s="5" t="inlineStr"/>
      <c r="K1365" s="5" t="inlineStr"/>
      <c r="L1365" s="5" t="inlineStr"/>
      <c r="M1365" s="5" t="inlineStr"/>
      <c r="N1365" s="5" t="inlineStr"/>
      <c r="O1365" s="5" t="inlineStr"/>
      <c r="P1365" s="5" t="inlineStr"/>
      <c r="Q1365" s="5" t="inlineStr"/>
      <c r="R1365" s="9" t="inlineStr"/>
    </row>
    <row r="1366" ht="32" customHeight="1">
      <c r="A1366" s="4" t="inlineStr">
        <is>
          <t>3969Z</t>
        </is>
      </c>
      <c r="B1366" s="5" t="inlineStr">
        <is>
          <t>CW</t>
        </is>
      </c>
      <c r="D1366" s="12" t="n"/>
      <c r="E1366" s="8" t="inlineStr">
        <is>
          <t>Open Retail PO Qty</t>
        </is>
      </c>
      <c r="F1366" s="5" t="n">
        <v>0</v>
      </c>
      <c r="G1366" s="5" t="n">
        <v>0</v>
      </c>
      <c r="H1366" s="5" t="n">
        <v>0</v>
      </c>
      <c r="I1366" s="5" t="n">
        <v>0</v>
      </c>
      <c r="J1366" s="5" t="n">
        <v>0</v>
      </c>
      <c r="K1366" s="5" t="n">
        <v>0</v>
      </c>
      <c r="L1366" s="5" t="n">
        <v>0</v>
      </c>
      <c r="M1366" s="5" t="n">
        <v>0</v>
      </c>
      <c r="N1366" s="5" t="n">
        <v>0</v>
      </c>
      <c r="O1366" s="5" t="n">
        <v>0</v>
      </c>
      <c r="P1366" s="5" t="n">
        <v>0</v>
      </c>
      <c r="Q1366" s="5" t="n">
        <v>0</v>
      </c>
      <c r="R1366" s="9" t="n">
        <v>0</v>
      </c>
    </row>
    <row r="1367" ht="32" customHeight="1">
      <c r="A1367" s="4" t="inlineStr">
        <is>
          <t>3969Z</t>
        </is>
      </c>
      <c r="B1367" s="5" t="inlineStr">
        <is>
          <t>CW</t>
        </is>
      </c>
      <c r="D1367" s="12" t="n"/>
      <c r="E1367" s="8" t="inlineStr">
        <is>
          <t>Bal. Fcst Qty</t>
        </is>
      </c>
      <c r="F1367" s="5" t="inlineStr"/>
      <c r="G1367" s="5" t="n">
        <v>0</v>
      </c>
      <c r="H1367" s="5" t="n">
        <v>15</v>
      </c>
      <c r="I1367" s="5" t="n">
        <v>20</v>
      </c>
      <c r="J1367" s="5" t="n">
        <v>20</v>
      </c>
      <c r="K1367" s="5" t="n">
        <v>10</v>
      </c>
      <c r="L1367" s="5" t="n">
        <v>10</v>
      </c>
      <c r="M1367" s="5" t="n">
        <v>16</v>
      </c>
      <c r="N1367" s="5" t="n">
        <v>20</v>
      </c>
      <c r="O1367" s="5" t="n">
        <v>18</v>
      </c>
      <c r="P1367" s="5" t="n">
        <v>10</v>
      </c>
      <c r="Q1367" s="5" t="n">
        <v>10</v>
      </c>
      <c r="R1367" s="9" t="n">
        <v>13</v>
      </c>
    </row>
    <row r="1368" ht="32" customHeight="1">
      <c r="A1368" s="4" t="inlineStr">
        <is>
          <t>3969Z</t>
        </is>
      </c>
      <c r="B1368" s="5" t="inlineStr">
        <is>
          <t>CW</t>
        </is>
      </c>
      <c r="D1368" s="12" t="n"/>
      <c r="E1368" s="13" t="inlineStr">
        <is>
          <t>Month end inventory
(Deduct PO,FCST, SS)</t>
        </is>
      </c>
      <c r="F1368" s="5" t="inlineStr"/>
      <c r="G1368" s="5">
        <f>IF(C1364+G1364+F1364+G1365-F1366-G1366-G1367-D1364&lt;0,0,C1364+G1364+F1364+G1365-F1366-G1366-G1367-D1364)</f>
        <v/>
      </c>
      <c r="H1368" s="5">
        <f>IF(G1368+H1364+H1365-H1366-H1367&lt;0,0,G1368+H1364+H1365-H1366-H1367)</f>
        <v/>
      </c>
      <c r="I1368" s="5">
        <f>IF(H1368+I1364+I1365-I1366-I1367&lt;0,0,H1368+I1364+I1365-I1366-I1367)</f>
        <v/>
      </c>
      <c r="J1368" s="5">
        <f>I1368+J1364+J1365-J1366-J1367</f>
        <v/>
      </c>
      <c r="K1368" s="5">
        <f>J1368+K1364+K1365-K1366-K1367</f>
        <v/>
      </c>
      <c r="L1368" s="5">
        <f>K1368+L1364+L1365-L1366-L1367</f>
        <v/>
      </c>
      <c r="M1368" s="5">
        <f>L1368+M1364+M1365-M1366-M1367</f>
        <v/>
      </c>
      <c r="N1368" s="5">
        <f>M1368+N1364+N1365-N1366-N1367</f>
        <v/>
      </c>
      <c r="O1368" s="5">
        <f>N1368+O1364+O1365-O1366-O1367</f>
        <v/>
      </c>
      <c r="P1368" s="5">
        <f>O1368+P1364+P1365-P1366-P1367</f>
        <v/>
      </c>
      <c r="Q1368" s="5">
        <f>P1368+Q1364+Q1365-Q1366-Q1367</f>
        <v/>
      </c>
      <c r="R1368" s="9">
        <f>Q1368+R1364+R1365-R1366-R1367</f>
        <v/>
      </c>
    </row>
    <row r="1369" ht="32" customHeight="1">
      <c r="A1369" s="14" t="inlineStr">
        <is>
          <t>3969Z</t>
        </is>
      </c>
      <c r="B1369" s="15" t="inlineStr">
        <is>
          <t>CW</t>
        </is>
      </c>
      <c r="C1369" s="16" t="n"/>
      <c r="D1369" s="17" t="n"/>
      <c r="E1369" s="18" t="inlineStr">
        <is>
          <t>Upload JDE Forecast
(Confirmed OP+Planned OP)</t>
        </is>
      </c>
      <c r="F1369" s="15">
        <f>G1364+G1365</f>
        <v/>
      </c>
      <c r="G1369" s="15">
        <f>H1364+H1365</f>
        <v/>
      </c>
      <c r="H1369" s="15">
        <f>I1364+I1365</f>
        <v/>
      </c>
      <c r="I1369" s="15">
        <f>J1364+J1365</f>
        <v/>
      </c>
      <c r="J1369" s="15">
        <f>K1364+K1365</f>
        <v/>
      </c>
      <c r="K1369" s="15">
        <f>L1364+L1365</f>
        <v/>
      </c>
      <c r="L1369" s="15">
        <f>M1364+M1365</f>
        <v/>
      </c>
      <c r="M1369" s="15">
        <f>N1364+N1365</f>
        <v/>
      </c>
      <c r="N1369" s="15">
        <f>O1364+O1365</f>
        <v/>
      </c>
      <c r="O1369" s="15">
        <f>P1364+P1365</f>
        <v/>
      </c>
      <c r="P1369" s="15">
        <f>Q1364+Q1365</f>
        <v/>
      </c>
      <c r="Q1369" s="15">
        <f>R1364+R1365</f>
        <v/>
      </c>
      <c r="R1369" s="7" t="n">
        <v>0</v>
      </c>
      <c r="S1369" s="16" t="n"/>
      <c r="T1369" s="16" t="n"/>
      <c r="U1369" s="16" t="n"/>
      <c r="V1369" s="16" t="n"/>
      <c r="W1369" s="16" t="n"/>
    </row>
    <row r="1370" ht="32" customHeight="1">
      <c r="A1370" s="4" t="inlineStr">
        <is>
          <t>AC3903-80</t>
        </is>
      </c>
      <c r="B1370" s="5" t="inlineStr">
        <is>
          <t>CH Baby</t>
        </is>
      </c>
      <c r="C1370" s="6" t="n">
        <v>85</v>
      </c>
      <c r="D1370" s="7" t="n">
        <v>60</v>
      </c>
      <c r="E1370" s="8" t="inlineStr">
        <is>
          <t>Confirmed OP</t>
        </is>
      </c>
      <c r="F1370" s="5" t="n">
        <v>0</v>
      </c>
      <c r="G1370" s="5" t="n">
        <v>100</v>
      </c>
      <c r="H1370" s="5" t="n">
        <v>0</v>
      </c>
      <c r="I1370" s="5" t="n">
        <v>100</v>
      </c>
      <c r="J1370" s="5" t="n">
        <v>0</v>
      </c>
      <c r="K1370" s="5" t="n">
        <v>0</v>
      </c>
      <c r="L1370" s="5" t="n">
        <v>0</v>
      </c>
      <c r="M1370" s="5" t="n">
        <v>0</v>
      </c>
      <c r="N1370" s="5" t="n">
        <v>0</v>
      </c>
      <c r="O1370" s="5" t="n">
        <v>0</v>
      </c>
      <c r="P1370" s="5" t="n">
        <v>0</v>
      </c>
      <c r="Q1370" s="5" t="n">
        <v>0</v>
      </c>
      <c r="R1370" s="9" t="n">
        <v>0</v>
      </c>
      <c r="S1370" s="19" t="n">
        <v>10</v>
      </c>
      <c r="T1370" s="10" t="inlineStr">
        <is>
          <t>Active</t>
        </is>
      </c>
      <c r="U1370" s="6" t="n">
        <v>75</v>
      </c>
      <c r="V1370" s="6" t="n">
        <v>3</v>
      </c>
      <c r="W1370" s="11" t="inlineStr"/>
    </row>
    <row r="1371" ht="32" customHeight="1">
      <c r="A1371" s="4" t="inlineStr">
        <is>
          <t>AC3903-80</t>
        </is>
      </c>
      <c r="B1371" s="5" t="inlineStr">
        <is>
          <t>CH Baby</t>
        </is>
      </c>
      <c r="D1371" s="12" t="n"/>
      <c r="E1371" s="13" t="inlineStr">
        <is>
          <t>Planned OP (due date)</t>
        </is>
      </c>
      <c r="F1371" s="5" t="inlineStr"/>
      <c r="G1371" s="20" t="inlineStr"/>
      <c r="H1371" s="20" t="inlineStr"/>
      <c r="I1371" s="20" t="inlineStr"/>
      <c r="J1371" s="20" t="inlineStr"/>
      <c r="K1371" s="20" t="n">
        <v>50</v>
      </c>
      <c r="L1371" s="20" t="inlineStr"/>
      <c r="M1371" s="20" t="inlineStr"/>
      <c r="N1371" s="20" t="n">
        <v>50</v>
      </c>
      <c r="O1371" s="20" t="inlineStr"/>
      <c r="P1371" s="20" t="inlineStr"/>
      <c r="Q1371" s="20" t="inlineStr"/>
      <c r="R1371" s="21" t="inlineStr"/>
    </row>
    <row r="1372" ht="32" customHeight="1">
      <c r="A1372" s="4" t="inlineStr">
        <is>
          <t>AC3903-80</t>
        </is>
      </c>
      <c r="B1372" s="5" t="inlineStr">
        <is>
          <t>CH Baby</t>
        </is>
      </c>
      <c r="D1372" s="12" t="n"/>
      <c r="E1372" s="8" t="inlineStr">
        <is>
          <t>Open Retail PO Qty</t>
        </is>
      </c>
      <c r="F1372" s="5" t="n">
        <v>0</v>
      </c>
      <c r="G1372" s="5" t="n">
        <v>1</v>
      </c>
      <c r="H1372" s="5" t="n">
        <v>0</v>
      </c>
      <c r="I1372" s="5" t="n">
        <v>0</v>
      </c>
      <c r="J1372" s="5" t="n">
        <v>0</v>
      </c>
      <c r="K1372" s="5" t="n">
        <v>0</v>
      </c>
      <c r="L1372" s="5" t="n">
        <v>0</v>
      </c>
      <c r="M1372" s="5" t="n">
        <v>0</v>
      </c>
      <c r="N1372" s="5" t="n">
        <v>0</v>
      </c>
      <c r="O1372" s="5" t="n">
        <v>0</v>
      </c>
      <c r="P1372" s="5" t="n">
        <v>0</v>
      </c>
      <c r="Q1372" s="5" t="n">
        <v>0</v>
      </c>
      <c r="R1372" s="9" t="n">
        <v>0</v>
      </c>
    </row>
    <row r="1373" ht="32" customHeight="1">
      <c r="A1373" s="4" t="inlineStr">
        <is>
          <t>AC3903-80</t>
        </is>
      </c>
      <c r="B1373" s="5" t="inlineStr">
        <is>
          <t>CH Baby</t>
        </is>
      </c>
      <c r="D1373" s="12" t="n"/>
      <c r="E1373" s="8" t="inlineStr">
        <is>
          <t>Bal. Fcst Qty</t>
        </is>
      </c>
      <c r="F1373" s="5" t="inlineStr"/>
      <c r="G1373" s="5" t="n">
        <v>21</v>
      </c>
      <c r="H1373" s="5" t="n">
        <v>3</v>
      </c>
      <c r="I1373" s="5" t="n">
        <v>31</v>
      </c>
      <c r="J1373" s="5" t="n">
        <v>43</v>
      </c>
      <c r="K1373" s="5" t="n">
        <v>3</v>
      </c>
      <c r="L1373" s="5" t="n">
        <v>11</v>
      </c>
      <c r="M1373" s="5" t="n">
        <v>64</v>
      </c>
      <c r="N1373" s="5" t="n">
        <v>46</v>
      </c>
      <c r="O1373" s="5" t="n">
        <v>23</v>
      </c>
      <c r="P1373" s="5" t="n">
        <v>2</v>
      </c>
      <c r="Q1373" s="5" t="n">
        <v>6</v>
      </c>
      <c r="R1373" s="9" t="n">
        <v>4</v>
      </c>
    </row>
    <row r="1374" ht="32" customHeight="1">
      <c r="A1374" s="4" t="inlineStr">
        <is>
          <t>AC3903-80</t>
        </is>
      </c>
      <c r="B1374" s="5" t="inlineStr">
        <is>
          <t>CH Baby</t>
        </is>
      </c>
      <c r="D1374" s="12" t="n"/>
      <c r="E1374" s="13" t="inlineStr">
        <is>
          <t>Month end inventory
(Deduct PO,FCST, SS)</t>
        </is>
      </c>
      <c r="F1374" s="5" t="inlineStr"/>
      <c r="G1374" s="5">
        <f>IF(C1370+G1370+F1370+G1371-F1372-G1372-G1373-D1370&lt;0,0,C1370+G1370+F1370+G1371-F1372-G1372-G1373-D1370)</f>
        <v/>
      </c>
      <c r="H1374" s="5">
        <f>IF(G1374+H1370+H1371-H1372-H1373&lt;0,0,G1374+H1370+H1371-H1372-H1373)</f>
        <v/>
      </c>
      <c r="I1374" s="5">
        <f>IF(H1374+I1370+I1371-I1372-I1373&lt;0,0,H1374+I1370+I1371-I1372-I1373)</f>
        <v/>
      </c>
      <c r="J1374" s="5">
        <f>I1374+J1370+J1371-J1372-J1373</f>
        <v/>
      </c>
      <c r="K1374" s="5">
        <f>J1374+K1370+K1371-K1372-K1373</f>
        <v/>
      </c>
      <c r="L1374" s="5">
        <f>K1374+L1370+L1371-L1372-L1373</f>
        <v/>
      </c>
      <c r="M1374" s="5">
        <f>L1374+M1370+M1371-M1372-M1373</f>
        <v/>
      </c>
      <c r="N1374" s="5">
        <f>M1374+N1370+N1371-N1372-N1373</f>
        <v/>
      </c>
      <c r="O1374" s="5">
        <f>N1374+O1370+O1371-O1372-O1373</f>
        <v/>
      </c>
      <c r="P1374" s="5">
        <f>O1374+P1370+P1371-P1372-P1373</f>
        <v/>
      </c>
      <c r="Q1374" s="5">
        <f>P1374+Q1370+Q1371-Q1372-Q1373</f>
        <v/>
      </c>
      <c r="R1374" s="9">
        <f>Q1374+R1370+R1371-R1372-R1373</f>
        <v/>
      </c>
    </row>
    <row r="1375" ht="32" customHeight="1">
      <c r="A1375" s="14" t="inlineStr">
        <is>
          <t>AC3903-80</t>
        </is>
      </c>
      <c r="B1375" s="15" t="inlineStr">
        <is>
          <t>CH Baby</t>
        </is>
      </c>
      <c r="C1375" s="16" t="n"/>
      <c r="D1375" s="17" t="n"/>
      <c r="E1375" s="18" t="inlineStr">
        <is>
          <t>Upload JDE Forecast
(Confirmed OP+Planned OP)</t>
        </is>
      </c>
      <c r="F1375" s="15">
        <f>G1370+G1371</f>
        <v/>
      </c>
      <c r="G1375" s="15">
        <f>H1370+H1371</f>
        <v/>
      </c>
      <c r="H1375" s="15">
        <f>I1370+I1371</f>
        <v/>
      </c>
      <c r="I1375" s="15">
        <f>J1370+J1371</f>
        <v/>
      </c>
      <c r="J1375" s="15">
        <f>K1370+K1371</f>
        <v/>
      </c>
      <c r="K1375" s="15">
        <f>L1370+L1371</f>
        <v/>
      </c>
      <c r="L1375" s="15">
        <f>M1370+M1371</f>
        <v/>
      </c>
      <c r="M1375" s="15">
        <f>N1370+N1371</f>
        <v/>
      </c>
      <c r="N1375" s="15">
        <f>O1370+O1371</f>
        <v/>
      </c>
      <c r="O1375" s="15">
        <f>P1370+P1371</f>
        <v/>
      </c>
      <c r="P1375" s="15">
        <f>Q1370+Q1371</f>
        <v/>
      </c>
      <c r="Q1375" s="15">
        <f>R1370+R1371</f>
        <v/>
      </c>
      <c r="R1375" s="7" t="n">
        <v>0</v>
      </c>
      <c r="S1375" s="16" t="n"/>
      <c r="T1375" s="16" t="n"/>
      <c r="U1375" s="16" t="n"/>
      <c r="V1375" s="16" t="n"/>
      <c r="W1375" s="16" t="n"/>
    </row>
    <row r="1376" ht="32" customHeight="1">
      <c r="A1376" s="4" t="inlineStr">
        <is>
          <t>AC3903-85</t>
        </is>
      </c>
      <c r="B1376" s="5" t="inlineStr">
        <is>
          <t>CH Baby</t>
        </is>
      </c>
      <c r="C1376" s="6" t="n">
        <v>65</v>
      </c>
      <c r="D1376" s="7" t="n">
        <v>60</v>
      </c>
      <c r="E1376" s="8" t="inlineStr">
        <is>
          <t>Confirmed OP</t>
        </is>
      </c>
      <c r="F1376" s="5" t="n">
        <v>0</v>
      </c>
      <c r="G1376" s="5" t="n">
        <v>100</v>
      </c>
      <c r="H1376" s="5" t="n">
        <v>0</v>
      </c>
      <c r="I1376" s="5" t="n">
        <v>100</v>
      </c>
      <c r="J1376" s="5" t="n">
        <v>0</v>
      </c>
      <c r="K1376" s="5" t="n">
        <v>0</v>
      </c>
      <c r="L1376" s="5" t="n">
        <v>0</v>
      </c>
      <c r="M1376" s="5" t="n">
        <v>0</v>
      </c>
      <c r="N1376" s="5" t="n">
        <v>0</v>
      </c>
      <c r="O1376" s="5" t="n">
        <v>0</v>
      </c>
      <c r="P1376" s="5" t="n">
        <v>0</v>
      </c>
      <c r="Q1376" s="5" t="n">
        <v>0</v>
      </c>
      <c r="R1376" s="9" t="n">
        <v>0</v>
      </c>
      <c r="S1376" s="19" t="n">
        <v>10</v>
      </c>
      <c r="T1376" s="10" t="inlineStr">
        <is>
          <t>Active</t>
        </is>
      </c>
      <c r="U1376" s="6" t="n">
        <v>75</v>
      </c>
      <c r="V1376" s="6" t="n">
        <v>19</v>
      </c>
      <c r="W1376" s="11" t="inlineStr"/>
    </row>
    <row r="1377" ht="32" customHeight="1">
      <c r="A1377" s="4" t="inlineStr">
        <is>
          <t>AC3903-85</t>
        </is>
      </c>
      <c r="B1377" s="5" t="inlineStr">
        <is>
          <t>CH Baby</t>
        </is>
      </c>
      <c r="D1377" s="12" t="n"/>
      <c r="E1377" s="13" t="inlineStr">
        <is>
          <t>Planned OP (due date)</t>
        </is>
      </c>
      <c r="F1377" s="5" t="inlineStr"/>
      <c r="G1377" s="5" t="inlineStr"/>
      <c r="H1377" s="5" t="inlineStr"/>
      <c r="I1377" s="5" t="inlineStr"/>
      <c r="J1377" s="5" t="inlineStr"/>
      <c r="K1377" s="5" t="inlineStr"/>
      <c r="L1377" s="5" t="inlineStr"/>
      <c r="M1377" s="5" t="n">
        <v>100</v>
      </c>
      <c r="N1377" s="5" t="inlineStr"/>
      <c r="O1377" s="5" t="inlineStr"/>
      <c r="P1377" s="5" t="inlineStr"/>
      <c r="Q1377" s="5" t="inlineStr"/>
      <c r="R1377" s="9" t="n">
        <v>50</v>
      </c>
    </row>
    <row r="1378" ht="32" customHeight="1">
      <c r="A1378" s="4" t="inlineStr">
        <is>
          <t>AC3903-85</t>
        </is>
      </c>
      <c r="B1378" s="5" t="inlineStr">
        <is>
          <t>CH Baby</t>
        </is>
      </c>
      <c r="D1378" s="12" t="n"/>
      <c r="E1378" s="8" t="inlineStr">
        <is>
          <t>Open Retail PO Qty</t>
        </is>
      </c>
      <c r="F1378" s="5" t="n">
        <v>0</v>
      </c>
      <c r="G1378" s="5" t="n">
        <v>0</v>
      </c>
      <c r="H1378" s="5" t="n">
        <v>0</v>
      </c>
      <c r="I1378" s="5" t="n">
        <v>0</v>
      </c>
      <c r="J1378" s="5" t="n">
        <v>0</v>
      </c>
      <c r="K1378" s="5" t="n">
        <v>0</v>
      </c>
      <c r="L1378" s="5" t="n">
        <v>0</v>
      </c>
      <c r="M1378" s="5" t="n">
        <v>0</v>
      </c>
      <c r="N1378" s="5" t="n">
        <v>0</v>
      </c>
      <c r="O1378" s="5" t="n">
        <v>0</v>
      </c>
      <c r="P1378" s="5" t="n">
        <v>0</v>
      </c>
      <c r="Q1378" s="5" t="n">
        <v>0</v>
      </c>
      <c r="R1378" s="9" t="n">
        <v>0</v>
      </c>
    </row>
    <row r="1379" ht="32" customHeight="1">
      <c r="A1379" s="4" t="inlineStr">
        <is>
          <t>AC3903-85</t>
        </is>
      </c>
      <c r="B1379" s="5" t="inlineStr">
        <is>
          <t>CH Baby</t>
        </is>
      </c>
      <c r="D1379" s="12" t="n"/>
      <c r="E1379" s="8" t="inlineStr">
        <is>
          <t>Bal. Fcst Qty</t>
        </is>
      </c>
      <c r="F1379" s="5" t="inlineStr"/>
      <c r="G1379" s="5" t="n">
        <v>22</v>
      </c>
      <c r="H1379" s="5" t="n">
        <v>3</v>
      </c>
      <c r="I1379" s="5" t="n">
        <v>31</v>
      </c>
      <c r="J1379" s="5" t="n">
        <v>43</v>
      </c>
      <c r="K1379" s="5" t="n">
        <v>3</v>
      </c>
      <c r="L1379" s="5" t="n">
        <v>11</v>
      </c>
      <c r="M1379" s="5" t="n">
        <v>64</v>
      </c>
      <c r="N1379" s="5" t="n">
        <v>46</v>
      </c>
      <c r="O1379" s="5" t="n">
        <v>23</v>
      </c>
      <c r="P1379" s="5" t="n">
        <v>2</v>
      </c>
      <c r="Q1379" s="5" t="n">
        <v>6</v>
      </c>
      <c r="R1379" s="9" t="n">
        <v>4</v>
      </c>
    </row>
    <row r="1380" ht="32" customHeight="1">
      <c r="A1380" s="4" t="inlineStr">
        <is>
          <t>AC3903-85</t>
        </is>
      </c>
      <c r="B1380" s="5" t="inlineStr">
        <is>
          <t>CH Baby</t>
        </is>
      </c>
      <c r="D1380" s="12" t="n"/>
      <c r="E1380" s="13" t="inlineStr">
        <is>
          <t>Month end inventory
(Deduct PO,FCST, SS)</t>
        </is>
      </c>
      <c r="F1380" s="5" t="inlineStr"/>
      <c r="G1380" s="5">
        <f>IF(C1376+G1376+F1376+G1377-F1378-G1378-G1379-D1376&lt;0,0,C1376+G1376+F1376+G1377-F1378-G1378-G1379-D1376)</f>
        <v/>
      </c>
      <c r="H1380" s="5">
        <f>IF(G1380+H1376+H1377-H1378-H1379&lt;0,0,G1380+H1376+H1377-H1378-H1379)</f>
        <v/>
      </c>
      <c r="I1380" s="5">
        <f>IF(H1380+I1376+I1377-I1378-I1379&lt;0,0,H1380+I1376+I1377-I1378-I1379)</f>
        <v/>
      </c>
      <c r="J1380" s="5">
        <f>I1380+J1376+J1377-J1378-J1379</f>
        <v/>
      </c>
      <c r="K1380" s="5">
        <f>J1380+K1376+K1377-K1378-K1379</f>
        <v/>
      </c>
      <c r="L1380" s="5">
        <f>K1380+L1376+L1377-L1378-L1379</f>
        <v/>
      </c>
      <c r="M1380" s="5">
        <f>L1380+M1376+M1377-M1378-M1379</f>
        <v/>
      </c>
      <c r="N1380" s="5">
        <f>M1380+N1376+N1377-N1378-N1379</f>
        <v/>
      </c>
      <c r="O1380" s="5">
        <f>N1380+O1376+O1377-O1378-O1379</f>
        <v/>
      </c>
      <c r="P1380" s="5">
        <f>O1380+P1376+P1377-P1378-P1379</f>
        <v/>
      </c>
      <c r="Q1380" s="5">
        <f>P1380+Q1376+Q1377-Q1378-Q1379</f>
        <v/>
      </c>
      <c r="R1380" s="9">
        <f>Q1380+R1376+R1377-R1378-R1379</f>
        <v/>
      </c>
    </row>
    <row r="1381" ht="32" customHeight="1">
      <c r="A1381" s="14" t="inlineStr">
        <is>
          <t>AC3903-85</t>
        </is>
      </c>
      <c r="B1381" s="15" t="inlineStr">
        <is>
          <t>CH Baby</t>
        </is>
      </c>
      <c r="C1381" s="16" t="n"/>
      <c r="D1381" s="17" t="n"/>
      <c r="E1381" s="18" t="inlineStr">
        <is>
          <t>Upload JDE Forecast
(Confirmed OP+Planned OP)</t>
        </is>
      </c>
      <c r="F1381" s="15">
        <f>G1376+G1377</f>
        <v/>
      </c>
      <c r="G1381" s="15">
        <f>H1376+H1377</f>
        <v/>
      </c>
      <c r="H1381" s="15">
        <f>I1376+I1377</f>
        <v/>
      </c>
      <c r="I1381" s="15">
        <f>J1376+J1377</f>
        <v/>
      </c>
      <c r="J1381" s="15">
        <f>K1376+K1377</f>
        <v/>
      </c>
      <c r="K1381" s="15">
        <f>L1376+L1377</f>
        <v/>
      </c>
      <c r="L1381" s="15">
        <f>M1376+M1377</f>
        <v/>
      </c>
      <c r="M1381" s="15">
        <f>N1376+N1377</f>
        <v/>
      </c>
      <c r="N1381" s="15">
        <f>O1376+O1377</f>
        <v/>
      </c>
      <c r="O1381" s="15">
        <f>P1376+P1377</f>
        <v/>
      </c>
      <c r="P1381" s="15">
        <f>Q1376+Q1377</f>
        <v/>
      </c>
      <c r="Q1381" s="15">
        <f>R1376+R1377</f>
        <v/>
      </c>
      <c r="R1381" s="7" t="n">
        <v>0</v>
      </c>
      <c r="S1381" s="16" t="n"/>
      <c r="T1381" s="16" t="n"/>
      <c r="U1381" s="16" t="n"/>
      <c r="V1381" s="16" t="n"/>
      <c r="W1381" s="16" t="n"/>
    </row>
    <row r="1382" ht="32" customHeight="1">
      <c r="A1382" s="4" t="inlineStr">
        <is>
          <t>AC3903-95</t>
        </is>
      </c>
      <c r="B1382" s="5" t="inlineStr">
        <is>
          <t>CH Baby</t>
        </is>
      </c>
      <c r="C1382" s="6" t="n">
        <v>73</v>
      </c>
      <c r="D1382" s="7" t="n">
        <v>60</v>
      </c>
      <c r="E1382" s="8" t="inlineStr">
        <is>
          <t>Confirmed OP</t>
        </is>
      </c>
      <c r="F1382" s="5" t="n">
        <v>0</v>
      </c>
      <c r="G1382" s="5" t="n">
        <v>100</v>
      </c>
      <c r="H1382" s="5" t="n">
        <v>0</v>
      </c>
      <c r="I1382" s="5" t="n">
        <v>100</v>
      </c>
      <c r="J1382" s="5" t="n">
        <v>0</v>
      </c>
      <c r="K1382" s="5" t="n">
        <v>0</v>
      </c>
      <c r="L1382" s="5" t="n">
        <v>0</v>
      </c>
      <c r="M1382" s="5" t="n">
        <v>0</v>
      </c>
      <c r="N1382" s="5" t="n">
        <v>0</v>
      </c>
      <c r="O1382" s="5" t="n">
        <v>0</v>
      </c>
      <c r="P1382" s="5" t="n">
        <v>0</v>
      </c>
      <c r="Q1382" s="5" t="n">
        <v>0</v>
      </c>
      <c r="R1382" s="9" t="n">
        <v>0</v>
      </c>
      <c r="S1382" s="19" t="n">
        <v>10</v>
      </c>
      <c r="T1382" s="10" t="inlineStr">
        <is>
          <t>Active</t>
        </is>
      </c>
      <c r="U1382" s="6" t="n">
        <v>75</v>
      </c>
      <c r="V1382" s="6" t="n">
        <v>14</v>
      </c>
      <c r="W1382" s="11" t="inlineStr"/>
    </row>
    <row r="1383" ht="32" customHeight="1">
      <c r="A1383" s="4" t="inlineStr">
        <is>
          <t>AC3903-95</t>
        </is>
      </c>
      <c r="B1383" s="5" t="inlineStr">
        <is>
          <t>CH Baby</t>
        </is>
      </c>
      <c r="D1383" s="12" t="n"/>
      <c r="E1383" s="13" t="inlineStr">
        <is>
          <t>Planned OP (due date)</t>
        </is>
      </c>
      <c r="F1383" s="5" t="inlineStr"/>
      <c r="G1383" s="5" t="inlineStr"/>
      <c r="H1383" s="5" t="inlineStr"/>
      <c r="I1383" s="5" t="inlineStr"/>
      <c r="J1383" s="5" t="inlineStr"/>
      <c r="K1383" s="5" t="inlineStr"/>
      <c r="L1383" s="5" t="inlineStr"/>
      <c r="M1383" s="5" t="n">
        <v>100</v>
      </c>
      <c r="N1383" s="5" t="inlineStr"/>
      <c r="O1383" s="5" t="inlineStr"/>
      <c r="P1383" s="5" t="inlineStr"/>
      <c r="Q1383" s="5" t="inlineStr"/>
      <c r="R1383" s="9" t="inlineStr"/>
    </row>
    <row r="1384" ht="32" customHeight="1">
      <c r="A1384" s="4" t="inlineStr">
        <is>
          <t>AC3903-95</t>
        </is>
      </c>
      <c r="B1384" s="5" t="inlineStr">
        <is>
          <t>CH Baby</t>
        </is>
      </c>
      <c r="D1384" s="12" t="n"/>
      <c r="E1384" s="8" t="inlineStr">
        <is>
          <t>Open Retail PO Qty</t>
        </is>
      </c>
      <c r="F1384" s="5" t="n">
        <v>0</v>
      </c>
      <c r="G1384" s="5" t="n">
        <v>0</v>
      </c>
      <c r="H1384" s="5" t="n">
        <v>0</v>
      </c>
      <c r="I1384" s="5" t="n">
        <v>0</v>
      </c>
      <c r="J1384" s="5" t="n">
        <v>0</v>
      </c>
      <c r="K1384" s="5" t="n">
        <v>0</v>
      </c>
      <c r="L1384" s="5" t="n">
        <v>0</v>
      </c>
      <c r="M1384" s="5" t="n">
        <v>0</v>
      </c>
      <c r="N1384" s="5" t="n">
        <v>0</v>
      </c>
      <c r="O1384" s="5" t="n">
        <v>0</v>
      </c>
      <c r="P1384" s="5" t="n">
        <v>0</v>
      </c>
      <c r="Q1384" s="5" t="n">
        <v>0</v>
      </c>
      <c r="R1384" s="9" t="n">
        <v>0</v>
      </c>
    </row>
    <row r="1385" ht="32" customHeight="1">
      <c r="A1385" s="4" t="inlineStr">
        <is>
          <t>AC3903-95</t>
        </is>
      </c>
      <c r="B1385" s="5" t="inlineStr">
        <is>
          <t>CH Baby</t>
        </is>
      </c>
      <c r="D1385" s="12" t="n"/>
      <c r="E1385" s="8" t="inlineStr">
        <is>
          <t>Bal. Fcst Qty</t>
        </is>
      </c>
      <c r="F1385" s="5" t="inlineStr"/>
      <c r="G1385" s="5" t="n">
        <v>22</v>
      </c>
      <c r="H1385" s="5" t="n">
        <v>3</v>
      </c>
      <c r="I1385" s="5" t="n">
        <v>31</v>
      </c>
      <c r="J1385" s="5" t="n">
        <v>43</v>
      </c>
      <c r="K1385" s="5" t="n">
        <v>3</v>
      </c>
      <c r="L1385" s="5" t="n">
        <v>11</v>
      </c>
      <c r="M1385" s="5" t="n">
        <v>64</v>
      </c>
      <c r="N1385" s="5" t="n">
        <v>26</v>
      </c>
      <c r="O1385" s="5" t="n">
        <v>23</v>
      </c>
      <c r="P1385" s="5" t="n">
        <v>2</v>
      </c>
      <c r="Q1385" s="5" t="n">
        <v>6</v>
      </c>
      <c r="R1385" s="9" t="n">
        <v>24</v>
      </c>
    </row>
    <row r="1386" ht="32" customHeight="1">
      <c r="A1386" s="4" t="inlineStr">
        <is>
          <t>AC3903-95</t>
        </is>
      </c>
      <c r="B1386" s="5" t="inlineStr">
        <is>
          <t>CH Baby</t>
        </is>
      </c>
      <c r="D1386" s="12" t="n"/>
      <c r="E1386" s="13" t="inlineStr">
        <is>
          <t>Month end inventory
(Deduct PO,FCST, SS)</t>
        </is>
      </c>
      <c r="F1386" s="5" t="inlineStr"/>
      <c r="G1386" s="5">
        <f>IF(C1382+G1382+F1382+G1383-F1384-G1384-G1385-D1382&lt;0,0,C1382+G1382+F1382+G1383-F1384-G1384-G1385-D1382)</f>
        <v/>
      </c>
      <c r="H1386" s="5">
        <f>IF(G1386+H1382+H1383-H1384-H1385&lt;0,0,G1386+H1382+H1383-H1384-H1385)</f>
        <v/>
      </c>
      <c r="I1386" s="5">
        <f>IF(H1386+I1382+I1383-I1384-I1385&lt;0,0,H1386+I1382+I1383-I1384-I1385)</f>
        <v/>
      </c>
      <c r="J1386" s="5">
        <f>I1386+J1382+J1383-J1384-J1385</f>
        <v/>
      </c>
      <c r="K1386" s="5">
        <f>J1386+K1382+K1383-K1384-K1385</f>
        <v/>
      </c>
      <c r="L1386" s="5">
        <f>K1386+L1382+L1383-L1384-L1385</f>
        <v/>
      </c>
      <c r="M1386" s="5">
        <f>L1386+M1382+M1383-M1384-M1385</f>
        <v/>
      </c>
      <c r="N1386" s="5">
        <f>M1386+N1382+N1383-N1384-N1385</f>
        <v/>
      </c>
      <c r="O1386" s="5">
        <f>N1386+O1382+O1383-O1384-O1385</f>
        <v/>
      </c>
      <c r="P1386" s="5">
        <f>O1386+P1382+P1383-P1384-P1385</f>
        <v/>
      </c>
      <c r="Q1386" s="5">
        <f>P1386+Q1382+Q1383-Q1384-Q1385</f>
        <v/>
      </c>
      <c r="R1386" s="9">
        <f>Q1386+R1382+R1383-R1384-R1385</f>
        <v/>
      </c>
    </row>
    <row r="1387" ht="32" customHeight="1">
      <c r="A1387" s="14" t="inlineStr">
        <is>
          <t>AC3903-95</t>
        </is>
      </c>
      <c r="B1387" s="15" t="inlineStr">
        <is>
          <t>CH Baby</t>
        </is>
      </c>
      <c r="C1387" s="16" t="n"/>
      <c r="D1387" s="17" t="n"/>
      <c r="E1387" s="18" t="inlineStr">
        <is>
          <t>Upload JDE Forecast
(Confirmed OP+Planned OP)</t>
        </is>
      </c>
      <c r="F1387" s="15">
        <f>G1382+G1383</f>
        <v/>
      </c>
      <c r="G1387" s="15">
        <f>H1382+H1383</f>
        <v/>
      </c>
      <c r="H1387" s="15">
        <f>I1382+I1383</f>
        <v/>
      </c>
      <c r="I1387" s="15">
        <f>J1382+J1383</f>
        <v/>
      </c>
      <c r="J1387" s="15">
        <f>K1382+K1383</f>
        <v/>
      </c>
      <c r="K1387" s="15">
        <f>L1382+L1383</f>
        <v/>
      </c>
      <c r="L1387" s="15">
        <f>M1382+M1383</f>
        <v/>
      </c>
      <c r="M1387" s="15">
        <f>N1382+N1383</f>
        <v/>
      </c>
      <c r="N1387" s="15">
        <f>O1382+O1383</f>
        <v/>
      </c>
      <c r="O1387" s="15">
        <f>P1382+P1383</f>
        <v/>
      </c>
      <c r="P1387" s="15">
        <f>Q1382+Q1383</f>
        <v/>
      </c>
      <c r="Q1387" s="15">
        <f>R1382+R1383</f>
        <v/>
      </c>
      <c r="R1387" s="7" t="n">
        <v>0</v>
      </c>
      <c r="S1387" s="16" t="n"/>
      <c r="T1387" s="16" t="n"/>
      <c r="U1387" s="16" t="n"/>
      <c r="V1387" s="16" t="n"/>
      <c r="W1387" s="16" t="n"/>
    </row>
    <row r="1388" ht="32" customHeight="1">
      <c r="A1388" s="4" t="inlineStr">
        <is>
          <t>AC3903-98</t>
        </is>
      </c>
      <c r="B1388" s="5" t="inlineStr">
        <is>
          <t>CH Baby</t>
        </is>
      </c>
      <c r="C1388" s="6" t="n">
        <v>77</v>
      </c>
      <c r="D1388" s="7" t="n">
        <v>60</v>
      </c>
      <c r="E1388" s="8" t="inlineStr">
        <is>
          <t>Confirmed OP</t>
        </is>
      </c>
      <c r="F1388" s="5" t="n">
        <v>0</v>
      </c>
      <c r="G1388" s="5" t="n">
        <v>100</v>
      </c>
      <c r="H1388" s="5" t="n">
        <v>0</v>
      </c>
      <c r="I1388" s="5" t="n">
        <v>0</v>
      </c>
      <c r="J1388" s="5" t="n">
        <v>0</v>
      </c>
      <c r="K1388" s="5" t="n">
        <v>0</v>
      </c>
      <c r="L1388" s="5" t="n">
        <v>0</v>
      </c>
      <c r="M1388" s="5" t="n">
        <v>0</v>
      </c>
      <c r="N1388" s="5" t="n">
        <v>0</v>
      </c>
      <c r="O1388" s="5" t="n">
        <v>0</v>
      </c>
      <c r="P1388" s="5" t="n">
        <v>0</v>
      </c>
      <c r="Q1388" s="5" t="n">
        <v>0</v>
      </c>
      <c r="R1388" s="9" t="n">
        <v>0</v>
      </c>
      <c r="S1388" s="19" t="n">
        <v>10</v>
      </c>
      <c r="T1388" s="10" t="inlineStr">
        <is>
          <t>Active</t>
        </is>
      </c>
      <c r="U1388" s="6" t="n">
        <v>75</v>
      </c>
      <c r="V1388" s="6" t="n">
        <v>11</v>
      </c>
      <c r="W1388" s="11" t="inlineStr">
        <is>
          <t>1/8: Keep 150 on Jun.</t>
        </is>
      </c>
    </row>
    <row r="1389" ht="32" customHeight="1">
      <c r="A1389" s="4" t="inlineStr">
        <is>
          <t>AC3903-98</t>
        </is>
      </c>
      <c r="B1389" s="5" t="inlineStr">
        <is>
          <t>CH Baby</t>
        </is>
      </c>
      <c r="D1389" s="12" t="n"/>
      <c r="E1389" s="13" t="inlineStr">
        <is>
          <t>Planned OP (due date)</t>
        </is>
      </c>
      <c r="F1389" s="5" t="inlineStr"/>
      <c r="G1389" s="20" t="inlineStr"/>
      <c r="H1389" s="20" t="inlineStr"/>
      <c r="I1389" s="20" t="inlineStr"/>
      <c r="J1389" s="20" t="inlineStr"/>
      <c r="K1389" s="20" t="inlineStr"/>
      <c r="L1389" s="20" t="n">
        <v>200</v>
      </c>
      <c r="M1389" s="20" t="inlineStr"/>
      <c r="N1389" s="20" t="inlineStr"/>
      <c r="O1389" s="20" t="inlineStr"/>
      <c r="P1389" s="20" t="inlineStr"/>
      <c r="Q1389" s="20" t="inlineStr"/>
      <c r="R1389" s="21" t="inlineStr"/>
    </row>
    <row r="1390" ht="32" customHeight="1">
      <c r="A1390" s="4" t="inlineStr">
        <is>
          <t>AC3903-98</t>
        </is>
      </c>
      <c r="B1390" s="5" t="inlineStr">
        <is>
          <t>CH Baby</t>
        </is>
      </c>
      <c r="D1390" s="12" t="n"/>
      <c r="E1390" s="8" t="inlineStr">
        <is>
          <t>Open Retail PO Qty</t>
        </is>
      </c>
      <c r="F1390" s="5" t="n">
        <v>0</v>
      </c>
      <c r="G1390" s="5" t="n">
        <v>0</v>
      </c>
      <c r="H1390" s="5" t="n">
        <v>0</v>
      </c>
      <c r="I1390" s="5" t="n">
        <v>0</v>
      </c>
      <c r="J1390" s="5" t="n">
        <v>0</v>
      </c>
      <c r="K1390" s="5" t="n">
        <v>0</v>
      </c>
      <c r="L1390" s="5" t="n">
        <v>0</v>
      </c>
      <c r="M1390" s="5" t="n">
        <v>0</v>
      </c>
      <c r="N1390" s="5" t="n">
        <v>0</v>
      </c>
      <c r="O1390" s="5" t="n">
        <v>0</v>
      </c>
      <c r="P1390" s="5" t="n">
        <v>0</v>
      </c>
      <c r="Q1390" s="5" t="n">
        <v>0</v>
      </c>
      <c r="R1390" s="9" t="n">
        <v>0</v>
      </c>
    </row>
    <row r="1391" ht="32" customHeight="1">
      <c r="A1391" s="4" t="inlineStr">
        <is>
          <t>AC3903-98</t>
        </is>
      </c>
      <c r="B1391" s="5" t="inlineStr">
        <is>
          <t>CH Baby</t>
        </is>
      </c>
      <c r="D1391" s="12" t="n"/>
      <c r="E1391" s="8" t="inlineStr">
        <is>
          <t>Bal. Fcst Qty</t>
        </is>
      </c>
      <c r="F1391" s="5" t="inlineStr"/>
      <c r="G1391" s="5" t="n">
        <v>20</v>
      </c>
      <c r="H1391" s="5" t="n">
        <v>3</v>
      </c>
      <c r="I1391" s="5" t="n">
        <v>31</v>
      </c>
      <c r="J1391" s="5" t="n">
        <v>43</v>
      </c>
      <c r="K1391" s="5" t="n">
        <v>3</v>
      </c>
      <c r="L1391" s="5" t="n">
        <v>11</v>
      </c>
      <c r="M1391" s="5" t="n">
        <v>64</v>
      </c>
      <c r="N1391" s="5" t="n">
        <v>46</v>
      </c>
      <c r="O1391" s="5" t="n">
        <v>23</v>
      </c>
      <c r="P1391" s="5" t="n">
        <v>2</v>
      </c>
      <c r="Q1391" s="5" t="n">
        <v>6</v>
      </c>
      <c r="R1391" s="9" t="n">
        <v>4</v>
      </c>
    </row>
    <row r="1392" ht="32" customHeight="1">
      <c r="A1392" s="4" t="inlineStr">
        <is>
          <t>AC3903-98</t>
        </is>
      </c>
      <c r="B1392" s="5" t="inlineStr">
        <is>
          <t>CH Baby</t>
        </is>
      </c>
      <c r="D1392" s="12" t="n"/>
      <c r="E1392" s="13" t="inlineStr">
        <is>
          <t>Month end inventory
(Deduct PO,FCST, SS)</t>
        </is>
      </c>
      <c r="F1392" s="5" t="inlineStr"/>
      <c r="G1392" s="5">
        <f>IF(C1388+G1388+F1388+G1389-F1390-G1390-G1391-D1388&lt;0,0,C1388+G1388+F1388+G1389-F1390-G1390-G1391-D1388)</f>
        <v/>
      </c>
      <c r="H1392" s="5">
        <f>IF(G1392+H1388+H1389-H1390-H1391&lt;0,0,G1392+H1388+H1389-H1390-H1391)</f>
        <v/>
      </c>
      <c r="I1392" s="5">
        <f>IF(H1392+I1388+I1389-I1390-I1391&lt;0,0,H1392+I1388+I1389-I1390-I1391)</f>
        <v/>
      </c>
      <c r="J1392" s="5">
        <f>I1392+J1388+J1389-J1390-J1391</f>
        <v/>
      </c>
      <c r="K1392" s="5">
        <f>J1392+K1388+K1389-K1390-K1391</f>
        <v/>
      </c>
      <c r="L1392" s="5">
        <f>K1392+L1388+L1389-L1390-L1391</f>
        <v/>
      </c>
      <c r="M1392" s="5">
        <f>L1392+M1388+M1389-M1390-M1391</f>
        <v/>
      </c>
      <c r="N1392" s="5">
        <f>M1392+N1388+N1389-N1390-N1391</f>
        <v/>
      </c>
      <c r="O1392" s="5">
        <f>N1392+O1388+O1389-O1390-O1391</f>
        <v/>
      </c>
      <c r="P1392" s="5">
        <f>O1392+P1388+P1389-P1390-P1391</f>
        <v/>
      </c>
      <c r="Q1392" s="5">
        <f>P1392+Q1388+Q1389-Q1390-Q1391</f>
        <v/>
      </c>
      <c r="R1392" s="9">
        <f>Q1392+R1388+R1389-R1390-R1391</f>
        <v/>
      </c>
    </row>
    <row r="1393" ht="32" customHeight="1">
      <c r="A1393" s="14" t="inlineStr">
        <is>
          <t>AC3903-98</t>
        </is>
      </c>
      <c r="B1393" s="15" t="inlineStr">
        <is>
          <t>CH Baby</t>
        </is>
      </c>
      <c r="C1393" s="16" t="n"/>
      <c r="D1393" s="17" t="n"/>
      <c r="E1393" s="18" t="inlineStr">
        <is>
          <t>Upload JDE Forecast
(Confirmed OP+Planned OP)</t>
        </is>
      </c>
      <c r="F1393" s="15">
        <f>G1388+G1389</f>
        <v/>
      </c>
      <c r="G1393" s="15">
        <f>H1388+H1389</f>
        <v/>
      </c>
      <c r="H1393" s="15">
        <f>I1388+I1389</f>
        <v/>
      </c>
      <c r="I1393" s="15">
        <f>J1388+J1389</f>
        <v/>
      </c>
      <c r="J1393" s="15">
        <f>K1388+K1389</f>
        <v/>
      </c>
      <c r="K1393" s="15">
        <f>L1388+L1389</f>
        <v/>
      </c>
      <c r="L1393" s="15">
        <f>M1388+M1389</f>
        <v/>
      </c>
      <c r="M1393" s="15">
        <f>N1388+N1389</f>
        <v/>
      </c>
      <c r="N1393" s="15">
        <f>O1388+O1389</f>
        <v/>
      </c>
      <c r="O1393" s="15">
        <f>P1388+P1389</f>
        <v/>
      </c>
      <c r="P1393" s="15">
        <f>Q1388+Q1389</f>
        <v/>
      </c>
      <c r="Q1393" s="15">
        <f>R1388+R1389</f>
        <v/>
      </c>
      <c r="R1393" s="7" t="n">
        <v>0</v>
      </c>
      <c r="S1393" s="16" t="n"/>
      <c r="T1393" s="16" t="n"/>
      <c r="U1393" s="16" t="n"/>
      <c r="V1393" s="16" t="n"/>
      <c r="W1393" s="16" t="n"/>
    </row>
    <row r="1394" ht="32" customHeight="1">
      <c r="A1394" s="4" t="inlineStr">
        <is>
          <t>651Z</t>
        </is>
      </c>
      <c r="B1394" s="5" t="inlineStr">
        <is>
          <t>VF</t>
        </is>
      </c>
      <c r="C1394" s="6" t="n">
        <v>285</v>
      </c>
      <c r="D1394" s="7" t="n">
        <v>0</v>
      </c>
      <c r="E1394" s="8" t="inlineStr">
        <is>
          <t>Confirmed OP</t>
        </is>
      </c>
      <c r="F1394" s="5" t="n">
        <v>0</v>
      </c>
      <c r="G1394" s="5" t="n">
        <v>0</v>
      </c>
      <c r="H1394" s="5" t="n">
        <v>0</v>
      </c>
      <c r="I1394" s="5" t="n">
        <v>0</v>
      </c>
      <c r="J1394" s="5" t="n">
        <v>0</v>
      </c>
      <c r="K1394" s="5" t="n">
        <v>0</v>
      </c>
      <c r="L1394" s="5" t="n">
        <v>0</v>
      </c>
      <c r="M1394" s="5" t="n">
        <v>0</v>
      </c>
      <c r="N1394" s="5" t="n">
        <v>0</v>
      </c>
      <c r="O1394" s="5" t="n">
        <v>0</v>
      </c>
      <c r="P1394" s="5" t="n">
        <v>0</v>
      </c>
      <c r="Q1394" s="5" t="n">
        <v>0</v>
      </c>
      <c r="R1394" s="9" t="n">
        <v>0</v>
      </c>
      <c r="S1394" s="6" t="n">
        <v>1</v>
      </c>
      <c r="T1394" s="10" t="inlineStr">
        <is>
          <t>Discontinued 2024 Fall</t>
        </is>
      </c>
      <c r="U1394" s="6" t="n">
        <v>45</v>
      </c>
      <c r="V1394" s="6" t="n">
        <v>0</v>
      </c>
      <c r="W1394" s="11" t="inlineStr"/>
    </row>
    <row r="1395" ht="32" customHeight="1">
      <c r="A1395" s="4" t="inlineStr">
        <is>
          <t>651Z</t>
        </is>
      </c>
      <c r="B1395" s="5" t="inlineStr">
        <is>
          <t>VF</t>
        </is>
      </c>
      <c r="D1395" s="12" t="n"/>
      <c r="E1395" s="13" t="inlineStr">
        <is>
          <t>Planned OP (due date)</t>
        </is>
      </c>
      <c r="F1395" s="5" t="inlineStr"/>
      <c r="G1395" s="24" t="inlineStr"/>
      <c r="H1395" s="24" t="inlineStr"/>
      <c r="I1395" s="24" t="inlineStr"/>
      <c r="J1395" s="24" t="inlineStr"/>
      <c r="K1395" s="24" t="inlineStr"/>
      <c r="L1395" s="24" t="inlineStr"/>
      <c r="M1395" s="24" t="inlineStr"/>
      <c r="N1395" s="24" t="inlineStr"/>
      <c r="O1395" s="24" t="inlineStr"/>
      <c r="P1395" s="24" t="inlineStr"/>
      <c r="Q1395" s="24" t="inlineStr"/>
      <c r="R1395" s="25" t="inlineStr"/>
    </row>
    <row r="1396" ht="32" customHeight="1">
      <c r="A1396" s="4" t="inlineStr">
        <is>
          <t>651Z</t>
        </is>
      </c>
      <c r="B1396" s="5" t="inlineStr">
        <is>
          <t>VF</t>
        </is>
      </c>
      <c r="D1396" s="12" t="n"/>
      <c r="E1396" s="8" t="inlineStr">
        <is>
          <t>Open Retail PO Qty</t>
        </is>
      </c>
      <c r="F1396" s="5" t="n">
        <v>0</v>
      </c>
      <c r="G1396" s="5" t="n">
        <v>0</v>
      </c>
      <c r="H1396" s="5" t="n">
        <v>0</v>
      </c>
      <c r="I1396" s="5" t="n">
        <v>0</v>
      </c>
      <c r="J1396" s="5" t="n">
        <v>0</v>
      </c>
      <c r="K1396" s="5" t="n">
        <v>0</v>
      </c>
      <c r="L1396" s="5" t="n">
        <v>0</v>
      </c>
      <c r="M1396" s="5" t="n">
        <v>0</v>
      </c>
      <c r="N1396" s="5" t="n">
        <v>0</v>
      </c>
      <c r="O1396" s="5" t="n">
        <v>0</v>
      </c>
      <c r="P1396" s="5" t="n">
        <v>0</v>
      </c>
      <c r="Q1396" s="5" t="n">
        <v>0</v>
      </c>
      <c r="R1396" s="9" t="n">
        <v>0</v>
      </c>
    </row>
    <row r="1397" ht="32" customHeight="1">
      <c r="A1397" s="4" t="inlineStr">
        <is>
          <t>651Z</t>
        </is>
      </c>
      <c r="B1397" s="5" t="inlineStr">
        <is>
          <t>VF</t>
        </is>
      </c>
      <c r="D1397" s="12" t="n"/>
      <c r="E1397" s="8" t="inlineStr">
        <is>
          <t>Bal. Fcst Qty</t>
        </is>
      </c>
      <c r="F1397" s="5" t="inlineStr"/>
      <c r="G1397" s="5" t="n">
        <v>0</v>
      </c>
      <c r="H1397" s="5" t="n">
        <v>0</v>
      </c>
      <c r="I1397" s="5" t="n">
        <v>0</v>
      </c>
      <c r="J1397" s="5" t="n">
        <v>0</v>
      </c>
      <c r="K1397" s="5" t="n">
        <v>0</v>
      </c>
      <c r="L1397" s="5" t="n">
        <v>0</v>
      </c>
      <c r="M1397" s="5" t="n">
        <v>0</v>
      </c>
      <c r="N1397" s="5" t="n">
        <v>0</v>
      </c>
      <c r="O1397" s="5" t="n">
        <v>0</v>
      </c>
      <c r="P1397" s="5" t="n">
        <v>0</v>
      </c>
      <c r="Q1397" s="5" t="n">
        <v>0</v>
      </c>
      <c r="R1397" s="9" t="n">
        <v>0</v>
      </c>
    </row>
    <row r="1398" ht="32" customHeight="1">
      <c r="A1398" s="4" t="inlineStr">
        <is>
          <t>651Z</t>
        </is>
      </c>
      <c r="B1398" s="5" t="inlineStr">
        <is>
          <t>VF</t>
        </is>
      </c>
      <c r="D1398" s="12" t="n"/>
      <c r="E1398" s="13" t="inlineStr">
        <is>
          <t>Month end inventory
(Deduct PO,FCST, SS)</t>
        </is>
      </c>
      <c r="F1398" s="5" t="inlineStr"/>
      <c r="G1398" s="5">
        <f>IF(C1394+G1394+F1394+G1395-F1396-G1396-G1397-D1394&lt;0,0,C1394+G1394+F1394+G1395-F1396-G1396-G1397-D1394)</f>
        <v/>
      </c>
      <c r="H1398" s="5">
        <f>IF(G1398+H1394+H1395-H1396-H1397&lt;0,0,G1398+H1394+H1395-H1396-H1397)</f>
        <v/>
      </c>
      <c r="I1398" s="5">
        <f>IF(H1398+I1394+I1395-I1396-I1397&lt;0,0,H1398+I1394+I1395-I1396-I1397)</f>
        <v/>
      </c>
      <c r="J1398" s="5">
        <f>I1398+J1394+J1395-J1396-J1397</f>
        <v/>
      </c>
      <c r="K1398" s="5">
        <f>J1398+K1394+K1395-K1396-K1397</f>
        <v/>
      </c>
      <c r="L1398" s="5">
        <f>K1398+L1394+L1395-L1396-L1397</f>
        <v/>
      </c>
      <c r="M1398" s="5">
        <f>L1398+M1394+M1395-M1396-M1397</f>
        <v/>
      </c>
      <c r="N1398" s="5">
        <f>M1398+N1394+N1395-N1396-N1397</f>
        <v/>
      </c>
      <c r="O1398" s="5">
        <f>N1398+O1394+O1395-O1396-O1397</f>
        <v/>
      </c>
      <c r="P1398" s="5">
        <f>O1398+P1394+P1395-P1396-P1397</f>
        <v/>
      </c>
      <c r="Q1398" s="5">
        <f>P1398+Q1394+Q1395-Q1396-Q1397</f>
        <v/>
      </c>
      <c r="R1398" s="9">
        <f>Q1398+R1394+R1395-R1396-R1397</f>
        <v/>
      </c>
    </row>
    <row r="1399" ht="32" customHeight="1">
      <c r="A1399" s="14" t="inlineStr">
        <is>
          <t>651Z</t>
        </is>
      </c>
      <c r="B1399" s="15" t="inlineStr">
        <is>
          <t>VF</t>
        </is>
      </c>
      <c r="C1399" s="16" t="n"/>
      <c r="D1399" s="17" t="n"/>
      <c r="E1399" s="18" t="inlineStr">
        <is>
          <t>Upload JDE Forecast
(Confirmed OP+Planned OP)</t>
        </is>
      </c>
      <c r="F1399" s="15">
        <f>G1394+G1395</f>
        <v/>
      </c>
      <c r="G1399" s="15">
        <f>H1394+H1395</f>
        <v/>
      </c>
      <c r="H1399" s="15">
        <f>I1394+I1395</f>
        <v/>
      </c>
      <c r="I1399" s="15">
        <f>J1394+J1395</f>
        <v/>
      </c>
      <c r="J1399" s="15">
        <f>K1394+K1395</f>
        <v/>
      </c>
      <c r="K1399" s="15">
        <f>L1394+L1395</f>
        <v/>
      </c>
      <c r="L1399" s="15">
        <f>M1394+M1395</f>
        <v/>
      </c>
      <c r="M1399" s="15">
        <f>N1394+N1395</f>
        <v/>
      </c>
      <c r="N1399" s="15">
        <f>O1394+O1395</f>
        <v/>
      </c>
      <c r="O1399" s="15">
        <f>P1394+P1395</f>
        <v/>
      </c>
      <c r="P1399" s="15">
        <f>Q1394+Q1395</f>
        <v/>
      </c>
      <c r="Q1399" s="15">
        <f>R1394+R1395</f>
        <v/>
      </c>
      <c r="R1399" s="7" t="n">
        <v>0</v>
      </c>
      <c r="S1399" s="16" t="n"/>
      <c r="T1399" s="16" t="n"/>
      <c r="U1399" s="16" t="n"/>
      <c r="V1399" s="16" t="n"/>
      <c r="W1399" s="16" t="n"/>
    </row>
    <row r="1400" ht="32" customHeight="1">
      <c r="A1400" s="4" t="inlineStr">
        <is>
          <t>651T</t>
        </is>
      </c>
      <c r="B1400" s="5" t="inlineStr">
        <is>
          <t>VF</t>
        </is>
      </c>
      <c r="C1400" s="6" t="n">
        <v>267</v>
      </c>
      <c r="D1400" s="7" t="n">
        <v>50</v>
      </c>
      <c r="E1400" s="8" t="inlineStr">
        <is>
          <t>Confirmed OP</t>
        </is>
      </c>
      <c r="F1400" s="5" t="n">
        <v>0</v>
      </c>
      <c r="G1400" s="5" t="n">
        <v>0</v>
      </c>
      <c r="H1400" s="5" t="n">
        <v>0</v>
      </c>
      <c r="I1400" s="5" t="n">
        <v>0</v>
      </c>
      <c r="J1400" s="5" t="n">
        <v>0</v>
      </c>
      <c r="K1400" s="5" t="n">
        <v>0</v>
      </c>
      <c r="L1400" s="5" t="n">
        <v>0</v>
      </c>
      <c r="M1400" s="5" t="n">
        <v>0</v>
      </c>
      <c r="N1400" s="5" t="n">
        <v>0</v>
      </c>
      <c r="O1400" s="5" t="n">
        <v>0</v>
      </c>
      <c r="P1400" s="5" t="n">
        <v>0</v>
      </c>
      <c r="Q1400" s="5" t="n">
        <v>0</v>
      </c>
      <c r="R1400" s="9" t="n">
        <v>0</v>
      </c>
      <c r="S1400" s="6" t="n">
        <v>1</v>
      </c>
      <c r="T1400" s="10" t="inlineStr">
        <is>
          <t>Active</t>
        </is>
      </c>
      <c r="U1400" s="6" t="n">
        <v>45</v>
      </c>
      <c r="V1400" s="6" t="n">
        <v>114</v>
      </c>
      <c r="W1400" s="11" t="inlineStr"/>
    </row>
    <row r="1401" ht="32" customHeight="1">
      <c r="A1401" s="4" t="inlineStr">
        <is>
          <t>651T</t>
        </is>
      </c>
      <c r="B1401" s="5" t="inlineStr">
        <is>
          <t>VF</t>
        </is>
      </c>
      <c r="D1401" s="12" t="n"/>
      <c r="E1401" s="13" t="inlineStr">
        <is>
          <t>Planned OP (due date)</t>
        </is>
      </c>
      <c r="F1401" s="5" t="inlineStr"/>
      <c r="G1401" s="5" t="inlineStr"/>
      <c r="H1401" s="5" t="inlineStr"/>
      <c r="I1401" s="5" t="inlineStr"/>
      <c r="J1401" s="5" t="inlineStr"/>
      <c r="K1401" s="5" t="inlineStr"/>
      <c r="L1401" s="5" t="inlineStr"/>
      <c r="M1401" s="5" t="inlineStr"/>
      <c r="N1401" s="5" t="inlineStr"/>
      <c r="O1401" s="5" t="n">
        <v>210</v>
      </c>
      <c r="P1401" s="5" t="inlineStr"/>
      <c r="Q1401" s="5" t="inlineStr"/>
      <c r="R1401" s="9" t="inlineStr"/>
    </row>
    <row r="1402" ht="32" customHeight="1">
      <c r="A1402" s="4" t="inlineStr">
        <is>
          <t>651T</t>
        </is>
      </c>
      <c r="B1402" s="5" t="inlineStr">
        <is>
          <t>VF</t>
        </is>
      </c>
      <c r="D1402" s="12" t="n"/>
      <c r="E1402" s="8" t="inlineStr">
        <is>
          <t>Open Retail PO Qty</t>
        </is>
      </c>
      <c r="F1402" s="5" t="n">
        <v>0</v>
      </c>
      <c r="G1402" s="5" t="n">
        <v>0</v>
      </c>
      <c r="H1402" s="5" t="n">
        <v>0</v>
      </c>
      <c r="I1402" s="5" t="n">
        <v>0</v>
      </c>
      <c r="J1402" s="5" t="n">
        <v>0</v>
      </c>
      <c r="K1402" s="5" t="n">
        <v>0</v>
      </c>
      <c r="L1402" s="5" t="n">
        <v>0</v>
      </c>
      <c r="M1402" s="5" t="n">
        <v>0</v>
      </c>
      <c r="N1402" s="5" t="n">
        <v>0</v>
      </c>
      <c r="O1402" s="5" t="n">
        <v>0</v>
      </c>
      <c r="P1402" s="5" t="n">
        <v>0</v>
      </c>
      <c r="Q1402" s="5" t="n">
        <v>0</v>
      </c>
      <c r="R1402" s="9" t="n">
        <v>0</v>
      </c>
    </row>
    <row r="1403" ht="32" customHeight="1">
      <c r="A1403" s="4" t="inlineStr">
        <is>
          <t>651T</t>
        </is>
      </c>
      <c r="B1403" s="5" t="inlineStr">
        <is>
          <t>VF</t>
        </is>
      </c>
      <c r="D1403" s="12" t="n"/>
      <c r="E1403" s="8" t="inlineStr">
        <is>
          <t>Bal. Fcst Qty</t>
        </is>
      </c>
      <c r="F1403" s="5" t="inlineStr"/>
      <c r="G1403" s="5" t="n">
        <v>5</v>
      </c>
      <c r="H1403" s="5" t="n">
        <v>7</v>
      </c>
      <c r="I1403" s="5" t="n">
        <v>20</v>
      </c>
      <c r="J1403" s="5" t="n">
        <v>22</v>
      </c>
      <c r="K1403" s="5" t="n">
        <v>22</v>
      </c>
      <c r="L1403" s="5" t="n">
        <v>35</v>
      </c>
      <c r="M1403" s="5" t="n">
        <v>27</v>
      </c>
      <c r="N1403" s="5" t="n">
        <v>23</v>
      </c>
      <c r="O1403" s="5" t="n">
        <v>20</v>
      </c>
      <c r="P1403" s="5" t="n">
        <v>48</v>
      </c>
      <c r="Q1403" s="5" t="n">
        <v>70</v>
      </c>
      <c r="R1403" s="9" t="n">
        <v>70</v>
      </c>
    </row>
    <row r="1404" ht="32" customHeight="1">
      <c r="A1404" s="4" t="inlineStr">
        <is>
          <t>651T</t>
        </is>
      </c>
      <c r="B1404" s="5" t="inlineStr">
        <is>
          <t>VF</t>
        </is>
      </c>
      <c r="D1404" s="12" t="n"/>
      <c r="E1404" s="13" t="inlineStr">
        <is>
          <t>Month end inventory
(Deduct PO,FCST, SS)</t>
        </is>
      </c>
      <c r="F1404" s="5" t="inlineStr"/>
      <c r="G1404" s="5">
        <f>IF(C1400+G1400+F1400+G1401-F1402-G1402-G1403-D1400&lt;0,0,C1400+G1400+F1400+G1401-F1402-G1402-G1403-D1400)</f>
        <v/>
      </c>
      <c r="H1404" s="5">
        <f>IF(G1404+H1400+H1401-H1402-H1403&lt;0,0,G1404+H1400+H1401-H1402-H1403)</f>
        <v/>
      </c>
      <c r="I1404" s="5">
        <f>IF(H1404+I1400+I1401-I1402-I1403&lt;0,0,H1404+I1400+I1401-I1402-I1403)</f>
        <v/>
      </c>
      <c r="J1404" s="5">
        <f>I1404+J1400+J1401-J1402-J1403</f>
        <v/>
      </c>
      <c r="K1404" s="5">
        <f>J1404+K1400+K1401-K1402-K1403</f>
        <v/>
      </c>
      <c r="L1404" s="5">
        <f>K1404+L1400+L1401-L1402-L1403</f>
        <v/>
      </c>
      <c r="M1404" s="5">
        <f>L1404+M1400+M1401-M1402-M1403</f>
        <v/>
      </c>
      <c r="N1404" s="5">
        <f>M1404+N1400+N1401-N1402-N1403</f>
        <v/>
      </c>
      <c r="O1404" s="5">
        <f>N1404+O1400+O1401-O1402-O1403</f>
        <v/>
      </c>
      <c r="P1404" s="5">
        <f>O1404+P1400+P1401-P1402-P1403</f>
        <v/>
      </c>
      <c r="Q1404" s="5">
        <f>P1404+Q1400+Q1401-Q1402-Q1403</f>
        <v/>
      </c>
      <c r="R1404" s="9">
        <f>Q1404+R1400+R1401-R1402-R1403</f>
        <v/>
      </c>
    </row>
    <row r="1405" ht="32" customHeight="1">
      <c r="A1405" s="14" t="inlineStr">
        <is>
          <t>651T</t>
        </is>
      </c>
      <c r="B1405" s="15" t="inlineStr">
        <is>
          <t>VF</t>
        </is>
      </c>
      <c r="C1405" s="16" t="n"/>
      <c r="D1405" s="17" t="n"/>
      <c r="E1405" s="18" t="inlineStr">
        <is>
          <t>Upload JDE Forecast
(Confirmed OP+Planned OP)</t>
        </is>
      </c>
      <c r="F1405" s="15">
        <f>G1400+G1401</f>
        <v/>
      </c>
      <c r="G1405" s="15">
        <f>H1400+H1401</f>
        <v/>
      </c>
      <c r="H1405" s="15">
        <f>I1400+I1401</f>
        <v/>
      </c>
      <c r="I1405" s="15">
        <f>J1400+J1401</f>
        <v/>
      </c>
      <c r="J1405" s="15">
        <f>K1400+K1401</f>
        <v/>
      </c>
      <c r="K1405" s="15">
        <f>L1400+L1401</f>
        <v/>
      </c>
      <c r="L1405" s="15">
        <f>M1400+M1401</f>
        <v/>
      </c>
      <c r="M1405" s="15">
        <f>N1400+N1401</f>
        <v/>
      </c>
      <c r="N1405" s="15">
        <f>O1400+O1401</f>
        <v/>
      </c>
      <c r="O1405" s="15">
        <f>P1400+P1401</f>
        <v/>
      </c>
      <c r="P1405" s="15">
        <f>Q1400+Q1401</f>
        <v/>
      </c>
      <c r="Q1405" s="15">
        <f>R1400+R1401</f>
        <v/>
      </c>
      <c r="R1405" s="7" t="n">
        <v>0</v>
      </c>
      <c r="S1405" s="16" t="n"/>
      <c r="T1405" s="16" t="n"/>
      <c r="U1405" s="16" t="n"/>
      <c r="V1405" s="16" t="n"/>
      <c r="W1405" s="16" t="n"/>
    </row>
    <row r="1406" ht="32" customHeight="1">
      <c r="A1406" s="4" t="inlineStr">
        <is>
          <t>652Z</t>
        </is>
      </c>
      <c r="B1406" s="5" t="inlineStr">
        <is>
          <t>VF</t>
        </is>
      </c>
      <c r="C1406" s="6" t="n">
        <v>324</v>
      </c>
      <c r="D1406" s="7" t="n">
        <v>50</v>
      </c>
      <c r="E1406" s="8" t="inlineStr">
        <is>
          <t>Confirmed OP</t>
        </is>
      </c>
      <c r="F1406" s="5" t="n">
        <v>0</v>
      </c>
      <c r="G1406" s="5" t="n">
        <v>0</v>
      </c>
      <c r="H1406" s="5" t="n">
        <v>0</v>
      </c>
      <c r="I1406" s="5" t="n">
        <v>0</v>
      </c>
      <c r="J1406" s="5" t="n">
        <v>0</v>
      </c>
      <c r="K1406" s="5" t="n">
        <v>0</v>
      </c>
      <c r="L1406" s="5" t="n">
        <v>0</v>
      </c>
      <c r="M1406" s="5" t="n">
        <v>0</v>
      </c>
      <c r="N1406" s="5" t="n">
        <v>0</v>
      </c>
      <c r="O1406" s="5" t="n">
        <v>0</v>
      </c>
      <c r="P1406" s="5" t="n">
        <v>0</v>
      </c>
      <c r="Q1406" s="5" t="n">
        <v>0</v>
      </c>
      <c r="R1406" s="9" t="n">
        <v>0</v>
      </c>
      <c r="S1406" s="6" t="n">
        <v>1</v>
      </c>
      <c r="T1406" s="10" t="inlineStr">
        <is>
          <t>Active</t>
        </is>
      </c>
      <c r="U1406" s="6" t="n">
        <v>45</v>
      </c>
      <c r="V1406" s="6" t="n">
        <v>73</v>
      </c>
      <c r="W1406" s="11" t="inlineStr"/>
    </row>
    <row r="1407" ht="32" customHeight="1">
      <c r="A1407" s="4" t="inlineStr">
        <is>
          <t>652Z</t>
        </is>
      </c>
      <c r="B1407" s="5" t="inlineStr">
        <is>
          <t>VF</t>
        </is>
      </c>
      <c r="D1407" s="12" t="n"/>
      <c r="E1407" s="13" t="inlineStr">
        <is>
          <t>Planned OP (due date)</t>
        </is>
      </c>
      <c r="F1407" s="5" t="inlineStr"/>
      <c r="G1407" s="5" t="inlineStr"/>
      <c r="H1407" s="5" t="inlineStr"/>
      <c r="I1407" s="5" t="inlineStr"/>
      <c r="J1407" s="5" t="inlineStr"/>
      <c r="K1407" s="5" t="inlineStr"/>
      <c r="L1407" s="5" t="inlineStr"/>
      <c r="M1407" s="5" t="inlineStr"/>
      <c r="N1407" s="5" t="inlineStr"/>
      <c r="O1407" s="5" t="inlineStr"/>
      <c r="P1407" s="5" t="inlineStr"/>
      <c r="Q1407" s="5" t="n">
        <v>50</v>
      </c>
      <c r="R1407" s="9" t="inlineStr"/>
    </row>
    <row r="1408" ht="32" customHeight="1">
      <c r="A1408" s="4" t="inlineStr">
        <is>
          <t>652Z</t>
        </is>
      </c>
      <c r="B1408" s="5" t="inlineStr">
        <is>
          <t>VF</t>
        </is>
      </c>
      <c r="D1408" s="12" t="n"/>
      <c r="E1408" s="8" t="inlineStr">
        <is>
          <t>Open Retail PO Qty</t>
        </is>
      </c>
      <c r="F1408" s="5" t="n">
        <v>0</v>
      </c>
      <c r="G1408" s="5" t="n">
        <v>1</v>
      </c>
      <c r="H1408" s="5" t="n">
        <v>0</v>
      </c>
      <c r="I1408" s="5" t="n">
        <v>0</v>
      </c>
      <c r="J1408" s="5" t="n">
        <v>0</v>
      </c>
      <c r="K1408" s="5" t="n">
        <v>0</v>
      </c>
      <c r="L1408" s="5" t="n">
        <v>0</v>
      </c>
      <c r="M1408" s="5" t="n">
        <v>0</v>
      </c>
      <c r="N1408" s="5" t="n">
        <v>0</v>
      </c>
      <c r="O1408" s="5" t="n">
        <v>0</v>
      </c>
      <c r="P1408" s="5" t="n">
        <v>0</v>
      </c>
      <c r="Q1408" s="5" t="n">
        <v>0</v>
      </c>
      <c r="R1408" s="9" t="n">
        <v>0</v>
      </c>
    </row>
    <row r="1409" ht="32" customHeight="1">
      <c r="A1409" s="4" t="inlineStr">
        <is>
          <t>652Z</t>
        </is>
      </c>
      <c r="B1409" s="5" t="inlineStr">
        <is>
          <t>VF</t>
        </is>
      </c>
      <c r="D1409" s="12" t="n"/>
      <c r="E1409" s="8" t="inlineStr">
        <is>
          <t>Bal. Fcst Qty</t>
        </is>
      </c>
      <c r="F1409" s="5" t="inlineStr"/>
      <c r="G1409" s="5" t="n">
        <v>4</v>
      </c>
      <c r="H1409" s="5" t="n">
        <v>5</v>
      </c>
      <c r="I1409" s="5" t="n">
        <v>15</v>
      </c>
      <c r="J1409" s="5" t="n">
        <v>20</v>
      </c>
      <c r="K1409" s="5" t="n">
        <v>20</v>
      </c>
      <c r="L1409" s="5" t="n">
        <v>30</v>
      </c>
      <c r="M1409" s="5" t="n">
        <v>25</v>
      </c>
      <c r="N1409" s="5" t="n">
        <v>18</v>
      </c>
      <c r="O1409" s="5" t="n">
        <v>15</v>
      </c>
      <c r="P1409" s="5" t="n">
        <v>35</v>
      </c>
      <c r="Q1409" s="5" t="n">
        <v>40</v>
      </c>
      <c r="R1409" s="9" t="n">
        <v>30</v>
      </c>
    </row>
    <row r="1410" ht="32" customHeight="1">
      <c r="A1410" s="4" t="inlineStr">
        <is>
          <t>652Z</t>
        </is>
      </c>
      <c r="B1410" s="5" t="inlineStr">
        <is>
          <t>VF</t>
        </is>
      </c>
      <c r="D1410" s="12" t="n"/>
      <c r="E1410" s="13" t="inlineStr">
        <is>
          <t>Month end inventory
(Deduct PO,FCST, SS)</t>
        </is>
      </c>
      <c r="F1410" s="5" t="inlineStr"/>
      <c r="G1410" s="5">
        <f>IF(C1406+G1406+F1406+G1407-F1408-G1408-G1409-D1406&lt;0,0,C1406+G1406+F1406+G1407-F1408-G1408-G1409-D1406)</f>
        <v/>
      </c>
      <c r="H1410" s="5">
        <f>IF(G1410+H1406+H1407-H1408-H1409&lt;0,0,G1410+H1406+H1407-H1408-H1409)</f>
        <v/>
      </c>
      <c r="I1410" s="5">
        <f>IF(H1410+I1406+I1407-I1408-I1409&lt;0,0,H1410+I1406+I1407-I1408-I1409)</f>
        <v/>
      </c>
      <c r="J1410" s="5">
        <f>I1410+J1406+J1407-J1408-J1409</f>
        <v/>
      </c>
      <c r="K1410" s="5">
        <f>J1410+K1406+K1407-K1408-K1409</f>
        <v/>
      </c>
      <c r="L1410" s="5">
        <f>K1410+L1406+L1407-L1408-L1409</f>
        <v/>
      </c>
      <c r="M1410" s="5">
        <f>L1410+M1406+M1407-M1408-M1409</f>
        <v/>
      </c>
      <c r="N1410" s="5">
        <f>M1410+N1406+N1407-N1408-N1409</f>
        <v/>
      </c>
      <c r="O1410" s="5">
        <f>N1410+O1406+O1407-O1408-O1409</f>
        <v/>
      </c>
      <c r="P1410" s="5">
        <f>O1410+P1406+P1407-P1408-P1409</f>
        <v/>
      </c>
      <c r="Q1410" s="5">
        <f>P1410+Q1406+Q1407-Q1408-Q1409</f>
        <v/>
      </c>
      <c r="R1410" s="9">
        <f>Q1410+R1406+R1407-R1408-R1409</f>
        <v/>
      </c>
    </row>
    <row r="1411" ht="32" customHeight="1">
      <c r="A1411" s="14" t="inlineStr">
        <is>
          <t>652Z</t>
        </is>
      </c>
      <c r="B1411" s="15" t="inlineStr">
        <is>
          <t>VF</t>
        </is>
      </c>
      <c r="C1411" s="16" t="n"/>
      <c r="D1411" s="17" t="n"/>
      <c r="E1411" s="18" t="inlineStr">
        <is>
          <t>Upload JDE Forecast
(Confirmed OP+Planned OP)</t>
        </is>
      </c>
      <c r="F1411" s="15">
        <f>G1406+G1407</f>
        <v/>
      </c>
      <c r="G1411" s="15">
        <f>H1406+H1407</f>
        <v/>
      </c>
      <c r="H1411" s="15">
        <f>I1406+I1407</f>
        <v/>
      </c>
      <c r="I1411" s="15">
        <f>J1406+J1407</f>
        <v/>
      </c>
      <c r="J1411" s="15">
        <f>K1406+K1407</f>
        <v/>
      </c>
      <c r="K1411" s="15">
        <f>L1406+L1407</f>
        <v/>
      </c>
      <c r="L1411" s="15">
        <f>M1406+M1407</f>
        <v/>
      </c>
      <c r="M1411" s="15">
        <f>N1406+N1407</f>
        <v/>
      </c>
      <c r="N1411" s="15">
        <f>O1406+O1407</f>
        <v/>
      </c>
      <c r="O1411" s="15">
        <f>P1406+P1407</f>
        <v/>
      </c>
      <c r="P1411" s="15">
        <f>Q1406+Q1407</f>
        <v/>
      </c>
      <c r="Q1411" s="15">
        <f>R1406+R1407</f>
        <v/>
      </c>
      <c r="R1411" s="7" t="n">
        <v>0</v>
      </c>
      <c r="S1411" s="16" t="n"/>
      <c r="T1411" s="16" t="n"/>
      <c r="U1411" s="16" t="n"/>
      <c r="V1411" s="16" t="n"/>
      <c r="W1411" s="16" t="n"/>
    </row>
    <row r="1412" ht="32" customHeight="1">
      <c r="A1412" s="4" t="inlineStr">
        <is>
          <t>492Z</t>
        </is>
      </c>
      <c r="B1412" s="5" t="inlineStr">
        <is>
          <t>CL</t>
        </is>
      </c>
      <c r="C1412" s="6" t="n">
        <v>437</v>
      </c>
      <c r="D1412" s="7" t="n">
        <v>100</v>
      </c>
      <c r="E1412" s="8" t="inlineStr">
        <is>
          <t>Confirmed OP</t>
        </is>
      </c>
      <c r="F1412" s="5" t="n">
        <v>30</v>
      </c>
      <c r="G1412" s="5" t="n">
        <v>180</v>
      </c>
      <c r="H1412" s="5" t="n">
        <v>1020</v>
      </c>
      <c r="I1412" s="5" t="n">
        <v>0</v>
      </c>
      <c r="J1412" s="5" t="n">
        <v>0</v>
      </c>
      <c r="K1412" s="5" t="n">
        <v>0</v>
      </c>
      <c r="L1412" s="5" t="n">
        <v>0</v>
      </c>
      <c r="M1412" s="5" t="n">
        <v>0</v>
      </c>
      <c r="N1412" s="5" t="n">
        <v>0</v>
      </c>
      <c r="O1412" s="5" t="n">
        <v>0</v>
      </c>
      <c r="P1412" s="5" t="n">
        <v>0</v>
      </c>
      <c r="Q1412" s="5" t="n">
        <v>0</v>
      </c>
      <c r="R1412" s="9" t="n">
        <v>0</v>
      </c>
      <c r="S1412" s="6" t="n">
        <v>1</v>
      </c>
      <c r="T1412" s="10" t="inlineStr">
        <is>
          <t>Active</t>
        </is>
      </c>
      <c r="U1412" s="6" t="n">
        <v>45</v>
      </c>
      <c r="V1412" s="6" t="n">
        <v>713</v>
      </c>
      <c r="W1412" s="11" t="inlineStr">
        <is>
          <t>1/9: Checking with Echo, move 2K from Mar/Apr to Jun, waiting for next review fcst.</t>
        </is>
      </c>
    </row>
    <row r="1413" ht="32" customHeight="1">
      <c r="A1413" s="4" t="inlineStr">
        <is>
          <t>492Z</t>
        </is>
      </c>
      <c r="B1413" s="5" t="inlineStr">
        <is>
          <t>CL</t>
        </is>
      </c>
      <c r="D1413" s="12" t="n"/>
      <c r="E1413" s="13" t="inlineStr">
        <is>
          <t>Planned OP (due date)</t>
        </is>
      </c>
      <c r="F1413" s="5" t="inlineStr"/>
      <c r="G1413" s="20" t="inlineStr"/>
      <c r="H1413" s="20" t="inlineStr"/>
      <c r="I1413" s="20" t="inlineStr"/>
      <c r="J1413" s="20" t="n">
        <v>750</v>
      </c>
      <c r="K1413" s="20" t="inlineStr"/>
      <c r="L1413" s="20" t="inlineStr"/>
      <c r="M1413" s="20" t="n">
        <v>250</v>
      </c>
      <c r="N1413" s="20" t="n">
        <v>400</v>
      </c>
      <c r="O1413" s="20" t="inlineStr"/>
      <c r="P1413" s="20" t="n">
        <v>400</v>
      </c>
      <c r="Q1413" s="20" t="n">
        <v>100</v>
      </c>
      <c r="R1413" s="21" t="inlineStr"/>
    </row>
    <row r="1414" ht="32" customHeight="1">
      <c r="A1414" s="4" t="inlineStr">
        <is>
          <t>492Z</t>
        </is>
      </c>
      <c r="B1414" s="5" t="inlineStr">
        <is>
          <t>CL</t>
        </is>
      </c>
      <c r="D1414" s="12" t="n"/>
      <c r="E1414" s="8" t="inlineStr">
        <is>
          <t>Open Retail PO Qty</t>
        </is>
      </c>
      <c r="F1414" s="5" t="n">
        <v>0</v>
      </c>
      <c r="G1414" s="5" t="n">
        <v>0</v>
      </c>
      <c r="H1414" s="5" t="n">
        <v>0</v>
      </c>
      <c r="I1414" s="5" t="n">
        <v>0</v>
      </c>
      <c r="J1414" s="5" t="n">
        <v>0</v>
      </c>
      <c r="K1414" s="5" t="n">
        <v>0</v>
      </c>
      <c r="L1414" s="5" t="n">
        <v>0</v>
      </c>
      <c r="M1414" s="5" t="n">
        <v>0</v>
      </c>
      <c r="N1414" s="5" t="n">
        <v>0</v>
      </c>
      <c r="O1414" s="5" t="n">
        <v>0</v>
      </c>
      <c r="P1414" s="5" t="n">
        <v>0</v>
      </c>
      <c r="Q1414" s="5" t="n">
        <v>0</v>
      </c>
      <c r="R1414" s="9" t="n">
        <v>0</v>
      </c>
    </row>
    <row r="1415" ht="32" customHeight="1">
      <c r="A1415" s="4" t="inlineStr">
        <is>
          <t>492Z</t>
        </is>
      </c>
      <c r="B1415" s="5" t="inlineStr">
        <is>
          <t>CL</t>
        </is>
      </c>
      <c r="D1415" s="12" t="n"/>
      <c r="E1415" s="8" t="inlineStr">
        <is>
          <t>Bal. Fcst Qty</t>
        </is>
      </c>
      <c r="F1415" s="5" t="inlineStr"/>
      <c r="G1415" s="5" t="n">
        <v>79</v>
      </c>
      <c r="H1415" s="5" t="n">
        <v>1038</v>
      </c>
      <c r="I1415" s="5" t="n">
        <v>1585</v>
      </c>
      <c r="J1415" s="5" t="n">
        <v>533</v>
      </c>
      <c r="K1415" s="5" t="n">
        <v>30</v>
      </c>
      <c r="L1415" s="5" t="n">
        <v>90</v>
      </c>
      <c r="M1415" s="5" t="n">
        <v>28</v>
      </c>
      <c r="N1415" s="5" t="n">
        <v>84</v>
      </c>
      <c r="O1415" s="5" t="n">
        <v>145</v>
      </c>
      <c r="P1415" s="5" t="n">
        <v>165</v>
      </c>
      <c r="Q1415" s="5" t="n">
        <v>170</v>
      </c>
      <c r="R1415" s="9" t="n">
        <v>70</v>
      </c>
    </row>
    <row r="1416" ht="32" customHeight="1">
      <c r="A1416" s="4" t="inlineStr">
        <is>
          <t>492Z</t>
        </is>
      </c>
      <c r="B1416" s="5" t="inlineStr">
        <is>
          <t>CL</t>
        </is>
      </c>
      <c r="D1416" s="12" t="n"/>
      <c r="E1416" s="13" t="inlineStr">
        <is>
          <t>Month end inventory
(Deduct PO,FCST, SS)</t>
        </is>
      </c>
      <c r="F1416" s="5" t="inlineStr"/>
      <c r="G1416" s="5">
        <f>IF(C1412+G1412+F1412+G1413-F1414-G1414-G1415-D1412&lt;0,0,C1412+G1412+F1412+G1413-F1414-G1414-G1415-D1412)</f>
        <v/>
      </c>
      <c r="H1416" s="5">
        <f>IF(G1416+H1412+H1413-H1414-H1415&lt;0,0,G1416+H1412+H1413-H1414-H1415)</f>
        <v/>
      </c>
      <c r="I1416" s="5">
        <f>IF(H1416+I1412+I1413-I1414-I1415&lt;0,0,H1416+I1412+I1413-I1414-I1415)</f>
        <v/>
      </c>
      <c r="J1416" s="5">
        <f>I1416+J1412+J1413-J1414-J1415</f>
        <v/>
      </c>
      <c r="K1416" s="5">
        <f>J1416+K1412+K1413-K1414-K1415</f>
        <v/>
      </c>
      <c r="L1416" s="5">
        <f>K1416+L1412+L1413-L1414-L1415</f>
        <v/>
      </c>
      <c r="M1416" s="5">
        <f>L1416+M1412+M1413-M1414-M1415</f>
        <v/>
      </c>
      <c r="N1416" s="5">
        <f>M1416+N1412+N1413-N1414-N1415</f>
        <v/>
      </c>
      <c r="O1416" s="5">
        <f>N1416+O1412+O1413-O1414-O1415</f>
        <v/>
      </c>
      <c r="P1416" s="5">
        <f>O1416+P1412+P1413-P1414-P1415</f>
        <v/>
      </c>
      <c r="Q1416" s="5">
        <f>P1416+Q1412+Q1413-Q1414-Q1415</f>
        <v/>
      </c>
      <c r="R1416" s="9">
        <f>Q1416+R1412+R1413-R1414-R1415</f>
        <v/>
      </c>
    </row>
    <row r="1417" ht="32" customHeight="1">
      <c r="A1417" s="14" t="inlineStr">
        <is>
          <t>492Z</t>
        </is>
      </c>
      <c r="B1417" s="15" t="inlineStr">
        <is>
          <t>CL</t>
        </is>
      </c>
      <c r="C1417" s="16" t="n"/>
      <c r="D1417" s="17" t="n"/>
      <c r="E1417" s="18" t="inlineStr">
        <is>
          <t>Upload JDE Forecast
(Confirmed OP+Planned OP)</t>
        </is>
      </c>
      <c r="F1417" s="15">
        <f>G1412+G1413</f>
        <v/>
      </c>
      <c r="G1417" s="15">
        <f>H1412+H1413</f>
        <v/>
      </c>
      <c r="H1417" s="15">
        <f>I1412+I1413</f>
        <v/>
      </c>
      <c r="I1417" s="15">
        <f>J1412+J1413</f>
        <v/>
      </c>
      <c r="J1417" s="15">
        <f>K1412+K1413</f>
        <v/>
      </c>
      <c r="K1417" s="15">
        <f>L1412+L1413</f>
        <v/>
      </c>
      <c r="L1417" s="15">
        <f>M1412+M1413</f>
        <v/>
      </c>
      <c r="M1417" s="15">
        <f>N1412+N1413</f>
        <v/>
      </c>
      <c r="N1417" s="15">
        <f>O1412+O1413</f>
        <v/>
      </c>
      <c r="O1417" s="15">
        <f>P1412+P1413</f>
        <v/>
      </c>
      <c r="P1417" s="15">
        <f>Q1412+Q1413</f>
        <v/>
      </c>
      <c r="Q1417" s="15">
        <f>R1412+R1413</f>
        <v/>
      </c>
      <c r="R1417" s="7" t="n">
        <v>0</v>
      </c>
      <c r="S1417" s="16" t="n"/>
      <c r="T1417" s="16" t="n"/>
      <c r="U1417" s="16" t="n"/>
      <c r="V1417" s="16" t="n"/>
      <c r="W1417" s="16" t="n"/>
    </row>
    <row r="1418" ht="32" customHeight="1">
      <c r="A1418" s="4" t="inlineStr">
        <is>
          <t>806Z</t>
        </is>
      </c>
      <c r="B1418" s="5" t="inlineStr">
        <is>
          <t>CL</t>
        </is>
      </c>
      <c r="C1418" s="6" t="n">
        <v>784</v>
      </c>
      <c r="D1418" s="7" t="n">
        <v>0</v>
      </c>
      <c r="E1418" s="8" t="inlineStr">
        <is>
          <t>Confirmed OP</t>
        </is>
      </c>
      <c r="F1418" s="5" t="n">
        <v>0</v>
      </c>
      <c r="G1418" s="5" t="n">
        <v>0</v>
      </c>
      <c r="H1418" s="5" t="n">
        <v>0</v>
      </c>
      <c r="I1418" s="5" t="n">
        <v>0</v>
      </c>
      <c r="J1418" s="5" t="n">
        <v>0</v>
      </c>
      <c r="K1418" s="5" t="n">
        <v>0</v>
      </c>
      <c r="L1418" s="5" t="n">
        <v>0</v>
      </c>
      <c r="M1418" s="5" t="n">
        <v>0</v>
      </c>
      <c r="N1418" s="5" t="n">
        <v>0</v>
      </c>
      <c r="O1418" s="5" t="n">
        <v>0</v>
      </c>
      <c r="P1418" s="5" t="n">
        <v>0</v>
      </c>
      <c r="Q1418" s="5" t="n">
        <v>0</v>
      </c>
      <c r="R1418" s="9" t="n">
        <v>0</v>
      </c>
      <c r="S1418" s="6" t="n">
        <v>1</v>
      </c>
      <c r="T1418" s="10" t="inlineStr">
        <is>
          <t>Active</t>
        </is>
      </c>
      <c r="U1418" s="6" t="n">
        <v>45</v>
      </c>
      <c r="V1418" s="6" t="n">
        <v>397</v>
      </c>
      <c r="W1418" s="11" t="inlineStr"/>
    </row>
    <row r="1419" ht="32" customHeight="1">
      <c r="A1419" s="4" t="inlineStr">
        <is>
          <t>806Z</t>
        </is>
      </c>
      <c r="B1419" s="5" t="inlineStr">
        <is>
          <t>CL</t>
        </is>
      </c>
      <c r="D1419" s="12" t="n"/>
      <c r="E1419" s="13" t="inlineStr">
        <is>
          <t>Planned OP (due date)</t>
        </is>
      </c>
      <c r="F1419" s="5" t="inlineStr"/>
      <c r="G1419" s="5" t="inlineStr"/>
      <c r="H1419" s="5" t="inlineStr"/>
      <c r="I1419" s="5" t="inlineStr"/>
      <c r="J1419" s="5" t="inlineStr"/>
      <c r="K1419" s="5" t="inlineStr"/>
      <c r="L1419" s="5" t="inlineStr"/>
      <c r="M1419" s="5" t="inlineStr"/>
      <c r="N1419" s="5" t="inlineStr"/>
      <c r="O1419" s="5" t="inlineStr"/>
      <c r="P1419" s="5" t="inlineStr"/>
      <c r="Q1419" s="5" t="inlineStr"/>
      <c r="R1419" s="9" t="inlineStr"/>
    </row>
    <row r="1420" ht="32" customHeight="1">
      <c r="A1420" s="4" t="inlineStr">
        <is>
          <t>806Z</t>
        </is>
      </c>
      <c r="B1420" s="5" t="inlineStr">
        <is>
          <t>CL</t>
        </is>
      </c>
      <c r="D1420" s="12" t="n"/>
      <c r="E1420" s="8" t="inlineStr">
        <is>
          <t>Open Retail PO Qty</t>
        </is>
      </c>
      <c r="F1420" s="5" t="n">
        <v>1</v>
      </c>
      <c r="G1420" s="5" t="n">
        <v>2</v>
      </c>
      <c r="H1420" s="5" t="n">
        <v>0</v>
      </c>
      <c r="I1420" s="5" t="n">
        <v>0</v>
      </c>
      <c r="J1420" s="5" t="n">
        <v>0</v>
      </c>
      <c r="K1420" s="5" t="n">
        <v>0</v>
      </c>
      <c r="L1420" s="5" t="n">
        <v>0</v>
      </c>
      <c r="M1420" s="5" t="n">
        <v>0</v>
      </c>
      <c r="N1420" s="5" t="n">
        <v>0</v>
      </c>
      <c r="O1420" s="5" t="n">
        <v>0</v>
      </c>
      <c r="P1420" s="5" t="n">
        <v>0</v>
      </c>
      <c r="Q1420" s="5" t="n">
        <v>0</v>
      </c>
      <c r="R1420" s="9" t="n">
        <v>0</v>
      </c>
    </row>
    <row r="1421" ht="32" customHeight="1">
      <c r="A1421" s="4" t="inlineStr">
        <is>
          <t>806Z</t>
        </is>
      </c>
      <c r="B1421" s="5" t="inlineStr">
        <is>
          <t>CL</t>
        </is>
      </c>
      <c r="D1421" s="12" t="n"/>
      <c r="E1421" s="8" t="inlineStr">
        <is>
          <t>Bal. Fcst Qty</t>
        </is>
      </c>
      <c r="F1421" s="5" t="inlineStr"/>
      <c r="G1421" s="5" t="n">
        <v>2</v>
      </c>
      <c r="H1421" s="5" t="n">
        <v>5</v>
      </c>
      <c r="I1421" s="5" t="n">
        <v>60</v>
      </c>
      <c r="J1421" s="5" t="n">
        <v>55</v>
      </c>
      <c r="K1421" s="5" t="n">
        <v>5</v>
      </c>
      <c r="L1421" s="5" t="n">
        <v>10</v>
      </c>
      <c r="M1421" s="5" t="n">
        <v>12</v>
      </c>
      <c r="N1421" s="5" t="n">
        <v>14</v>
      </c>
      <c r="O1421" s="5" t="n">
        <v>50</v>
      </c>
      <c r="P1421" s="5" t="n">
        <v>130</v>
      </c>
      <c r="Q1421" s="5" t="n">
        <v>130</v>
      </c>
      <c r="R1421" s="9" t="n">
        <v>140</v>
      </c>
    </row>
    <row r="1422" ht="32" customHeight="1">
      <c r="A1422" s="4" t="inlineStr">
        <is>
          <t>806Z</t>
        </is>
      </c>
      <c r="B1422" s="5" t="inlineStr">
        <is>
          <t>CL</t>
        </is>
      </c>
      <c r="D1422" s="12" t="n"/>
      <c r="E1422" s="13" t="inlineStr">
        <is>
          <t>Month end inventory
(Deduct PO,FCST, SS)</t>
        </is>
      </c>
      <c r="F1422" s="5" t="inlineStr"/>
      <c r="G1422" s="5">
        <f>IF(C1418+G1418+F1418+G1419-F1420-G1420-G1421-D1418&lt;0,0,C1418+G1418+F1418+G1419-F1420-G1420-G1421-D1418)</f>
        <v/>
      </c>
      <c r="H1422" s="5">
        <f>IF(G1422+H1418+H1419-H1420-H1421&lt;0,0,G1422+H1418+H1419-H1420-H1421)</f>
        <v/>
      </c>
      <c r="I1422" s="5">
        <f>IF(H1422+I1418+I1419-I1420-I1421&lt;0,0,H1422+I1418+I1419-I1420-I1421)</f>
        <v/>
      </c>
      <c r="J1422" s="5">
        <f>I1422+J1418+J1419-J1420-J1421</f>
        <v/>
      </c>
      <c r="K1422" s="5">
        <f>J1422+K1418+K1419-K1420-K1421</f>
        <v/>
      </c>
      <c r="L1422" s="5">
        <f>K1422+L1418+L1419-L1420-L1421</f>
        <v/>
      </c>
      <c r="M1422" s="5">
        <f>L1422+M1418+M1419-M1420-M1421</f>
        <v/>
      </c>
      <c r="N1422" s="5">
        <f>M1422+N1418+N1419-N1420-N1421</f>
        <v/>
      </c>
      <c r="O1422" s="5">
        <f>N1422+O1418+O1419-O1420-O1421</f>
        <v/>
      </c>
      <c r="P1422" s="5">
        <f>O1422+P1418+P1419-P1420-P1421</f>
        <v/>
      </c>
      <c r="Q1422" s="5">
        <f>P1422+Q1418+Q1419-Q1420-Q1421</f>
        <v/>
      </c>
      <c r="R1422" s="9">
        <f>Q1422+R1418+R1419-R1420-R1421</f>
        <v/>
      </c>
    </row>
    <row r="1423" ht="32" customHeight="1">
      <c r="A1423" s="14" t="inlineStr">
        <is>
          <t>806Z</t>
        </is>
      </c>
      <c r="B1423" s="15" t="inlineStr">
        <is>
          <t>CL</t>
        </is>
      </c>
      <c r="C1423" s="16" t="n"/>
      <c r="D1423" s="17" t="n"/>
      <c r="E1423" s="18" t="inlineStr">
        <is>
          <t>Upload JDE Forecast
(Confirmed OP+Planned OP)</t>
        </is>
      </c>
      <c r="F1423" s="15">
        <f>G1418+G1419</f>
        <v/>
      </c>
      <c r="G1423" s="15">
        <f>H1418+H1419</f>
        <v/>
      </c>
      <c r="H1423" s="15">
        <f>I1418+I1419</f>
        <v/>
      </c>
      <c r="I1423" s="15">
        <f>J1418+J1419</f>
        <v/>
      </c>
      <c r="J1423" s="15">
        <f>K1418+K1419</f>
        <v/>
      </c>
      <c r="K1423" s="15">
        <f>L1418+L1419</f>
        <v/>
      </c>
      <c r="L1423" s="15">
        <f>M1418+M1419</f>
        <v/>
      </c>
      <c r="M1423" s="15">
        <f>N1418+N1419</f>
        <v/>
      </c>
      <c r="N1423" s="15">
        <f>O1418+O1419</f>
        <v/>
      </c>
      <c r="O1423" s="15">
        <f>P1418+P1419</f>
        <v/>
      </c>
      <c r="P1423" s="15">
        <f>Q1418+Q1419</f>
        <v/>
      </c>
      <c r="Q1423" s="15">
        <f>R1418+R1419</f>
        <v/>
      </c>
      <c r="R1423" s="7" t="n">
        <v>0</v>
      </c>
      <c r="S1423" s="16" t="n"/>
      <c r="T1423" s="16" t="n"/>
      <c r="U1423" s="16" t="n"/>
      <c r="V1423" s="16" t="n"/>
      <c r="W1423" s="16" t="n"/>
    </row>
    <row r="1424" ht="32" customHeight="1">
      <c r="A1424" s="4" t="inlineStr">
        <is>
          <t>627Z</t>
        </is>
      </c>
      <c r="B1424" s="5" t="inlineStr">
        <is>
          <t>CL</t>
        </is>
      </c>
      <c r="C1424" s="6" t="n">
        <v>750</v>
      </c>
      <c r="D1424" s="7" t="n">
        <v>0</v>
      </c>
      <c r="E1424" s="8" t="inlineStr">
        <is>
          <t>Confirmed OP</t>
        </is>
      </c>
      <c r="F1424" s="5" t="n">
        <v>0</v>
      </c>
      <c r="G1424" s="5" t="n">
        <v>0</v>
      </c>
      <c r="H1424" s="5" t="n">
        <v>0</v>
      </c>
      <c r="I1424" s="5" t="n">
        <v>0</v>
      </c>
      <c r="J1424" s="5" t="n">
        <v>0</v>
      </c>
      <c r="K1424" s="5" t="n">
        <v>0</v>
      </c>
      <c r="L1424" s="5" t="n">
        <v>0</v>
      </c>
      <c r="M1424" s="5" t="n">
        <v>0</v>
      </c>
      <c r="N1424" s="5" t="n">
        <v>0</v>
      </c>
      <c r="O1424" s="5" t="n">
        <v>0</v>
      </c>
      <c r="P1424" s="5" t="n">
        <v>0</v>
      </c>
      <c r="Q1424" s="5" t="n">
        <v>0</v>
      </c>
      <c r="R1424" s="9" t="n">
        <v>0</v>
      </c>
      <c r="S1424" s="6" t="n">
        <v>1</v>
      </c>
      <c r="T1424" s="10" t="inlineStr">
        <is>
          <t>Active</t>
        </is>
      </c>
      <c r="U1424" s="6" t="n">
        <v>45</v>
      </c>
      <c r="V1424" s="6" t="n">
        <v>1362</v>
      </c>
      <c r="W1424" s="11" t="inlineStr"/>
    </row>
    <row r="1425" ht="32" customHeight="1">
      <c r="A1425" s="4" t="inlineStr">
        <is>
          <t>627Z</t>
        </is>
      </c>
      <c r="B1425" s="5" t="inlineStr">
        <is>
          <t>CL</t>
        </is>
      </c>
      <c r="D1425" s="12" t="n"/>
      <c r="E1425" s="13" t="inlineStr">
        <is>
          <t>Planned OP (due date)</t>
        </is>
      </c>
      <c r="F1425" s="5" t="inlineStr"/>
      <c r="G1425" s="5" t="inlineStr"/>
      <c r="H1425" s="5" t="inlineStr"/>
      <c r="I1425" s="5" t="inlineStr"/>
      <c r="J1425" s="5" t="n">
        <v>200</v>
      </c>
      <c r="K1425" s="5" t="inlineStr"/>
      <c r="L1425" s="5" t="n">
        <v>400</v>
      </c>
      <c r="M1425" s="5" t="inlineStr"/>
      <c r="N1425" s="5" t="n">
        <v>500</v>
      </c>
      <c r="O1425" s="5" t="inlineStr"/>
      <c r="P1425" s="5" t="n">
        <v>500</v>
      </c>
      <c r="Q1425" s="5" t="inlineStr"/>
      <c r="R1425" s="9" t="inlineStr"/>
    </row>
    <row r="1426" ht="32" customHeight="1">
      <c r="A1426" s="4" t="inlineStr">
        <is>
          <t>627Z</t>
        </is>
      </c>
      <c r="B1426" s="5" t="inlineStr">
        <is>
          <t>CL</t>
        </is>
      </c>
      <c r="D1426" s="12" t="n"/>
      <c r="E1426" s="8" t="inlineStr">
        <is>
          <t>Open Retail PO Qty</t>
        </is>
      </c>
      <c r="F1426" s="5" t="n">
        <v>0</v>
      </c>
      <c r="G1426" s="5" t="n">
        <v>3</v>
      </c>
      <c r="H1426" s="5" t="n">
        <v>0</v>
      </c>
      <c r="I1426" s="5" t="n">
        <v>0</v>
      </c>
      <c r="J1426" s="5" t="n">
        <v>0</v>
      </c>
      <c r="K1426" s="5" t="n">
        <v>0</v>
      </c>
      <c r="L1426" s="5" t="n">
        <v>0</v>
      </c>
      <c r="M1426" s="5" t="n">
        <v>0</v>
      </c>
      <c r="N1426" s="5" t="n">
        <v>0</v>
      </c>
      <c r="O1426" s="5" t="n">
        <v>0</v>
      </c>
      <c r="P1426" s="5" t="n">
        <v>0</v>
      </c>
      <c r="Q1426" s="5" t="n">
        <v>0</v>
      </c>
      <c r="R1426" s="9" t="n">
        <v>0</v>
      </c>
    </row>
    <row r="1427" ht="32" customHeight="1">
      <c r="A1427" s="4" t="inlineStr">
        <is>
          <t>627Z</t>
        </is>
      </c>
      <c r="B1427" s="5" t="inlineStr">
        <is>
          <t>CL</t>
        </is>
      </c>
      <c r="D1427" s="12" t="n"/>
      <c r="E1427" s="8" t="inlineStr">
        <is>
          <t>Bal. Fcst Qty</t>
        </is>
      </c>
      <c r="F1427" s="5" t="inlineStr"/>
      <c r="G1427" s="5" t="n">
        <v>69</v>
      </c>
      <c r="H1427" s="5" t="n">
        <v>62</v>
      </c>
      <c r="I1427" s="5" t="n">
        <v>153</v>
      </c>
      <c r="J1427" s="5" t="n">
        <v>279</v>
      </c>
      <c r="K1427" s="5" t="n">
        <v>130</v>
      </c>
      <c r="L1427" s="5" t="n">
        <v>145</v>
      </c>
      <c r="M1427" s="5" t="n">
        <v>144</v>
      </c>
      <c r="N1427" s="5" t="n">
        <v>188</v>
      </c>
      <c r="O1427" s="5" t="n">
        <v>190</v>
      </c>
      <c r="P1427" s="5" t="n">
        <v>250</v>
      </c>
      <c r="Q1427" s="5" t="n">
        <v>342</v>
      </c>
      <c r="R1427" s="9" t="n">
        <v>240</v>
      </c>
    </row>
    <row r="1428" ht="32" customHeight="1">
      <c r="A1428" s="4" t="inlineStr">
        <is>
          <t>627Z</t>
        </is>
      </c>
      <c r="B1428" s="5" t="inlineStr">
        <is>
          <t>CL</t>
        </is>
      </c>
      <c r="D1428" s="12" t="n"/>
      <c r="E1428" s="13" t="inlineStr">
        <is>
          <t>Month end inventory
(Deduct PO,FCST, SS)</t>
        </is>
      </c>
      <c r="F1428" s="5" t="inlineStr"/>
      <c r="G1428" s="5">
        <f>IF(C1424+G1424+F1424+G1425-F1426-G1426-G1427-D1424&lt;0,0,C1424+G1424+F1424+G1425-F1426-G1426-G1427-D1424)</f>
        <v/>
      </c>
      <c r="H1428" s="5">
        <f>IF(G1428+H1424+H1425-H1426-H1427&lt;0,0,G1428+H1424+H1425-H1426-H1427)</f>
        <v/>
      </c>
      <c r="I1428" s="5">
        <f>IF(H1428+I1424+I1425-I1426-I1427&lt;0,0,H1428+I1424+I1425-I1426-I1427)</f>
        <v/>
      </c>
      <c r="J1428" s="5">
        <f>I1428+J1424+J1425-J1426-J1427</f>
        <v/>
      </c>
      <c r="K1428" s="5">
        <f>J1428+K1424+K1425-K1426-K1427</f>
        <v/>
      </c>
      <c r="L1428" s="5">
        <f>K1428+L1424+L1425-L1426-L1427</f>
        <v/>
      </c>
      <c r="M1428" s="5">
        <f>L1428+M1424+M1425-M1426-M1427</f>
        <v/>
      </c>
      <c r="N1428" s="5">
        <f>M1428+N1424+N1425-N1426-N1427</f>
        <v/>
      </c>
      <c r="O1428" s="5">
        <f>N1428+O1424+O1425-O1426-O1427</f>
        <v/>
      </c>
      <c r="P1428" s="5">
        <f>O1428+P1424+P1425-P1426-P1427</f>
        <v/>
      </c>
      <c r="Q1428" s="5">
        <f>P1428+Q1424+Q1425-Q1426-Q1427</f>
        <v/>
      </c>
      <c r="R1428" s="9">
        <f>Q1428+R1424+R1425-R1426-R1427</f>
        <v/>
      </c>
    </row>
    <row r="1429" ht="32" customHeight="1">
      <c r="A1429" s="14" t="inlineStr">
        <is>
          <t>627Z</t>
        </is>
      </c>
      <c r="B1429" s="15" t="inlineStr">
        <is>
          <t>CL</t>
        </is>
      </c>
      <c r="C1429" s="16" t="n"/>
      <c r="D1429" s="17" t="n"/>
      <c r="E1429" s="18" t="inlineStr">
        <is>
          <t>Upload JDE Forecast
(Confirmed OP+Planned OP)</t>
        </is>
      </c>
      <c r="F1429" s="15">
        <f>G1424+G1425</f>
        <v/>
      </c>
      <c r="G1429" s="15">
        <f>H1424+H1425</f>
        <v/>
      </c>
      <c r="H1429" s="15">
        <f>I1424+I1425</f>
        <v/>
      </c>
      <c r="I1429" s="15">
        <f>J1424+J1425</f>
        <v/>
      </c>
      <c r="J1429" s="15">
        <f>K1424+K1425</f>
        <v/>
      </c>
      <c r="K1429" s="15">
        <f>L1424+L1425</f>
        <v/>
      </c>
      <c r="L1429" s="15">
        <f>M1424+M1425</f>
        <v/>
      </c>
      <c r="M1429" s="15">
        <f>N1424+N1425</f>
        <v/>
      </c>
      <c r="N1429" s="15">
        <f>O1424+O1425</f>
        <v/>
      </c>
      <c r="O1429" s="15">
        <f>P1424+P1425</f>
        <v/>
      </c>
      <c r="P1429" s="15">
        <f>Q1424+Q1425</f>
        <v/>
      </c>
      <c r="Q1429" s="15">
        <f>R1424+R1425</f>
        <v/>
      </c>
      <c r="R1429" s="7" t="n">
        <v>0</v>
      </c>
      <c r="S1429" s="16" t="n"/>
      <c r="T1429" s="16" t="n"/>
      <c r="U1429" s="16" t="n"/>
      <c r="V1429" s="16" t="n"/>
      <c r="W1429" s="16" t="n"/>
    </row>
    <row r="1430" ht="32" customHeight="1">
      <c r="A1430" s="4" t="inlineStr">
        <is>
          <t>628</t>
        </is>
      </c>
      <c r="B1430" s="5" t="inlineStr">
        <is>
          <t>CL</t>
        </is>
      </c>
      <c r="C1430" s="6" t="n">
        <v>308</v>
      </c>
      <c r="D1430" s="7" t="n">
        <v>0</v>
      </c>
      <c r="E1430" s="8" t="inlineStr">
        <is>
          <t>Confirmed OP</t>
        </is>
      </c>
      <c r="F1430" s="5" t="n">
        <v>0</v>
      </c>
      <c r="G1430" s="5" t="n">
        <v>0</v>
      </c>
      <c r="H1430" s="5" t="n">
        <v>0</v>
      </c>
      <c r="I1430" s="5" t="n">
        <v>300</v>
      </c>
      <c r="J1430" s="5" t="n">
        <v>0</v>
      </c>
      <c r="K1430" s="5" t="n">
        <v>0</v>
      </c>
      <c r="L1430" s="5" t="n">
        <v>0</v>
      </c>
      <c r="M1430" s="5" t="n">
        <v>0</v>
      </c>
      <c r="N1430" s="5" t="n">
        <v>0</v>
      </c>
      <c r="O1430" s="5" t="n">
        <v>0</v>
      </c>
      <c r="P1430" s="5" t="n">
        <v>0</v>
      </c>
      <c r="Q1430" s="5" t="n">
        <v>0</v>
      </c>
      <c r="R1430" s="9" t="n">
        <v>0</v>
      </c>
      <c r="S1430" s="6" t="n">
        <v>1</v>
      </c>
      <c r="T1430" s="10" t="inlineStr">
        <is>
          <t>Active</t>
        </is>
      </c>
      <c r="U1430" s="6" t="n">
        <v>45</v>
      </c>
      <c r="V1430" s="6" t="n">
        <v>584</v>
      </c>
      <c r="W1430" s="11" t="inlineStr"/>
    </row>
    <row r="1431" ht="32" customHeight="1">
      <c r="A1431" s="4" t="inlineStr">
        <is>
          <t>628</t>
        </is>
      </c>
      <c r="B1431" s="5" t="inlineStr">
        <is>
          <t>CL</t>
        </is>
      </c>
      <c r="D1431" s="12" t="n"/>
      <c r="E1431" s="13" t="inlineStr">
        <is>
          <t>Planned OP (due date)</t>
        </is>
      </c>
      <c r="F1431" s="5" t="inlineStr"/>
      <c r="G1431" s="5" t="inlineStr"/>
      <c r="H1431" s="5" t="inlineStr"/>
      <c r="I1431" s="5" t="inlineStr"/>
      <c r="J1431" s="5" t="inlineStr"/>
      <c r="K1431" s="5" t="n">
        <v>300</v>
      </c>
      <c r="L1431" s="5" t="inlineStr"/>
      <c r="M1431" s="5" t="n">
        <v>350</v>
      </c>
      <c r="N1431" s="5" t="inlineStr"/>
      <c r="O1431" s="5" t="inlineStr"/>
      <c r="P1431" s="5" t="n">
        <v>450</v>
      </c>
      <c r="Q1431" s="5" t="inlineStr"/>
      <c r="R1431" s="9" t="inlineStr"/>
    </row>
    <row r="1432" ht="32" customHeight="1">
      <c r="A1432" s="4" t="inlineStr">
        <is>
          <t>628</t>
        </is>
      </c>
      <c r="B1432" s="5" t="inlineStr">
        <is>
          <t>CL</t>
        </is>
      </c>
      <c r="D1432" s="12" t="n"/>
      <c r="E1432" s="8" t="inlineStr">
        <is>
          <t>Open Retail PO Qty</t>
        </is>
      </c>
      <c r="F1432" s="5" t="n">
        <v>0</v>
      </c>
      <c r="G1432" s="5" t="n">
        <v>5</v>
      </c>
      <c r="H1432" s="5" t="n">
        <v>0</v>
      </c>
      <c r="I1432" s="5" t="n">
        <v>0</v>
      </c>
      <c r="J1432" s="5" t="n">
        <v>0</v>
      </c>
      <c r="K1432" s="5" t="n">
        <v>0</v>
      </c>
      <c r="L1432" s="5" t="n">
        <v>0</v>
      </c>
      <c r="M1432" s="5" t="n">
        <v>0</v>
      </c>
      <c r="N1432" s="5" t="n">
        <v>0</v>
      </c>
      <c r="O1432" s="5" t="n">
        <v>0</v>
      </c>
      <c r="P1432" s="5" t="n">
        <v>0</v>
      </c>
      <c r="Q1432" s="5" t="n">
        <v>0</v>
      </c>
      <c r="R1432" s="9" t="n">
        <v>0</v>
      </c>
    </row>
    <row r="1433" ht="32" customHeight="1">
      <c r="A1433" s="4" t="inlineStr">
        <is>
          <t>628</t>
        </is>
      </c>
      <c r="B1433" s="5" t="inlineStr">
        <is>
          <t>CL</t>
        </is>
      </c>
      <c r="D1433" s="12" t="n"/>
      <c r="E1433" s="8" t="inlineStr">
        <is>
          <t>Bal. Fcst Qty</t>
        </is>
      </c>
      <c r="F1433" s="5" t="inlineStr"/>
      <c r="G1433" s="5" t="n">
        <v>58</v>
      </c>
      <c r="H1433" s="5" t="n">
        <v>71</v>
      </c>
      <c r="I1433" s="5" t="n">
        <v>147</v>
      </c>
      <c r="J1433" s="5" t="n">
        <v>164</v>
      </c>
      <c r="K1433" s="5" t="n">
        <v>132</v>
      </c>
      <c r="L1433" s="5" t="n">
        <v>148</v>
      </c>
      <c r="M1433" s="5" t="n">
        <v>135</v>
      </c>
      <c r="N1433" s="5" t="n">
        <v>135</v>
      </c>
      <c r="O1433" s="5" t="n">
        <v>76</v>
      </c>
      <c r="P1433" s="5" t="n">
        <v>137</v>
      </c>
      <c r="Q1433" s="5" t="n">
        <v>215</v>
      </c>
      <c r="R1433" s="9" t="n">
        <v>212</v>
      </c>
    </row>
    <row r="1434" ht="32" customHeight="1">
      <c r="A1434" s="4" t="inlineStr">
        <is>
          <t>628</t>
        </is>
      </c>
      <c r="B1434" s="5" t="inlineStr">
        <is>
          <t>CL</t>
        </is>
      </c>
      <c r="D1434" s="12" t="n"/>
      <c r="E1434" s="13" t="inlineStr">
        <is>
          <t>Month end inventory
(Deduct PO,FCST, SS)</t>
        </is>
      </c>
      <c r="F1434" s="5" t="inlineStr"/>
      <c r="G1434" s="5">
        <f>IF(C1430+G1430+F1430+G1431-F1432-G1432-G1433-D1430&lt;0,0,C1430+G1430+F1430+G1431-F1432-G1432-G1433-D1430)</f>
        <v/>
      </c>
      <c r="H1434" s="5">
        <f>IF(G1434+H1430+H1431-H1432-H1433&lt;0,0,G1434+H1430+H1431-H1432-H1433)</f>
        <v/>
      </c>
      <c r="I1434" s="5">
        <f>IF(H1434+I1430+I1431-I1432-I1433&lt;0,0,H1434+I1430+I1431-I1432-I1433)</f>
        <v/>
      </c>
      <c r="J1434" s="5">
        <f>I1434+J1430+J1431-J1432-J1433</f>
        <v/>
      </c>
      <c r="K1434" s="5">
        <f>J1434+K1430+K1431-K1432-K1433</f>
        <v/>
      </c>
      <c r="L1434" s="5">
        <f>K1434+L1430+L1431-L1432-L1433</f>
        <v/>
      </c>
      <c r="M1434" s="5">
        <f>L1434+M1430+M1431-M1432-M1433</f>
        <v/>
      </c>
      <c r="N1434" s="5">
        <f>M1434+N1430+N1431-N1432-N1433</f>
        <v/>
      </c>
      <c r="O1434" s="5">
        <f>N1434+O1430+O1431-O1432-O1433</f>
        <v/>
      </c>
      <c r="P1434" s="5">
        <f>O1434+P1430+P1431-P1432-P1433</f>
        <v/>
      </c>
      <c r="Q1434" s="5">
        <f>P1434+Q1430+Q1431-Q1432-Q1433</f>
        <v/>
      </c>
      <c r="R1434" s="9">
        <f>Q1434+R1430+R1431-R1432-R1433</f>
        <v/>
      </c>
    </row>
    <row r="1435" ht="32" customHeight="1">
      <c r="A1435" s="14" t="inlineStr">
        <is>
          <t>628</t>
        </is>
      </c>
      <c r="B1435" s="15" t="inlineStr">
        <is>
          <t>CL</t>
        </is>
      </c>
      <c r="C1435" s="16" t="n"/>
      <c r="D1435" s="17" t="n"/>
      <c r="E1435" s="18" t="inlineStr">
        <is>
          <t>Upload JDE Forecast
(Confirmed OP+Planned OP)</t>
        </is>
      </c>
      <c r="F1435" s="15">
        <f>G1430+G1431</f>
        <v/>
      </c>
      <c r="G1435" s="15">
        <f>H1430+H1431</f>
        <v/>
      </c>
      <c r="H1435" s="15">
        <f>I1430+I1431</f>
        <v/>
      </c>
      <c r="I1435" s="15">
        <f>J1430+J1431</f>
        <v/>
      </c>
      <c r="J1435" s="15">
        <f>K1430+K1431</f>
        <v/>
      </c>
      <c r="K1435" s="15">
        <f>L1430+L1431</f>
        <v/>
      </c>
      <c r="L1435" s="15">
        <f>M1430+M1431</f>
        <v/>
      </c>
      <c r="M1435" s="15">
        <f>N1430+N1431</f>
        <v/>
      </c>
      <c r="N1435" s="15">
        <f>O1430+O1431</f>
        <v/>
      </c>
      <c r="O1435" s="15">
        <f>P1430+P1431</f>
        <v/>
      </c>
      <c r="P1435" s="15">
        <f>Q1430+Q1431</f>
        <v/>
      </c>
      <c r="Q1435" s="15">
        <f>R1430+R1431</f>
        <v/>
      </c>
      <c r="R1435" s="7" t="n">
        <v>0</v>
      </c>
      <c r="S1435" s="16" t="n"/>
      <c r="T1435" s="16" t="n"/>
      <c r="U1435" s="16" t="n"/>
      <c r="V1435" s="16" t="n"/>
      <c r="W1435" s="16" t="n"/>
    </row>
    <row r="1436" ht="32" customHeight="1">
      <c r="A1436" s="4" t="inlineStr">
        <is>
          <t>AC100RZ</t>
        </is>
      </c>
      <c r="B1436" s="5" t="inlineStr">
        <is>
          <t>ZH</t>
        </is>
      </c>
      <c r="C1436" s="6" t="n">
        <v>1751</v>
      </c>
      <c r="D1436" s="7" t="n">
        <v>0</v>
      </c>
      <c r="E1436" s="8" t="inlineStr">
        <is>
          <t>Confirmed OP</t>
        </is>
      </c>
      <c r="F1436" s="5" t="n">
        <v>0</v>
      </c>
      <c r="G1436" s="5" t="n">
        <v>0</v>
      </c>
      <c r="H1436" s="5" t="n">
        <v>0</v>
      </c>
      <c r="I1436" s="5" t="n">
        <v>0</v>
      </c>
      <c r="J1436" s="5" t="n">
        <v>0</v>
      </c>
      <c r="K1436" s="5" t="n">
        <v>0</v>
      </c>
      <c r="L1436" s="5" t="n">
        <v>0</v>
      </c>
      <c r="M1436" s="5" t="n">
        <v>0</v>
      </c>
      <c r="N1436" s="5" t="n">
        <v>0</v>
      </c>
      <c r="O1436" s="5" t="n">
        <v>0</v>
      </c>
      <c r="P1436" s="5" t="n">
        <v>0</v>
      </c>
      <c r="Q1436" s="5" t="n">
        <v>0</v>
      </c>
      <c r="R1436" s="9" t="n">
        <v>0</v>
      </c>
      <c r="S1436" s="6" t="n">
        <v>1</v>
      </c>
      <c r="T1436" s="10" t="inlineStr">
        <is>
          <t>Active</t>
        </is>
      </c>
      <c r="U1436" s="6" t="n">
        <v>45</v>
      </c>
      <c r="V1436" s="6" t="n">
        <v>375</v>
      </c>
      <c r="W1436" s="11" t="inlineStr">
        <is>
          <t>12/3: pay attention the freight code should be "FFZ" when placing order</t>
        </is>
      </c>
    </row>
    <row r="1437" ht="32" customHeight="1">
      <c r="A1437" s="4" t="inlineStr">
        <is>
          <t>AC100RZ</t>
        </is>
      </c>
      <c r="B1437" s="5" t="inlineStr">
        <is>
          <t>ZH</t>
        </is>
      </c>
      <c r="D1437" s="12" t="n"/>
      <c r="E1437" s="13" t="inlineStr">
        <is>
          <t>Planned OP (due date)</t>
        </is>
      </c>
      <c r="F1437" s="5" t="inlineStr"/>
      <c r="G1437" s="5" t="inlineStr"/>
      <c r="H1437" s="5" t="inlineStr"/>
      <c r="I1437" s="5" t="inlineStr"/>
      <c r="J1437" s="5" t="inlineStr"/>
      <c r="K1437" s="5" t="n">
        <v>3500</v>
      </c>
      <c r="L1437" s="5" t="inlineStr"/>
      <c r="M1437" s="5" t="inlineStr"/>
      <c r="N1437" s="5" t="inlineStr"/>
      <c r="O1437" s="5" t="inlineStr"/>
      <c r="P1437" s="5" t="inlineStr"/>
      <c r="Q1437" s="5" t="inlineStr"/>
      <c r="R1437" s="9" t="inlineStr"/>
    </row>
    <row r="1438" ht="32" customHeight="1">
      <c r="A1438" s="4" t="inlineStr">
        <is>
          <t>AC100RZ</t>
        </is>
      </c>
      <c r="B1438" s="5" t="inlineStr">
        <is>
          <t>ZH</t>
        </is>
      </c>
      <c r="D1438" s="12" t="n"/>
      <c r="E1438" s="8" t="inlineStr">
        <is>
          <t>Open Retail PO Qty</t>
        </is>
      </c>
      <c r="F1438" s="5" t="n">
        <v>0</v>
      </c>
      <c r="G1438" s="5" t="n">
        <v>0</v>
      </c>
      <c r="H1438" s="5" t="n">
        <v>0</v>
      </c>
      <c r="I1438" s="5" t="n">
        <v>0</v>
      </c>
      <c r="J1438" s="5" t="n">
        <v>0</v>
      </c>
      <c r="K1438" s="5" t="n">
        <v>0</v>
      </c>
      <c r="L1438" s="5" t="n">
        <v>0</v>
      </c>
      <c r="M1438" s="5" t="n">
        <v>0</v>
      </c>
      <c r="N1438" s="5" t="n">
        <v>0</v>
      </c>
      <c r="O1438" s="5" t="n">
        <v>0</v>
      </c>
      <c r="P1438" s="5" t="n">
        <v>0</v>
      </c>
      <c r="Q1438" s="5" t="n">
        <v>0</v>
      </c>
      <c r="R1438" s="9" t="n">
        <v>0</v>
      </c>
    </row>
    <row r="1439" ht="32" customHeight="1">
      <c r="A1439" s="4" t="inlineStr">
        <is>
          <t>AC100RZ</t>
        </is>
      </c>
      <c r="B1439" s="5" t="inlineStr">
        <is>
          <t>ZH</t>
        </is>
      </c>
      <c r="D1439" s="12" t="n"/>
      <c r="E1439" s="8" t="inlineStr">
        <is>
          <t>Bal. Fcst Qty</t>
        </is>
      </c>
      <c r="F1439" s="5" t="inlineStr"/>
      <c r="G1439" s="5" t="n">
        <v>287</v>
      </c>
      <c r="H1439" s="5" t="n">
        <v>74</v>
      </c>
      <c r="I1439" s="5" t="n">
        <v>451</v>
      </c>
      <c r="J1439" s="5" t="n">
        <v>413</v>
      </c>
      <c r="K1439" s="5" t="n">
        <v>811</v>
      </c>
      <c r="L1439" s="5" t="n">
        <v>155</v>
      </c>
      <c r="M1439" s="5" t="n">
        <v>128</v>
      </c>
      <c r="N1439" s="5" t="n">
        <v>562</v>
      </c>
      <c r="O1439" s="5" t="n">
        <v>438</v>
      </c>
      <c r="P1439" s="5" t="n">
        <v>494</v>
      </c>
      <c r="Q1439" s="5" t="n">
        <v>439</v>
      </c>
      <c r="R1439" s="9" t="n">
        <v>393</v>
      </c>
    </row>
    <row r="1440" ht="32" customHeight="1">
      <c r="A1440" s="4" t="inlineStr">
        <is>
          <t>AC100RZ</t>
        </is>
      </c>
      <c r="B1440" s="5" t="inlineStr">
        <is>
          <t>ZH</t>
        </is>
      </c>
      <c r="D1440" s="12" t="n"/>
      <c r="E1440" s="13" t="inlineStr">
        <is>
          <t>Month end inventory
(Deduct PO,FCST, SS)</t>
        </is>
      </c>
      <c r="F1440" s="5" t="inlineStr"/>
      <c r="G1440" s="5">
        <f>IF(C1436+G1436+F1436+G1437-F1438-G1438-G1439-D1436&lt;0,0,C1436+G1436+F1436+G1437-F1438-G1438-G1439-D1436)</f>
        <v/>
      </c>
      <c r="H1440" s="5">
        <f>IF(G1440+H1436+H1437-H1438-H1439&lt;0,0,G1440+H1436+H1437-H1438-H1439)</f>
        <v/>
      </c>
      <c r="I1440" s="5">
        <f>IF(H1440+I1436+I1437-I1438-I1439&lt;0,0,H1440+I1436+I1437-I1438-I1439)</f>
        <v/>
      </c>
      <c r="J1440" s="5">
        <f>I1440+J1436+J1437-J1438-J1439</f>
        <v/>
      </c>
      <c r="K1440" s="5">
        <f>J1440+K1436+K1437-K1438-K1439</f>
        <v/>
      </c>
      <c r="L1440" s="5">
        <f>K1440+L1436+L1437-L1438-L1439</f>
        <v/>
      </c>
      <c r="M1440" s="5">
        <f>L1440+M1436+M1437-M1438-M1439</f>
        <v/>
      </c>
      <c r="N1440" s="5">
        <f>M1440+N1436+N1437-N1438-N1439</f>
        <v/>
      </c>
      <c r="O1440" s="5">
        <f>N1440+O1436+O1437-O1438-O1439</f>
        <v/>
      </c>
      <c r="P1440" s="5">
        <f>O1440+P1436+P1437-P1438-P1439</f>
        <v/>
      </c>
      <c r="Q1440" s="5">
        <f>P1440+Q1436+Q1437-Q1438-Q1439</f>
        <v/>
      </c>
      <c r="R1440" s="9">
        <f>Q1440+R1436+R1437-R1438-R1439</f>
        <v/>
      </c>
    </row>
    <row r="1441" ht="32" customHeight="1">
      <c r="A1441" s="14" t="inlineStr">
        <is>
          <t>AC100RZ</t>
        </is>
      </c>
      <c r="B1441" s="15" t="inlineStr">
        <is>
          <t>ZH</t>
        </is>
      </c>
      <c r="C1441" s="16" t="n"/>
      <c r="D1441" s="17" t="n"/>
      <c r="E1441" s="18" t="inlineStr">
        <is>
          <t>Upload JDE Forecast
(Confirmed OP+Planned OP)</t>
        </is>
      </c>
      <c r="F1441" s="15">
        <f>G1436+G1437</f>
        <v/>
      </c>
      <c r="G1441" s="15">
        <f>H1436+H1437</f>
        <v/>
      </c>
      <c r="H1441" s="15">
        <f>I1436+I1437</f>
        <v/>
      </c>
      <c r="I1441" s="15">
        <f>J1436+J1437</f>
        <v/>
      </c>
      <c r="J1441" s="15">
        <f>K1436+K1437</f>
        <v/>
      </c>
      <c r="K1441" s="15">
        <f>L1436+L1437</f>
        <v/>
      </c>
      <c r="L1441" s="15">
        <f>M1436+M1437</f>
        <v/>
      </c>
      <c r="M1441" s="15">
        <f>N1436+N1437</f>
        <v/>
      </c>
      <c r="N1441" s="15">
        <f>O1436+O1437</f>
        <v/>
      </c>
      <c r="O1441" s="15">
        <f>P1436+P1437</f>
        <v/>
      </c>
      <c r="P1441" s="15">
        <f>Q1436+Q1437</f>
        <v/>
      </c>
      <c r="Q1441" s="15">
        <f>R1436+R1437</f>
        <v/>
      </c>
      <c r="R1441" s="7" t="n">
        <v>0</v>
      </c>
      <c r="S1441" s="16" t="n"/>
      <c r="T1441" s="16" t="n"/>
      <c r="U1441" s="16" t="n"/>
      <c r="V1441" s="16" t="n"/>
      <c r="W1441" s="16" t="n"/>
    </row>
    <row r="1442" ht="32" customHeight="1">
      <c r="A1442" s="4" t="inlineStr">
        <is>
          <t>AC100BLZ</t>
        </is>
      </c>
      <c r="B1442" s="5" t="inlineStr">
        <is>
          <t>ZH</t>
        </is>
      </c>
      <c r="C1442" s="6" t="n">
        <v>901</v>
      </c>
      <c r="D1442" s="7" t="n">
        <v>0</v>
      </c>
      <c r="E1442" s="8" t="inlineStr">
        <is>
          <t>Confirmed OP</t>
        </is>
      </c>
      <c r="F1442" s="5" t="n">
        <v>0</v>
      </c>
      <c r="G1442" s="5" t="n">
        <v>0</v>
      </c>
      <c r="H1442" s="5" t="n">
        <v>0</v>
      </c>
      <c r="I1442" s="5" t="n">
        <v>0</v>
      </c>
      <c r="J1442" s="5" t="n">
        <v>0</v>
      </c>
      <c r="K1442" s="5" t="n">
        <v>0</v>
      </c>
      <c r="L1442" s="5" t="n">
        <v>0</v>
      </c>
      <c r="M1442" s="5" t="n">
        <v>0</v>
      </c>
      <c r="N1442" s="5" t="n">
        <v>0</v>
      </c>
      <c r="O1442" s="5" t="n">
        <v>0</v>
      </c>
      <c r="P1442" s="5" t="n">
        <v>0</v>
      </c>
      <c r="Q1442" s="5" t="n">
        <v>0</v>
      </c>
      <c r="R1442" s="9" t="n">
        <v>0</v>
      </c>
      <c r="S1442" s="6" t="n">
        <v>1</v>
      </c>
      <c r="T1442" s="10" t="inlineStr">
        <is>
          <t>Active</t>
        </is>
      </c>
      <c r="U1442" s="6" t="n">
        <v>45</v>
      </c>
      <c r="V1442" s="6" t="n">
        <v>156</v>
      </c>
      <c r="W1442" s="11" t="inlineStr">
        <is>
          <t>12/3: pay attention the freight code should be "FFZ" when placing order</t>
        </is>
      </c>
    </row>
    <row r="1443" ht="32" customHeight="1">
      <c r="A1443" s="4" t="inlineStr">
        <is>
          <t>AC100BLZ</t>
        </is>
      </c>
      <c r="B1443" s="5" t="inlineStr">
        <is>
          <t>ZH</t>
        </is>
      </c>
      <c r="D1443" s="12" t="n"/>
      <c r="E1443" s="13" t="inlineStr">
        <is>
          <t>Planned OP (due date)</t>
        </is>
      </c>
      <c r="F1443" s="5" t="inlineStr"/>
      <c r="G1443" s="5" t="inlineStr"/>
      <c r="H1443" s="5" t="inlineStr"/>
      <c r="I1443" s="5" t="inlineStr"/>
      <c r="J1443" s="5" t="inlineStr"/>
      <c r="K1443" s="5" t="inlineStr"/>
      <c r="L1443" s="5" t="inlineStr"/>
      <c r="M1443" s="5" t="inlineStr"/>
      <c r="N1443" s="5" t="inlineStr"/>
      <c r="O1443" s="5" t="inlineStr"/>
      <c r="P1443" s="5" t="n">
        <v>250</v>
      </c>
      <c r="Q1443" s="5" t="inlineStr"/>
      <c r="R1443" s="9" t="inlineStr"/>
    </row>
    <row r="1444" ht="32" customHeight="1">
      <c r="A1444" s="4" t="inlineStr">
        <is>
          <t>AC100BLZ</t>
        </is>
      </c>
      <c r="B1444" s="5" t="inlineStr">
        <is>
          <t>ZH</t>
        </is>
      </c>
      <c r="D1444" s="12" t="n"/>
      <c r="E1444" s="8" t="inlineStr">
        <is>
          <t>Open Retail PO Qty</t>
        </is>
      </c>
      <c r="F1444" s="5" t="n">
        <v>0</v>
      </c>
      <c r="G1444" s="5" t="n">
        <v>0</v>
      </c>
      <c r="H1444" s="5" t="n">
        <v>0</v>
      </c>
      <c r="I1444" s="5" t="n">
        <v>0</v>
      </c>
      <c r="J1444" s="5" t="n">
        <v>0</v>
      </c>
      <c r="K1444" s="5" t="n">
        <v>0</v>
      </c>
      <c r="L1444" s="5" t="n">
        <v>0</v>
      </c>
      <c r="M1444" s="5" t="n">
        <v>0</v>
      </c>
      <c r="N1444" s="5" t="n">
        <v>0</v>
      </c>
      <c r="O1444" s="5" t="n">
        <v>0</v>
      </c>
      <c r="P1444" s="5" t="n">
        <v>0</v>
      </c>
      <c r="Q1444" s="5" t="n">
        <v>0</v>
      </c>
      <c r="R1444" s="9" t="n">
        <v>0</v>
      </c>
    </row>
    <row r="1445" ht="32" customHeight="1">
      <c r="A1445" s="4" t="inlineStr">
        <is>
          <t>AC100BLZ</t>
        </is>
      </c>
      <c r="B1445" s="5" t="inlineStr">
        <is>
          <t>ZH</t>
        </is>
      </c>
      <c r="D1445" s="12" t="n"/>
      <c r="E1445" s="8" t="inlineStr">
        <is>
          <t>Bal. Fcst Qty</t>
        </is>
      </c>
      <c r="F1445" s="5" t="inlineStr"/>
      <c r="G1445" s="5" t="n">
        <v>61</v>
      </c>
      <c r="H1445" s="5" t="n">
        <v>12</v>
      </c>
      <c r="I1445" s="5" t="n">
        <v>73</v>
      </c>
      <c r="J1445" s="5" t="n">
        <v>130</v>
      </c>
      <c r="K1445" s="5" t="n">
        <v>116</v>
      </c>
      <c r="L1445" s="5" t="n">
        <v>72</v>
      </c>
      <c r="M1445" s="5" t="n">
        <v>68</v>
      </c>
      <c r="N1445" s="5" t="n">
        <v>19</v>
      </c>
      <c r="O1445" s="5" t="n">
        <v>175</v>
      </c>
      <c r="P1445" s="5" t="n">
        <v>123</v>
      </c>
      <c r="Q1445" s="5" t="n">
        <v>136</v>
      </c>
      <c r="R1445" s="9" t="n">
        <v>94</v>
      </c>
    </row>
    <row r="1446" ht="32" customHeight="1">
      <c r="A1446" s="4" t="inlineStr">
        <is>
          <t>AC100BLZ</t>
        </is>
      </c>
      <c r="B1446" s="5" t="inlineStr">
        <is>
          <t>ZH</t>
        </is>
      </c>
      <c r="D1446" s="12" t="n"/>
      <c r="E1446" s="13" t="inlineStr">
        <is>
          <t>Month end inventory
(Deduct PO,FCST, SS)</t>
        </is>
      </c>
      <c r="F1446" s="5" t="inlineStr"/>
      <c r="G1446" s="5">
        <f>IF(C1442+G1442+F1442+G1443-F1444-G1444-G1445-D1442&lt;0,0,C1442+G1442+F1442+G1443-F1444-G1444-G1445-D1442)</f>
        <v/>
      </c>
      <c r="H1446" s="5">
        <f>IF(G1446+H1442+H1443-H1444-H1445&lt;0,0,G1446+H1442+H1443-H1444-H1445)</f>
        <v/>
      </c>
      <c r="I1446" s="5">
        <f>IF(H1446+I1442+I1443-I1444-I1445&lt;0,0,H1446+I1442+I1443-I1444-I1445)</f>
        <v/>
      </c>
      <c r="J1446" s="5">
        <f>I1446+J1442+J1443-J1444-J1445</f>
        <v/>
      </c>
      <c r="K1446" s="5">
        <f>J1446+K1442+K1443-K1444-K1445</f>
        <v/>
      </c>
      <c r="L1446" s="5">
        <f>K1446+L1442+L1443-L1444-L1445</f>
        <v/>
      </c>
      <c r="M1446" s="5">
        <f>L1446+M1442+M1443-M1444-M1445</f>
        <v/>
      </c>
      <c r="N1446" s="5">
        <f>M1446+N1442+N1443-N1444-N1445</f>
        <v/>
      </c>
      <c r="O1446" s="5">
        <f>N1446+O1442+O1443-O1444-O1445</f>
        <v/>
      </c>
      <c r="P1446" s="5">
        <f>O1446+P1442+P1443-P1444-P1445</f>
        <v/>
      </c>
      <c r="Q1446" s="5">
        <f>P1446+Q1442+Q1443-Q1444-Q1445</f>
        <v/>
      </c>
      <c r="R1446" s="9">
        <f>Q1446+R1442+R1443-R1444-R1445</f>
        <v/>
      </c>
    </row>
    <row r="1447" ht="32" customHeight="1">
      <c r="A1447" s="14" t="inlineStr">
        <is>
          <t>AC100BLZ</t>
        </is>
      </c>
      <c r="B1447" s="15" t="inlineStr">
        <is>
          <t>ZH</t>
        </is>
      </c>
      <c r="C1447" s="16" t="n"/>
      <c r="D1447" s="17" t="n"/>
      <c r="E1447" s="18" t="inlineStr">
        <is>
          <t>Upload JDE Forecast
(Confirmed OP+Planned OP)</t>
        </is>
      </c>
      <c r="F1447" s="15">
        <f>G1442+G1443</f>
        <v/>
      </c>
      <c r="G1447" s="15">
        <f>H1442+H1443</f>
        <v/>
      </c>
      <c r="H1447" s="15">
        <f>I1442+I1443</f>
        <v/>
      </c>
      <c r="I1447" s="15">
        <f>J1442+J1443</f>
        <v/>
      </c>
      <c r="J1447" s="15">
        <f>K1442+K1443</f>
        <v/>
      </c>
      <c r="K1447" s="15">
        <f>L1442+L1443</f>
        <v/>
      </c>
      <c r="L1447" s="15">
        <f>M1442+M1443</f>
        <v/>
      </c>
      <c r="M1447" s="15">
        <f>N1442+N1443</f>
        <v/>
      </c>
      <c r="N1447" s="15">
        <f>O1442+O1443</f>
        <v/>
      </c>
      <c r="O1447" s="15">
        <f>P1442+P1443</f>
        <v/>
      </c>
      <c r="P1447" s="15">
        <f>Q1442+Q1443</f>
        <v/>
      </c>
      <c r="Q1447" s="15">
        <f>R1442+R1443</f>
        <v/>
      </c>
      <c r="R1447" s="7" t="n">
        <v>0</v>
      </c>
      <c r="S1447" s="16" t="n"/>
      <c r="T1447" s="16" t="n"/>
      <c r="U1447" s="16" t="n"/>
      <c r="V1447" s="16" t="n"/>
      <c r="W1447" s="16" t="n"/>
    </row>
    <row r="1448" ht="32" customHeight="1">
      <c r="A1448" s="4" t="inlineStr">
        <is>
          <t>AC100BKZ</t>
        </is>
      </c>
      <c r="B1448" s="5" t="inlineStr">
        <is>
          <t>ZH</t>
        </is>
      </c>
      <c r="C1448" s="6" t="n">
        <v>965</v>
      </c>
      <c r="D1448" s="7" t="n">
        <v>0</v>
      </c>
      <c r="E1448" s="8" t="inlineStr">
        <is>
          <t>Confirmed OP</t>
        </is>
      </c>
      <c r="F1448" s="5" t="n">
        <v>0</v>
      </c>
      <c r="G1448" s="5" t="n">
        <v>0</v>
      </c>
      <c r="H1448" s="5" t="n">
        <v>0</v>
      </c>
      <c r="I1448" s="5" t="n">
        <v>0</v>
      </c>
      <c r="J1448" s="5" t="n">
        <v>0</v>
      </c>
      <c r="K1448" s="5" t="n">
        <v>0</v>
      </c>
      <c r="L1448" s="5" t="n">
        <v>0</v>
      </c>
      <c r="M1448" s="5" t="n">
        <v>0</v>
      </c>
      <c r="N1448" s="5" t="n">
        <v>0</v>
      </c>
      <c r="O1448" s="5" t="n">
        <v>0</v>
      </c>
      <c r="P1448" s="5" t="n">
        <v>0</v>
      </c>
      <c r="Q1448" s="5" t="n">
        <v>0</v>
      </c>
      <c r="R1448" s="9" t="n">
        <v>0</v>
      </c>
      <c r="S1448" s="6" t="n">
        <v>1</v>
      </c>
      <c r="T1448" s="10" t="inlineStr">
        <is>
          <t>Active</t>
        </is>
      </c>
      <c r="U1448" s="6" t="n">
        <v>45</v>
      </c>
      <c r="V1448" s="6" t="n">
        <v>95</v>
      </c>
      <c r="W1448" s="11" t="inlineStr">
        <is>
          <t>12/3: pay attention the freight code should be "FFZ" when placing order</t>
        </is>
      </c>
    </row>
    <row r="1449" ht="32" customHeight="1">
      <c r="A1449" s="4" t="inlineStr">
        <is>
          <t>AC100BKZ</t>
        </is>
      </c>
      <c r="B1449" s="5" t="inlineStr">
        <is>
          <t>ZH</t>
        </is>
      </c>
      <c r="D1449" s="12" t="n"/>
      <c r="E1449" s="13" t="inlineStr">
        <is>
          <t>Planned OP (due date)</t>
        </is>
      </c>
      <c r="F1449" s="5" t="inlineStr"/>
      <c r="G1449" s="5" t="inlineStr"/>
      <c r="H1449" s="5" t="inlineStr"/>
      <c r="I1449" s="5" t="inlineStr"/>
      <c r="J1449" s="5" t="inlineStr"/>
      <c r="K1449" s="5" t="inlineStr"/>
      <c r="L1449" s="5" t="inlineStr"/>
      <c r="M1449" s="5" t="inlineStr"/>
      <c r="N1449" s="5" t="inlineStr"/>
      <c r="O1449" s="5" t="inlineStr"/>
      <c r="P1449" s="5" t="n">
        <v>200</v>
      </c>
      <c r="Q1449" s="5" t="inlineStr"/>
      <c r="R1449" s="9" t="inlineStr"/>
    </row>
    <row r="1450" ht="32" customHeight="1">
      <c r="A1450" s="4" t="inlineStr">
        <is>
          <t>AC100BKZ</t>
        </is>
      </c>
      <c r="B1450" s="5" t="inlineStr">
        <is>
          <t>ZH</t>
        </is>
      </c>
      <c r="D1450" s="12" t="n"/>
      <c r="E1450" s="8" t="inlineStr">
        <is>
          <t>Open Retail PO Qty</t>
        </is>
      </c>
      <c r="F1450" s="5" t="n">
        <v>0</v>
      </c>
      <c r="G1450" s="5" t="n">
        <v>0</v>
      </c>
      <c r="H1450" s="5" t="n">
        <v>0</v>
      </c>
      <c r="I1450" s="5" t="n">
        <v>0</v>
      </c>
      <c r="J1450" s="5" t="n">
        <v>0</v>
      </c>
      <c r="K1450" s="5" t="n">
        <v>0</v>
      </c>
      <c r="L1450" s="5" t="n">
        <v>0</v>
      </c>
      <c r="M1450" s="5" t="n">
        <v>0</v>
      </c>
      <c r="N1450" s="5" t="n">
        <v>0</v>
      </c>
      <c r="O1450" s="5" t="n">
        <v>0</v>
      </c>
      <c r="P1450" s="5" t="n">
        <v>0</v>
      </c>
      <c r="Q1450" s="5" t="n">
        <v>0</v>
      </c>
      <c r="R1450" s="9" t="n">
        <v>0</v>
      </c>
    </row>
    <row r="1451" ht="32" customHeight="1">
      <c r="A1451" s="4" t="inlineStr">
        <is>
          <t>AC100BKZ</t>
        </is>
      </c>
      <c r="B1451" s="5" t="inlineStr">
        <is>
          <t>ZH</t>
        </is>
      </c>
      <c r="D1451" s="12" t="n"/>
      <c r="E1451" s="8" t="inlineStr">
        <is>
          <t>Bal. Fcst Qty</t>
        </is>
      </c>
      <c r="F1451" s="5" t="inlineStr"/>
      <c r="G1451" s="5" t="n">
        <v>61</v>
      </c>
      <c r="H1451" s="5" t="n">
        <v>12</v>
      </c>
      <c r="I1451" s="5" t="n">
        <v>77</v>
      </c>
      <c r="J1451" s="5" t="n">
        <v>133</v>
      </c>
      <c r="K1451" s="5" t="n">
        <v>116</v>
      </c>
      <c r="L1451" s="5" t="n">
        <v>72</v>
      </c>
      <c r="M1451" s="5" t="n">
        <v>68</v>
      </c>
      <c r="N1451" s="5" t="n">
        <v>19</v>
      </c>
      <c r="O1451" s="5" t="n">
        <v>175</v>
      </c>
      <c r="P1451" s="5" t="n">
        <v>124</v>
      </c>
      <c r="Q1451" s="5" t="n">
        <v>137</v>
      </c>
      <c r="R1451" s="9" t="n">
        <v>88</v>
      </c>
    </row>
    <row r="1452" ht="32" customHeight="1">
      <c r="A1452" s="4" t="inlineStr">
        <is>
          <t>AC100BKZ</t>
        </is>
      </c>
      <c r="B1452" s="5" t="inlineStr">
        <is>
          <t>ZH</t>
        </is>
      </c>
      <c r="D1452" s="12" t="n"/>
      <c r="E1452" s="13" t="inlineStr">
        <is>
          <t>Month end inventory
(Deduct PO,FCST, SS)</t>
        </is>
      </c>
      <c r="F1452" s="5" t="inlineStr"/>
      <c r="G1452" s="5">
        <f>IF(C1448+G1448+F1448+G1449-F1450-G1450-G1451-D1448&lt;0,0,C1448+G1448+F1448+G1449-F1450-G1450-G1451-D1448)</f>
        <v/>
      </c>
      <c r="H1452" s="5">
        <f>IF(G1452+H1448+H1449-H1450-H1451&lt;0,0,G1452+H1448+H1449-H1450-H1451)</f>
        <v/>
      </c>
      <c r="I1452" s="5">
        <f>IF(H1452+I1448+I1449-I1450-I1451&lt;0,0,H1452+I1448+I1449-I1450-I1451)</f>
        <v/>
      </c>
      <c r="J1452" s="5">
        <f>I1452+J1448+J1449-J1450-J1451</f>
        <v/>
      </c>
      <c r="K1452" s="5">
        <f>J1452+K1448+K1449-K1450-K1451</f>
        <v/>
      </c>
      <c r="L1452" s="5">
        <f>K1452+L1448+L1449-L1450-L1451</f>
        <v/>
      </c>
      <c r="M1452" s="5">
        <f>L1452+M1448+M1449-M1450-M1451</f>
        <v/>
      </c>
      <c r="N1452" s="5">
        <f>M1452+N1448+N1449-N1450-N1451</f>
        <v/>
      </c>
      <c r="O1452" s="5">
        <f>N1452+O1448+O1449-O1450-O1451</f>
        <v/>
      </c>
      <c r="P1452" s="5">
        <f>O1452+P1448+P1449-P1450-P1451</f>
        <v/>
      </c>
      <c r="Q1452" s="5">
        <f>P1452+Q1448+Q1449-Q1450-Q1451</f>
        <v/>
      </c>
      <c r="R1452" s="9">
        <f>Q1452+R1448+R1449-R1450-R1451</f>
        <v/>
      </c>
    </row>
    <row r="1453" ht="32" customHeight="1">
      <c r="A1453" s="14" t="inlineStr">
        <is>
          <t>AC100BKZ</t>
        </is>
      </c>
      <c r="B1453" s="15" t="inlineStr">
        <is>
          <t>ZH</t>
        </is>
      </c>
      <c r="C1453" s="16" t="n"/>
      <c r="D1453" s="17" t="n"/>
      <c r="E1453" s="18" t="inlineStr">
        <is>
          <t>Upload JDE Forecast
(Confirmed OP+Planned OP)</t>
        </is>
      </c>
      <c r="F1453" s="15">
        <f>G1448+G1449</f>
        <v/>
      </c>
      <c r="G1453" s="15">
        <f>H1448+H1449</f>
        <v/>
      </c>
      <c r="H1453" s="15">
        <f>I1448+I1449</f>
        <v/>
      </c>
      <c r="I1453" s="15">
        <f>J1448+J1449</f>
        <v/>
      </c>
      <c r="J1453" s="15">
        <f>K1448+K1449</f>
        <v/>
      </c>
      <c r="K1453" s="15">
        <f>L1448+L1449</f>
        <v/>
      </c>
      <c r="L1453" s="15">
        <f>M1448+M1449</f>
        <v/>
      </c>
      <c r="M1453" s="15">
        <f>N1448+N1449</f>
        <v/>
      </c>
      <c r="N1453" s="15">
        <f>O1448+O1449</f>
        <v/>
      </c>
      <c r="O1453" s="15">
        <f>P1448+P1449</f>
        <v/>
      </c>
      <c r="P1453" s="15">
        <f>Q1448+Q1449</f>
        <v/>
      </c>
      <c r="Q1453" s="15">
        <f>R1448+R1449</f>
        <v/>
      </c>
      <c r="R1453" s="7" t="n">
        <v>0</v>
      </c>
      <c r="S1453" s="16" t="n"/>
      <c r="T1453" s="16" t="n"/>
      <c r="U1453" s="16" t="n"/>
      <c r="V1453" s="16" t="n"/>
      <c r="W1453" s="16" t="n"/>
    </row>
    <row r="1454" ht="32" customHeight="1">
      <c r="A1454" s="4" t="inlineStr">
        <is>
          <t>AC100PZ</t>
        </is>
      </c>
      <c r="B1454" s="5" t="inlineStr">
        <is>
          <t>ZH</t>
        </is>
      </c>
      <c r="C1454" s="6" t="n">
        <v>1140</v>
      </c>
      <c r="D1454" s="7" t="n">
        <v>0</v>
      </c>
      <c r="E1454" s="8" t="inlineStr">
        <is>
          <t>Confirmed OP</t>
        </is>
      </c>
      <c r="F1454" s="5" t="n">
        <v>0</v>
      </c>
      <c r="G1454" s="5" t="n">
        <v>0</v>
      </c>
      <c r="H1454" s="5" t="n">
        <v>0</v>
      </c>
      <c r="I1454" s="5" t="n">
        <v>0</v>
      </c>
      <c r="J1454" s="5" t="n">
        <v>0</v>
      </c>
      <c r="K1454" s="5" t="n">
        <v>0</v>
      </c>
      <c r="L1454" s="5" t="n">
        <v>0</v>
      </c>
      <c r="M1454" s="5" t="n">
        <v>0</v>
      </c>
      <c r="N1454" s="5" t="n">
        <v>0</v>
      </c>
      <c r="O1454" s="5" t="n">
        <v>0</v>
      </c>
      <c r="P1454" s="5" t="n">
        <v>0</v>
      </c>
      <c r="Q1454" s="5" t="n">
        <v>0</v>
      </c>
      <c r="R1454" s="9" t="n">
        <v>0</v>
      </c>
      <c r="S1454" s="6" t="n">
        <v>1</v>
      </c>
      <c r="T1454" s="10" t="inlineStr">
        <is>
          <t>Active</t>
        </is>
      </c>
      <c r="U1454" s="6" t="n">
        <v>45</v>
      </c>
      <c r="V1454" s="6" t="n">
        <v>96</v>
      </c>
      <c r="W1454" s="11" t="inlineStr">
        <is>
          <t>12/3: pay attention the freight code should be "FFZ" when placing order</t>
        </is>
      </c>
    </row>
    <row r="1455" ht="32" customHeight="1">
      <c r="A1455" s="4" t="inlineStr">
        <is>
          <t>AC100PZ</t>
        </is>
      </c>
      <c r="B1455" s="5" t="inlineStr">
        <is>
          <t>ZH</t>
        </is>
      </c>
      <c r="D1455" s="12" t="n"/>
      <c r="E1455" s="13" t="inlineStr">
        <is>
          <t>Planned OP (due date)</t>
        </is>
      </c>
      <c r="F1455" s="5" t="inlineStr"/>
      <c r="G1455" s="5" t="inlineStr"/>
      <c r="H1455" s="5" t="inlineStr"/>
      <c r="I1455" s="5" t="inlineStr"/>
      <c r="J1455" s="5" t="inlineStr"/>
      <c r="K1455" s="5" t="inlineStr"/>
      <c r="L1455" s="5" t="inlineStr"/>
      <c r="M1455" s="5" t="inlineStr"/>
      <c r="N1455" s="5" t="inlineStr"/>
      <c r="O1455" s="5" t="inlineStr"/>
      <c r="P1455" s="5" t="n">
        <v>200</v>
      </c>
      <c r="Q1455" s="5" t="inlineStr"/>
      <c r="R1455" s="9" t="inlineStr"/>
    </row>
    <row r="1456" ht="32" customHeight="1">
      <c r="A1456" s="4" t="inlineStr">
        <is>
          <t>AC100PZ</t>
        </is>
      </c>
      <c r="B1456" s="5" t="inlineStr">
        <is>
          <t>ZH</t>
        </is>
      </c>
      <c r="D1456" s="12" t="n"/>
      <c r="E1456" s="8" t="inlineStr">
        <is>
          <t>Open Retail PO Qty</t>
        </is>
      </c>
      <c r="F1456" s="5" t="n">
        <v>0</v>
      </c>
      <c r="G1456" s="5" t="n">
        <v>0</v>
      </c>
      <c r="H1456" s="5" t="n">
        <v>0</v>
      </c>
      <c r="I1456" s="5" t="n">
        <v>0</v>
      </c>
      <c r="J1456" s="5" t="n">
        <v>0</v>
      </c>
      <c r="K1456" s="5" t="n">
        <v>0</v>
      </c>
      <c r="L1456" s="5" t="n">
        <v>0</v>
      </c>
      <c r="M1456" s="5" t="n">
        <v>0</v>
      </c>
      <c r="N1456" s="5" t="n">
        <v>0</v>
      </c>
      <c r="O1456" s="5" t="n">
        <v>0</v>
      </c>
      <c r="P1456" s="5" t="n">
        <v>0</v>
      </c>
      <c r="Q1456" s="5" t="n">
        <v>0</v>
      </c>
      <c r="R1456" s="9" t="n">
        <v>0</v>
      </c>
    </row>
    <row r="1457" ht="32" customHeight="1">
      <c r="A1457" s="4" t="inlineStr">
        <is>
          <t>AC100PZ</t>
        </is>
      </c>
      <c r="B1457" s="5" t="inlineStr">
        <is>
          <t>ZH</t>
        </is>
      </c>
      <c r="D1457" s="12" t="n"/>
      <c r="E1457" s="8" t="inlineStr">
        <is>
          <t>Bal. Fcst Qty</t>
        </is>
      </c>
      <c r="F1457" s="5" t="inlineStr"/>
      <c r="G1457" s="5" t="n">
        <v>56</v>
      </c>
      <c r="H1457" s="5" t="n">
        <v>12</v>
      </c>
      <c r="I1457" s="5" t="n">
        <v>79</v>
      </c>
      <c r="J1457" s="5" t="n">
        <v>228</v>
      </c>
      <c r="K1457" s="5" t="n">
        <v>121</v>
      </c>
      <c r="L1457" s="5" t="n">
        <v>70</v>
      </c>
      <c r="M1457" s="5" t="n">
        <v>68</v>
      </c>
      <c r="N1457" s="5" t="n">
        <v>14</v>
      </c>
      <c r="O1457" s="5" t="n">
        <v>175</v>
      </c>
      <c r="P1457" s="5" t="n">
        <v>161</v>
      </c>
      <c r="Q1457" s="5" t="n">
        <v>125</v>
      </c>
      <c r="R1457" s="9" t="n">
        <v>72</v>
      </c>
    </row>
    <row r="1458" ht="32" customHeight="1">
      <c r="A1458" s="4" t="inlineStr">
        <is>
          <t>AC100PZ</t>
        </is>
      </c>
      <c r="B1458" s="5" t="inlineStr">
        <is>
          <t>ZH</t>
        </is>
      </c>
      <c r="D1458" s="12" t="n"/>
      <c r="E1458" s="13" t="inlineStr">
        <is>
          <t>Month end inventory
(Deduct PO,FCST, SS)</t>
        </is>
      </c>
      <c r="F1458" s="5" t="inlineStr"/>
      <c r="G1458" s="5">
        <f>IF(C1454+G1454+F1454+G1455-F1456-G1456-G1457-D1454&lt;0,0,C1454+G1454+F1454+G1455-F1456-G1456-G1457-D1454)</f>
        <v/>
      </c>
      <c r="H1458" s="5">
        <f>IF(G1458+H1454+H1455-H1456-H1457&lt;0,0,G1458+H1454+H1455-H1456-H1457)</f>
        <v/>
      </c>
      <c r="I1458" s="5">
        <f>IF(H1458+I1454+I1455-I1456-I1457&lt;0,0,H1458+I1454+I1455-I1456-I1457)</f>
        <v/>
      </c>
      <c r="J1458" s="5">
        <f>I1458+J1454+J1455-J1456-J1457</f>
        <v/>
      </c>
      <c r="K1458" s="5">
        <f>J1458+K1454+K1455-K1456-K1457</f>
        <v/>
      </c>
      <c r="L1458" s="5">
        <f>K1458+L1454+L1455-L1456-L1457</f>
        <v/>
      </c>
      <c r="M1458" s="5">
        <f>L1458+M1454+M1455-M1456-M1457</f>
        <v/>
      </c>
      <c r="N1458" s="5">
        <f>M1458+N1454+N1455-N1456-N1457</f>
        <v/>
      </c>
      <c r="O1458" s="5">
        <f>N1458+O1454+O1455-O1456-O1457</f>
        <v/>
      </c>
      <c r="P1458" s="5">
        <f>O1458+P1454+P1455-P1456-P1457</f>
        <v/>
      </c>
      <c r="Q1458" s="5">
        <f>P1458+Q1454+Q1455-Q1456-Q1457</f>
        <v/>
      </c>
      <c r="R1458" s="9">
        <f>Q1458+R1454+R1455-R1456-R1457</f>
        <v/>
      </c>
    </row>
    <row r="1459" ht="32" customHeight="1">
      <c r="A1459" s="14" t="inlineStr">
        <is>
          <t>AC100PZ</t>
        </is>
      </c>
      <c r="B1459" s="15" t="inlineStr">
        <is>
          <t>ZH</t>
        </is>
      </c>
      <c r="C1459" s="16" t="n"/>
      <c r="D1459" s="17" t="n"/>
      <c r="E1459" s="18" t="inlineStr">
        <is>
          <t>Upload JDE Forecast
(Confirmed OP+Planned OP)</t>
        </is>
      </c>
      <c r="F1459" s="15">
        <f>G1454+G1455</f>
        <v/>
      </c>
      <c r="G1459" s="15">
        <f>H1454+H1455</f>
        <v/>
      </c>
      <c r="H1459" s="15">
        <f>I1454+I1455</f>
        <v/>
      </c>
      <c r="I1459" s="15">
        <f>J1454+J1455</f>
        <v/>
      </c>
      <c r="J1459" s="15">
        <f>K1454+K1455</f>
        <v/>
      </c>
      <c r="K1459" s="15">
        <f>L1454+L1455</f>
        <v/>
      </c>
      <c r="L1459" s="15">
        <f>M1454+M1455</f>
        <v/>
      </c>
      <c r="M1459" s="15">
        <f>N1454+N1455</f>
        <v/>
      </c>
      <c r="N1459" s="15">
        <f>O1454+O1455</f>
        <v/>
      </c>
      <c r="O1459" s="15">
        <f>P1454+P1455</f>
        <v/>
      </c>
      <c r="P1459" s="15">
        <f>Q1454+Q1455</f>
        <v/>
      </c>
      <c r="Q1459" s="15">
        <f>R1454+R1455</f>
        <v/>
      </c>
      <c r="R1459" s="7" t="n">
        <v>0</v>
      </c>
      <c r="S1459" s="16" t="n"/>
      <c r="T1459" s="16" t="n"/>
      <c r="U1459" s="16" t="n"/>
      <c r="V1459" s="16" t="n"/>
      <c r="W1459" s="16" t="n"/>
    </row>
    <row r="1460" ht="32" customHeight="1">
      <c r="A1460" s="4" t="inlineStr">
        <is>
          <t>AC3906-80G</t>
        </is>
      </c>
      <c r="B1460" s="5" t="inlineStr">
        <is>
          <t>CL</t>
        </is>
      </c>
      <c r="C1460" s="6" t="n">
        <v>564</v>
      </c>
      <c r="D1460" s="7" t="n">
        <v>0</v>
      </c>
      <c r="E1460" s="8" t="inlineStr">
        <is>
          <t>Confirmed OP</t>
        </is>
      </c>
      <c r="F1460" s="5" t="n">
        <v>70</v>
      </c>
      <c r="G1460" s="5" t="n">
        <v>0</v>
      </c>
      <c r="H1460" s="5" t="n">
        <v>0</v>
      </c>
      <c r="I1460" s="5" t="n">
        <v>50</v>
      </c>
      <c r="J1460" s="5" t="n">
        <v>0</v>
      </c>
      <c r="K1460" s="5" t="n">
        <v>0</v>
      </c>
      <c r="L1460" s="5" t="n">
        <v>0</v>
      </c>
      <c r="M1460" s="5" t="n">
        <v>0</v>
      </c>
      <c r="N1460" s="5" t="n">
        <v>0</v>
      </c>
      <c r="O1460" s="5" t="n">
        <v>0</v>
      </c>
      <c r="P1460" s="5" t="n">
        <v>0</v>
      </c>
      <c r="Q1460" s="5" t="n">
        <v>0</v>
      </c>
      <c r="R1460" s="9" t="n">
        <v>0</v>
      </c>
      <c r="S1460" s="6" t="n">
        <v>1</v>
      </c>
      <c r="T1460" s="10" t="inlineStr">
        <is>
          <t>Active</t>
        </is>
      </c>
      <c r="U1460" s="6" t="n">
        <v>45</v>
      </c>
      <c r="V1460" s="6" t="n">
        <v>5</v>
      </c>
      <c r="W1460" s="11" t="inlineStr"/>
    </row>
    <row r="1461" ht="32" customHeight="1">
      <c r="A1461" s="4" t="inlineStr">
        <is>
          <t>AC3906-80G</t>
        </is>
      </c>
      <c r="B1461" s="5" t="inlineStr">
        <is>
          <t>CL</t>
        </is>
      </c>
      <c r="D1461" s="12" t="n"/>
      <c r="E1461" s="13" t="inlineStr">
        <is>
          <t>Planned OP (due date)</t>
        </is>
      </c>
      <c r="F1461" s="5" t="inlineStr"/>
      <c r="G1461" s="5" t="inlineStr"/>
      <c r="H1461" s="5" t="inlineStr"/>
      <c r="I1461" s="5" t="inlineStr"/>
      <c r="J1461" s="5" t="inlineStr"/>
      <c r="K1461" s="5" t="inlineStr"/>
      <c r="L1461" s="5" t="inlineStr"/>
      <c r="M1461" s="5" t="inlineStr"/>
      <c r="N1461" s="5" t="inlineStr"/>
      <c r="O1461" s="5" t="inlineStr"/>
      <c r="P1461" s="5" t="inlineStr"/>
      <c r="Q1461" s="5" t="inlineStr"/>
      <c r="R1461" s="9" t="inlineStr"/>
    </row>
    <row r="1462" ht="32" customHeight="1">
      <c r="A1462" s="4" t="inlineStr">
        <is>
          <t>AC3906-80G</t>
        </is>
      </c>
      <c r="B1462" s="5" t="inlineStr">
        <is>
          <t>CL</t>
        </is>
      </c>
      <c r="D1462" s="12" t="n"/>
      <c r="E1462" s="8" t="inlineStr">
        <is>
          <t>Open Retail PO Qty</t>
        </is>
      </c>
      <c r="F1462" s="5" t="n">
        <v>0</v>
      </c>
      <c r="G1462" s="5" t="n">
        <v>0</v>
      </c>
      <c r="H1462" s="5" t="n">
        <v>0</v>
      </c>
      <c r="I1462" s="5" t="n">
        <v>0</v>
      </c>
      <c r="J1462" s="5" t="n">
        <v>0</v>
      </c>
      <c r="K1462" s="5" t="n">
        <v>0</v>
      </c>
      <c r="L1462" s="5" t="n">
        <v>0</v>
      </c>
      <c r="M1462" s="5" t="n">
        <v>0</v>
      </c>
      <c r="N1462" s="5" t="n">
        <v>0</v>
      </c>
      <c r="O1462" s="5" t="n">
        <v>0</v>
      </c>
      <c r="P1462" s="5" t="n">
        <v>0</v>
      </c>
      <c r="Q1462" s="5" t="n">
        <v>0</v>
      </c>
      <c r="R1462" s="9" t="n">
        <v>0</v>
      </c>
    </row>
    <row r="1463" ht="32" customHeight="1">
      <c r="A1463" s="4" t="inlineStr">
        <is>
          <t>AC3906-80G</t>
        </is>
      </c>
      <c r="B1463" s="5" t="inlineStr">
        <is>
          <t>CL</t>
        </is>
      </c>
      <c r="D1463" s="12" t="n"/>
      <c r="E1463" s="8" t="inlineStr">
        <is>
          <t>Bal. Fcst Qty</t>
        </is>
      </c>
      <c r="F1463" s="5" t="inlineStr"/>
      <c r="G1463" s="5" t="n">
        <v>2</v>
      </c>
      <c r="H1463" s="5" t="n">
        <v>13</v>
      </c>
      <c r="I1463" s="5" t="n">
        <v>25</v>
      </c>
      <c r="J1463" s="5" t="n">
        <v>14</v>
      </c>
      <c r="K1463" s="5" t="n">
        <v>19</v>
      </c>
      <c r="L1463" s="5" t="n">
        <v>35</v>
      </c>
      <c r="M1463" s="5" t="n">
        <v>22</v>
      </c>
      <c r="N1463" s="5" t="n">
        <v>25</v>
      </c>
      <c r="O1463" s="5" t="n">
        <v>23</v>
      </c>
      <c r="P1463" s="5" t="n">
        <v>27</v>
      </c>
      <c r="Q1463" s="5" t="n">
        <v>30</v>
      </c>
      <c r="R1463" s="9" t="n">
        <v>30</v>
      </c>
    </row>
    <row r="1464" ht="32" customHeight="1">
      <c r="A1464" s="4" t="inlineStr">
        <is>
          <t>AC3906-80G</t>
        </is>
      </c>
      <c r="B1464" s="5" t="inlineStr">
        <is>
          <t>CL</t>
        </is>
      </c>
      <c r="D1464" s="12" t="n"/>
      <c r="E1464" s="13" t="inlineStr">
        <is>
          <t>Month end inventory
(Deduct PO,FCST, SS)</t>
        </is>
      </c>
      <c r="F1464" s="5" t="inlineStr"/>
      <c r="G1464" s="5">
        <f>IF(C1460+G1460+F1460+G1461-F1462-G1462-G1463-D1460&lt;0,0,C1460+G1460+F1460+G1461-F1462-G1462-G1463-D1460)</f>
        <v/>
      </c>
      <c r="H1464" s="5">
        <f>IF(G1464+H1460+H1461-H1462-H1463&lt;0,0,G1464+H1460+H1461-H1462-H1463)</f>
        <v/>
      </c>
      <c r="I1464" s="5">
        <f>IF(H1464+I1460+I1461-I1462-I1463&lt;0,0,H1464+I1460+I1461-I1462-I1463)</f>
        <v/>
      </c>
      <c r="J1464" s="5">
        <f>I1464+J1460+J1461-J1462-J1463</f>
        <v/>
      </c>
      <c r="K1464" s="5">
        <f>J1464+K1460+K1461-K1462-K1463</f>
        <v/>
      </c>
      <c r="L1464" s="5">
        <f>K1464+L1460+L1461-L1462-L1463</f>
        <v/>
      </c>
      <c r="M1464" s="5">
        <f>L1464+M1460+M1461-M1462-M1463</f>
        <v/>
      </c>
      <c r="N1464" s="5">
        <f>M1464+N1460+N1461-N1462-N1463</f>
        <v/>
      </c>
      <c r="O1464" s="5">
        <f>N1464+O1460+O1461-O1462-O1463</f>
        <v/>
      </c>
      <c r="P1464" s="5">
        <f>O1464+P1460+P1461-P1462-P1463</f>
        <v/>
      </c>
      <c r="Q1464" s="5">
        <f>P1464+Q1460+Q1461-Q1462-Q1463</f>
        <v/>
      </c>
      <c r="R1464" s="9">
        <f>Q1464+R1460+R1461-R1462-R1463</f>
        <v/>
      </c>
    </row>
    <row r="1465" ht="32" customHeight="1">
      <c r="A1465" s="14" t="inlineStr">
        <is>
          <t>AC3906-80G</t>
        </is>
      </c>
      <c r="B1465" s="15" t="inlineStr">
        <is>
          <t>CL</t>
        </is>
      </c>
      <c r="C1465" s="16" t="n"/>
      <c r="D1465" s="17" t="n"/>
      <c r="E1465" s="18" t="inlineStr">
        <is>
          <t>Upload JDE Forecast
(Confirmed OP+Planned OP)</t>
        </is>
      </c>
      <c r="F1465" s="15">
        <f>G1460+G1461</f>
        <v/>
      </c>
      <c r="G1465" s="15">
        <f>H1460+H1461</f>
        <v/>
      </c>
      <c r="H1465" s="15">
        <f>I1460+I1461</f>
        <v/>
      </c>
      <c r="I1465" s="15">
        <f>J1460+J1461</f>
        <v/>
      </c>
      <c r="J1465" s="15">
        <f>K1460+K1461</f>
        <v/>
      </c>
      <c r="K1465" s="15">
        <f>L1460+L1461</f>
        <v/>
      </c>
      <c r="L1465" s="15">
        <f>M1460+M1461</f>
        <v/>
      </c>
      <c r="M1465" s="15">
        <f>N1460+N1461</f>
        <v/>
      </c>
      <c r="N1465" s="15">
        <f>O1460+O1461</f>
        <v/>
      </c>
      <c r="O1465" s="15">
        <f>P1460+P1461</f>
        <v/>
      </c>
      <c r="P1465" s="15">
        <f>Q1460+Q1461</f>
        <v/>
      </c>
      <c r="Q1465" s="15">
        <f>R1460+R1461</f>
        <v/>
      </c>
      <c r="R1465" s="7" t="n">
        <v>0</v>
      </c>
      <c r="S1465" s="16" t="n"/>
      <c r="T1465" s="16" t="n"/>
      <c r="U1465" s="16" t="n"/>
      <c r="V1465" s="16" t="n"/>
      <c r="W1465" s="16" t="n"/>
    </row>
    <row r="1466" ht="32" customHeight="1">
      <c r="A1466" s="4" t="inlineStr">
        <is>
          <t>AC3906-80N</t>
        </is>
      </c>
      <c r="B1466" s="5" t="inlineStr">
        <is>
          <t>CL</t>
        </is>
      </c>
      <c r="C1466" s="6" t="n">
        <v>88</v>
      </c>
      <c r="D1466" s="7" t="n">
        <v>0</v>
      </c>
      <c r="E1466" s="8" t="inlineStr">
        <is>
          <t>Confirmed OP</t>
        </is>
      </c>
      <c r="F1466" s="5" t="n">
        <v>0</v>
      </c>
      <c r="G1466" s="5" t="n">
        <v>0</v>
      </c>
      <c r="H1466" s="5" t="n">
        <v>0</v>
      </c>
      <c r="I1466" s="5" t="n">
        <v>100</v>
      </c>
      <c r="J1466" s="5" t="n">
        <v>0</v>
      </c>
      <c r="K1466" s="5" t="n">
        <v>0</v>
      </c>
      <c r="L1466" s="5" t="n">
        <v>0</v>
      </c>
      <c r="M1466" s="5" t="n">
        <v>0</v>
      </c>
      <c r="N1466" s="5" t="n">
        <v>0</v>
      </c>
      <c r="O1466" s="5" t="n">
        <v>0</v>
      </c>
      <c r="P1466" s="5" t="n">
        <v>0</v>
      </c>
      <c r="Q1466" s="5" t="n">
        <v>0</v>
      </c>
      <c r="R1466" s="9" t="n">
        <v>0</v>
      </c>
      <c r="S1466" s="6" t="n">
        <v>1</v>
      </c>
      <c r="T1466" s="10" t="inlineStr">
        <is>
          <t>Active</t>
        </is>
      </c>
      <c r="U1466" s="6" t="n">
        <v>45</v>
      </c>
      <c r="V1466" s="6" t="n">
        <v>1</v>
      </c>
      <c r="W1466" s="11" t="inlineStr"/>
    </row>
    <row r="1467" ht="32" customHeight="1">
      <c r="A1467" s="4" t="inlineStr">
        <is>
          <t>AC3906-80N</t>
        </is>
      </c>
      <c r="B1467" s="5" t="inlineStr">
        <is>
          <t>CL</t>
        </is>
      </c>
      <c r="D1467" s="12" t="n"/>
      <c r="E1467" s="13" t="inlineStr">
        <is>
          <t>Planned OP (due date)</t>
        </is>
      </c>
      <c r="F1467" s="5" t="inlineStr"/>
      <c r="G1467" s="20" t="inlineStr"/>
      <c r="H1467" s="20" t="inlineStr"/>
      <c r="I1467" s="20" t="inlineStr"/>
      <c r="J1467" s="20" t="inlineStr"/>
      <c r="K1467" s="20" t="n">
        <v>50</v>
      </c>
      <c r="L1467" s="20" t="inlineStr"/>
      <c r="M1467" s="20" t="inlineStr"/>
      <c r="N1467" s="20" t="n">
        <v>50</v>
      </c>
      <c r="O1467" s="20" t="inlineStr"/>
      <c r="P1467" s="20" t="inlineStr"/>
      <c r="Q1467" s="20" t="inlineStr"/>
      <c r="R1467" s="21" t="n">
        <v>50</v>
      </c>
    </row>
    <row r="1468" ht="32" customHeight="1">
      <c r="A1468" s="4" t="inlineStr">
        <is>
          <t>AC3906-80N</t>
        </is>
      </c>
      <c r="B1468" s="5" t="inlineStr">
        <is>
          <t>CL</t>
        </is>
      </c>
      <c r="D1468" s="12" t="n"/>
      <c r="E1468" s="8" t="inlineStr">
        <is>
          <t>Open Retail PO Qty</t>
        </is>
      </c>
      <c r="F1468" s="5" t="n">
        <v>0</v>
      </c>
      <c r="G1468" s="5" t="n">
        <v>0</v>
      </c>
      <c r="H1468" s="5" t="n">
        <v>0</v>
      </c>
      <c r="I1468" s="5" t="n">
        <v>0</v>
      </c>
      <c r="J1468" s="5" t="n">
        <v>0</v>
      </c>
      <c r="K1468" s="5" t="n">
        <v>0</v>
      </c>
      <c r="L1468" s="5" t="n">
        <v>0</v>
      </c>
      <c r="M1468" s="5" t="n">
        <v>0</v>
      </c>
      <c r="N1468" s="5" t="n">
        <v>0</v>
      </c>
      <c r="O1468" s="5" t="n">
        <v>0</v>
      </c>
      <c r="P1468" s="5" t="n">
        <v>0</v>
      </c>
      <c r="Q1468" s="5" t="n">
        <v>0</v>
      </c>
      <c r="R1468" s="9" t="n">
        <v>0</v>
      </c>
    </row>
    <row r="1469" ht="32" customHeight="1">
      <c r="A1469" s="4" t="inlineStr">
        <is>
          <t>AC3906-80N</t>
        </is>
      </c>
      <c r="B1469" s="5" t="inlineStr">
        <is>
          <t>CL</t>
        </is>
      </c>
      <c r="D1469" s="12" t="n"/>
      <c r="E1469" s="8" t="inlineStr">
        <is>
          <t>Bal. Fcst Qty</t>
        </is>
      </c>
      <c r="F1469" s="5" t="inlineStr"/>
      <c r="G1469" s="5" t="n">
        <v>14</v>
      </c>
      <c r="H1469" s="5" t="n">
        <v>13</v>
      </c>
      <c r="I1469" s="5" t="n">
        <v>25</v>
      </c>
      <c r="J1469" s="5" t="n">
        <v>14</v>
      </c>
      <c r="K1469" s="5" t="n">
        <v>19</v>
      </c>
      <c r="L1469" s="5" t="n">
        <v>35</v>
      </c>
      <c r="M1469" s="5" t="n">
        <v>22</v>
      </c>
      <c r="N1469" s="5" t="n">
        <v>25</v>
      </c>
      <c r="O1469" s="5" t="n">
        <v>23</v>
      </c>
      <c r="P1469" s="5" t="n">
        <v>27</v>
      </c>
      <c r="Q1469" s="5" t="n">
        <v>30</v>
      </c>
      <c r="R1469" s="9" t="n">
        <v>30</v>
      </c>
    </row>
    <row r="1470" ht="32" customHeight="1">
      <c r="A1470" s="4" t="inlineStr">
        <is>
          <t>AC3906-80N</t>
        </is>
      </c>
      <c r="B1470" s="5" t="inlineStr">
        <is>
          <t>CL</t>
        </is>
      </c>
      <c r="D1470" s="12" t="n"/>
      <c r="E1470" s="13" t="inlineStr">
        <is>
          <t>Month end inventory
(Deduct PO,FCST, SS)</t>
        </is>
      </c>
      <c r="F1470" s="5" t="inlineStr"/>
      <c r="G1470" s="5">
        <f>IF(C1466+G1466+F1466+G1467-F1468-G1468-G1469-D1466&lt;0,0,C1466+G1466+F1466+G1467-F1468-G1468-G1469-D1466)</f>
        <v/>
      </c>
      <c r="H1470" s="5">
        <f>IF(G1470+H1466+H1467-H1468-H1469&lt;0,0,G1470+H1466+H1467-H1468-H1469)</f>
        <v/>
      </c>
      <c r="I1470" s="5">
        <f>IF(H1470+I1466+I1467-I1468-I1469&lt;0,0,H1470+I1466+I1467-I1468-I1469)</f>
        <v/>
      </c>
      <c r="J1470" s="5">
        <f>I1470+J1466+J1467-J1468-J1469</f>
        <v/>
      </c>
      <c r="K1470" s="5">
        <f>J1470+K1466+K1467-K1468-K1469</f>
        <v/>
      </c>
      <c r="L1470" s="5">
        <f>K1470+L1466+L1467-L1468-L1469</f>
        <v/>
      </c>
      <c r="M1470" s="5">
        <f>L1470+M1466+M1467-M1468-M1469</f>
        <v/>
      </c>
      <c r="N1470" s="5">
        <f>M1470+N1466+N1467-N1468-N1469</f>
        <v/>
      </c>
      <c r="O1470" s="5">
        <f>N1470+O1466+O1467-O1468-O1469</f>
        <v/>
      </c>
      <c r="P1470" s="5">
        <f>O1470+P1466+P1467-P1468-P1469</f>
        <v/>
      </c>
      <c r="Q1470" s="5">
        <f>P1470+Q1466+Q1467-Q1468-Q1469</f>
        <v/>
      </c>
      <c r="R1470" s="9">
        <f>Q1470+R1466+R1467-R1468-R1469</f>
        <v/>
      </c>
    </row>
    <row r="1471" ht="32" customHeight="1">
      <c r="A1471" s="14" t="inlineStr">
        <is>
          <t>AC3906-80N</t>
        </is>
      </c>
      <c r="B1471" s="15" t="inlineStr">
        <is>
          <t>CL</t>
        </is>
      </c>
      <c r="C1471" s="16" t="n"/>
      <c r="D1471" s="17" t="n"/>
      <c r="E1471" s="18" t="inlineStr">
        <is>
          <t>Upload JDE Forecast
(Confirmed OP+Planned OP)</t>
        </is>
      </c>
      <c r="F1471" s="15">
        <f>G1466+G1467</f>
        <v/>
      </c>
      <c r="G1471" s="15">
        <f>H1466+H1467</f>
        <v/>
      </c>
      <c r="H1471" s="15">
        <f>I1466+I1467</f>
        <v/>
      </c>
      <c r="I1471" s="15">
        <f>J1466+J1467</f>
        <v/>
      </c>
      <c r="J1471" s="15">
        <f>K1466+K1467</f>
        <v/>
      </c>
      <c r="K1471" s="15">
        <f>L1466+L1467</f>
        <v/>
      </c>
      <c r="L1471" s="15">
        <f>M1466+M1467</f>
        <v/>
      </c>
      <c r="M1471" s="15">
        <f>N1466+N1467</f>
        <v/>
      </c>
      <c r="N1471" s="15">
        <f>O1466+O1467</f>
        <v/>
      </c>
      <c r="O1471" s="15">
        <f>P1466+P1467</f>
        <v/>
      </c>
      <c r="P1471" s="15">
        <f>Q1466+Q1467</f>
        <v/>
      </c>
      <c r="Q1471" s="15">
        <f>R1466+R1467</f>
        <v/>
      </c>
      <c r="R1471" s="7" t="n">
        <v>0</v>
      </c>
      <c r="S1471" s="16" t="n"/>
      <c r="T1471" s="16" t="n"/>
      <c r="U1471" s="16" t="n"/>
      <c r="V1471" s="16" t="n"/>
      <c r="W1471" s="16" t="n"/>
    </row>
    <row r="1472" ht="32" customHeight="1">
      <c r="A1472" s="4" t="inlineStr">
        <is>
          <t>AC3906-95G</t>
        </is>
      </c>
      <c r="B1472" s="5" t="inlineStr">
        <is>
          <t>CL</t>
        </is>
      </c>
      <c r="C1472" s="6" t="n">
        <v>566</v>
      </c>
      <c r="D1472" s="7" t="n">
        <v>0</v>
      </c>
      <c r="E1472" s="8" t="inlineStr">
        <is>
          <t>Confirmed OP</t>
        </is>
      </c>
      <c r="F1472" s="5" t="n">
        <v>70</v>
      </c>
      <c r="G1472" s="5" t="n">
        <v>0</v>
      </c>
      <c r="H1472" s="5" t="n">
        <v>0</v>
      </c>
      <c r="I1472" s="5" t="n">
        <v>50</v>
      </c>
      <c r="J1472" s="5" t="n">
        <v>0</v>
      </c>
      <c r="K1472" s="5" t="n">
        <v>0</v>
      </c>
      <c r="L1472" s="5" t="n">
        <v>0</v>
      </c>
      <c r="M1472" s="5" t="n">
        <v>0</v>
      </c>
      <c r="N1472" s="5" t="n">
        <v>0</v>
      </c>
      <c r="O1472" s="5" t="n">
        <v>0</v>
      </c>
      <c r="P1472" s="5" t="n">
        <v>0</v>
      </c>
      <c r="Q1472" s="5" t="n">
        <v>0</v>
      </c>
      <c r="R1472" s="9" t="n">
        <v>0</v>
      </c>
      <c r="S1472" s="6" t="n">
        <v>1</v>
      </c>
      <c r="T1472" s="10" t="inlineStr">
        <is>
          <t>Active</t>
        </is>
      </c>
      <c r="U1472" s="6" t="n">
        <v>45</v>
      </c>
      <c r="V1472" s="6" t="n">
        <v>3</v>
      </c>
      <c r="W1472" s="11" t="inlineStr"/>
    </row>
    <row r="1473" ht="32" customHeight="1">
      <c r="A1473" s="4" t="inlineStr">
        <is>
          <t>AC3906-95G</t>
        </is>
      </c>
      <c r="B1473" s="5" t="inlineStr">
        <is>
          <t>CL</t>
        </is>
      </c>
      <c r="D1473" s="12" t="n"/>
      <c r="E1473" s="13" t="inlineStr">
        <is>
          <t>Planned OP (due date)</t>
        </is>
      </c>
      <c r="F1473" s="5" t="inlineStr"/>
      <c r="G1473" s="5" t="inlineStr"/>
      <c r="H1473" s="5" t="inlineStr"/>
      <c r="I1473" s="5" t="inlineStr"/>
      <c r="J1473" s="5" t="inlineStr"/>
      <c r="K1473" s="5" t="inlineStr"/>
      <c r="L1473" s="5" t="inlineStr"/>
      <c r="M1473" s="5" t="inlineStr"/>
      <c r="N1473" s="5" t="inlineStr"/>
      <c r="O1473" s="5" t="inlineStr"/>
      <c r="P1473" s="5" t="inlineStr"/>
      <c r="Q1473" s="5" t="inlineStr"/>
      <c r="R1473" s="9" t="inlineStr"/>
    </row>
    <row r="1474" ht="32" customHeight="1">
      <c r="A1474" s="4" t="inlineStr">
        <is>
          <t>AC3906-95G</t>
        </is>
      </c>
      <c r="B1474" s="5" t="inlineStr">
        <is>
          <t>CL</t>
        </is>
      </c>
      <c r="D1474" s="12" t="n"/>
      <c r="E1474" s="8" t="inlineStr">
        <is>
          <t>Open Retail PO Qty</t>
        </is>
      </c>
      <c r="F1474" s="5" t="n">
        <v>0</v>
      </c>
      <c r="G1474" s="5" t="n">
        <v>0</v>
      </c>
      <c r="H1474" s="5" t="n">
        <v>0</v>
      </c>
      <c r="I1474" s="5" t="n">
        <v>0</v>
      </c>
      <c r="J1474" s="5" t="n">
        <v>0</v>
      </c>
      <c r="K1474" s="5" t="n">
        <v>0</v>
      </c>
      <c r="L1474" s="5" t="n">
        <v>0</v>
      </c>
      <c r="M1474" s="5" t="n">
        <v>0</v>
      </c>
      <c r="N1474" s="5" t="n">
        <v>0</v>
      </c>
      <c r="O1474" s="5" t="n">
        <v>0</v>
      </c>
      <c r="P1474" s="5" t="n">
        <v>0</v>
      </c>
      <c r="Q1474" s="5" t="n">
        <v>0</v>
      </c>
      <c r="R1474" s="9" t="n">
        <v>0</v>
      </c>
    </row>
    <row r="1475" ht="32" customHeight="1">
      <c r="A1475" s="4" t="inlineStr">
        <is>
          <t>AC3906-95G</t>
        </is>
      </c>
      <c r="B1475" s="5" t="inlineStr">
        <is>
          <t>CL</t>
        </is>
      </c>
      <c r="D1475" s="12" t="n"/>
      <c r="E1475" s="8" t="inlineStr">
        <is>
          <t>Bal. Fcst Qty</t>
        </is>
      </c>
      <c r="F1475" s="5" t="inlineStr"/>
      <c r="G1475" s="5" t="n">
        <v>14</v>
      </c>
      <c r="H1475" s="5" t="n">
        <v>13</v>
      </c>
      <c r="I1475" s="5" t="n">
        <v>25</v>
      </c>
      <c r="J1475" s="5" t="n">
        <v>14</v>
      </c>
      <c r="K1475" s="5" t="n">
        <v>19</v>
      </c>
      <c r="L1475" s="5" t="n">
        <v>35</v>
      </c>
      <c r="M1475" s="5" t="n">
        <v>22</v>
      </c>
      <c r="N1475" s="5" t="n">
        <v>25</v>
      </c>
      <c r="O1475" s="5" t="n">
        <v>23</v>
      </c>
      <c r="P1475" s="5" t="n">
        <v>27</v>
      </c>
      <c r="Q1475" s="5" t="n">
        <v>30</v>
      </c>
      <c r="R1475" s="9" t="n">
        <v>30</v>
      </c>
    </row>
    <row r="1476" ht="32" customHeight="1">
      <c r="A1476" s="4" t="inlineStr">
        <is>
          <t>AC3906-95G</t>
        </is>
      </c>
      <c r="B1476" s="5" t="inlineStr">
        <is>
          <t>CL</t>
        </is>
      </c>
      <c r="D1476" s="12" t="n"/>
      <c r="E1476" s="13" t="inlineStr">
        <is>
          <t>Month end inventory
(Deduct PO,FCST, SS)</t>
        </is>
      </c>
      <c r="F1476" s="5" t="inlineStr"/>
      <c r="G1476" s="5">
        <f>IF(C1472+G1472+F1472+G1473-F1474-G1474-G1475-D1472&lt;0,0,C1472+G1472+F1472+G1473-F1474-G1474-G1475-D1472)</f>
        <v/>
      </c>
      <c r="H1476" s="5">
        <f>IF(G1476+H1472+H1473-H1474-H1475&lt;0,0,G1476+H1472+H1473-H1474-H1475)</f>
        <v/>
      </c>
      <c r="I1476" s="5">
        <f>IF(H1476+I1472+I1473-I1474-I1475&lt;0,0,H1476+I1472+I1473-I1474-I1475)</f>
        <v/>
      </c>
      <c r="J1476" s="5">
        <f>I1476+J1472+J1473-J1474-J1475</f>
        <v/>
      </c>
      <c r="K1476" s="5">
        <f>J1476+K1472+K1473-K1474-K1475</f>
        <v/>
      </c>
      <c r="L1476" s="5">
        <f>K1476+L1472+L1473-L1474-L1475</f>
        <v/>
      </c>
      <c r="M1476" s="5">
        <f>L1476+M1472+M1473-M1474-M1475</f>
        <v/>
      </c>
      <c r="N1476" s="5">
        <f>M1476+N1472+N1473-N1474-N1475</f>
        <v/>
      </c>
      <c r="O1476" s="5">
        <f>N1476+O1472+O1473-O1474-O1475</f>
        <v/>
      </c>
      <c r="P1476" s="5">
        <f>O1476+P1472+P1473-P1474-P1475</f>
        <v/>
      </c>
      <c r="Q1476" s="5">
        <f>P1476+Q1472+Q1473-Q1474-Q1475</f>
        <v/>
      </c>
      <c r="R1476" s="9">
        <f>Q1476+R1472+R1473-R1474-R1475</f>
        <v/>
      </c>
    </row>
    <row r="1477" ht="32" customHeight="1">
      <c r="A1477" s="14" t="inlineStr">
        <is>
          <t>AC3906-95G</t>
        </is>
      </c>
      <c r="B1477" s="15" t="inlineStr">
        <is>
          <t>CL</t>
        </is>
      </c>
      <c r="C1477" s="16" t="n"/>
      <c r="D1477" s="17" t="n"/>
      <c r="E1477" s="18" t="inlineStr">
        <is>
          <t>Upload JDE Forecast
(Confirmed OP+Planned OP)</t>
        </is>
      </c>
      <c r="F1477" s="15">
        <f>G1472+G1473</f>
        <v/>
      </c>
      <c r="G1477" s="15">
        <f>H1472+H1473</f>
        <v/>
      </c>
      <c r="H1477" s="15">
        <f>I1472+I1473</f>
        <v/>
      </c>
      <c r="I1477" s="15">
        <f>J1472+J1473</f>
        <v/>
      </c>
      <c r="J1477" s="15">
        <f>K1472+K1473</f>
        <v/>
      </c>
      <c r="K1477" s="15">
        <f>L1472+L1473</f>
        <v/>
      </c>
      <c r="L1477" s="15">
        <f>M1472+M1473</f>
        <v/>
      </c>
      <c r="M1477" s="15">
        <f>N1472+N1473</f>
        <v/>
      </c>
      <c r="N1477" s="15">
        <f>O1472+O1473</f>
        <v/>
      </c>
      <c r="O1477" s="15">
        <f>P1472+P1473</f>
        <v/>
      </c>
      <c r="P1477" s="15">
        <f>Q1472+Q1473</f>
        <v/>
      </c>
      <c r="Q1477" s="15">
        <f>R1472+R1473</f>
        <v/>
      </c>
      <c r="R1477" s="7" t="n">
        <v>0</v>
      </c>
      <c r="S1477" s="16" t="n"/>
      <c r="T1477" s="16" t="n"/>
      <c r="U1477" s="16" t="n"/>
      <c r="V1477" s="16" t="n"/>
      <c r="W1477" s="16" t="n"/>
    </row>
    <row r="1478" ht="32" customHeight="1">
      <c r="A1478" s="4" t="inlineStr">
        <is>
          <t>AC3906-95N</t>
        </is>
      </c>
      <c r="B1478" s="5" t="inlineStr">
        <is>
          <t>CL</t>
        </is>
      </c>
      <c r="C1478" s="6" t="n">
        <v>88</v>
      </c>
      <c r="D1478" s="7" t="n">
        <v>0</v>
      </c>
      <c r="E1478" s="8" t="inlineStr">
        <is>
          <t>Confirmed OP</t>
        </is>
      </c>
      <c r="F1478" s="5" t="n">
        <v>0</v>
      </c>
      <c r="G1478" s="5" t="n">
        <v>0</v>
      </c>
      <c r="H1478" s="5" t="n">
        <v>0</v>
      </c>
      <c r="I1478" s="5" t="n">
        <v>100</v>
      </c>
      <c r="J1478" s="5" t="n">
        <v>0</v>
      </c>
      <c r="K1478" s="5" t="n">
        <v>0</v>
      </c>
      <c r="L1478" s="5" t="n">
        <v>0</v>
      </c>
      <c r="M1478" s="5" t="n">
        <v>0</v>
      </c>
      <c r="N1478" s="5" t="n">
        <v>0</v>
      </c>
      <c r="O1478" s="5" t="n">
        <v>0</v>
      </c>
      <c r="P1478" s="5" t="n">
        <v>0</v>
      </c>
      <c r="Q1478" s="5" t="n">
        <v>0</v>
      </c>
      <c r="R1478" s="9" t="n">
        <v>0</v>
      </c>
      <c r="S1478" s="6" t="n">
        <v>1</v>
      </c>
      <c r="T1478" s="10" t="inlineStr">
        <is>
          <t>Active</t>
        </is>
      </c>
      <c r="U1478" s="6" t="n">
        <v>45</v>
      </c>
      <c r="V1478" s="6" t="n">
        <v>2</v>
      </c>
      <c r="W1478" s="11" t="inlineStr"/>
    </row>
    <row r="1479" ht="32" customHeight="1">
      <c r="A1479" s="4" t="inlineStr">
        <is>
          <t>AC3906-95N</t>
        </is>
      </c>
      <c r="B1479" s="5" t="inlineStr">
        <is>
          <t>CL</t>
        </is>
      </c>
      <c r="D1479" s="12" t="n"/>
      <c r="E1479" s="13" t="inlineStr">
        <is>
          <t>Planned OP (due date)</t>
        </is>
      </c>
      <c r="F1479" s="5" t="inlineStr"/>
      <c r="G1479" s="5" t="inlineStr"/>
      <c r="H1479" s="5" t="inlineStr"/>
      <c r="I1479" s="5" t="inlineStr"/>
      <c r="J1479" s="5" t="inlineStr"/>
      <c r="K1479" s="5" t="n">
        <v>200</v>
      </c>
      <c r="L1479" s="5" t="inlineStr"/>
      <c r="M1479" s="5" t="inlineStr"/>
      <c r="N1479" s="5" t="inlineStr"/>
      <c r="O1479" s="5" t="inlineStr"/>
      <c r="P1479" s="5" t="n">
        <v>100</v>
      </c>
      <c r="Q1479" s="5" t="inlineStr"/>
      <c r="R1479" s="9" t="inlineStr"/>
    </row>
    <row r="1480" ht="32" customHeight="1">
      <c r="A1480" s="4" t="inlineStr">
        <is>
          <t>AC3906-95N</t>
        </is>
      </c>
      <c r="B1480" s="5" t="inlineStr">
        <is>
          <t>CL</t>
        </is>
      </c>
      <c r="D1480" s="12" t="n"/>
      <c r="E1480" s="8" t="inlineStr">
        <is>
          <t>Open Retail PO Qty</t>
        </is>
      </c>
      <c r="F1480" s="5" t="n">
        <v>0</v>
      </c>
      <c r="G1480" s="5" t="n">
        <v>0</v>
      </c>
      <c r="H1480" s="5" t="n">
        <v>0</v>
      </c>
      <c r="I1480" s="5" t="n">
        <v>0</v>
      </c>
      <c r="J1480" s="5" t="n">
        <v>0</v>
      </c>
      <c r="K1480" s="5" t="n">
        <v>0</v>
      </c>
      <c r="L1480" s="5" t="n">
        <v>0</v>
      </c>
      <c r="M1480" s="5" t="n">
        <v>0</v>
      </c>
      <c r="N1480" s="5" t="n">
        <v>0</v>
      </c>
      <c r="O1480" s="5" t="n">
        <v>0</v>
      </c>
      <c r="P1480" s="5" t="n">
        <v>0</v>
      </c>
      <c r="Q1480" s="5" t="n">
        <v>0</v>
      </c>
      <c r="R1480" s="9" t="n">
        <v>0</v>
      </c>
    </row>
    <row r="1481" ht="32" customHeight="1">
      <c r="A1481" s="4" t="inlineStr">
        <is>
          <t>AC3906-95N</t>
        </is>
      </c>
      <c r="B1481" s="5" t="inlineStr">
        <is>
          <t>CL</t>
        </is>
      </c>
      <c r="D1481" s="12" t="n"/>
      <c r="E1481" s="8" t="inlineStr">
        <is>
          <t>Bal. Fcst Qty</t>
        </is>
      </c>
      <c r="F1481" s="5" t="inlineStr"/>
      <c r="G1481" s="5" t="n">
        <v>24</v>
      </c>
      <c r="H1481" s="5" t="n">
        <v>23</v>
      </c>
      <c r="I1481" s="5" t="n">
        <v>40</v>
      </c>
      <c r="J1481" s="5" t="n">
        <v>29</v>
      </c>
      <c r="K1481" s="5" t="n">
        <v>34</v>
      </c>
      <c r="L1481" s="5" t="n">
        <v>50</v>
      </c>
      <c r="M1481" s="5" t="n">
        <v>37</v>
      </c>
      <c r="N1481" s="5" t="n">
        <v>40</v>
      </c>
      <c r="O1481" s="5" t="n">
        <v>38</v>
      </c>
      <c r="P1481" s="5" t="n">
        <v>42</v>
      </c>
      <c r="Q1481" s="5" t="n">
        <v>30</v>
      </c>
      <c r="R1481" s="9" t="n">
        <v>30</v>
      </c>
    </row>
    <row r="1482" ht="32" customHeight="1">
      <c r="A1482" s="4" t="inlineStr">
        <is>
          <t>AC3906-95N</t>
        </is>
      </c>
      <c r="B1482" s="5" t="inlineStr">
        <is>
          <t>CL</t>
        </is>
      </c>
      <c r="D1482" s="12" t="n"/>
      <c r="E1482" s="13" t="inlineStr">
        <is>
          <t>Month end inventory
(Deduct PO,FCST, SS)</t>
        </is>
      </c>
      <c r="F1482" s="5" t="inlineStr"/>
      <c r="G1482" s="5">
        <f>IF(C1478+G1478+F1478+G1479-F1480-G1480-G1481-D1478&lt;0,0,C1478+G1478+F1478+G1479-F1480-G1480-G1481-D1478)</f>
        <v/>
      </c>
      <c r="H1482" s="5">
        <f>IF(G1482+H1478+H1479-H1480-H1481&lt;0,0,G1482+H1478+H1479-H1480-H1481)</f>
        <v/>
      </c>
      <c r="I1482" s="5">
        <f>IF(H1482+I1478+I1479-I1480-I1481&lt;0,0,H1482+I1478+I1479-I1480-I1481)</f>
        <v/>
      </c>
      <c r="J1482" s="5">
        <f>I1482+J1478+J1479-J1480-J1481</f>
        <v/>
      </c>
      <c r="K1482" s="5">
        <f>J1482+K1478+K1479-K1480-K1481</f>
        <v/>
      </c>
      <c r="L1482" s="5">
        <f>K1482+L1478+L1479-L1480-L1481</f>
        <v/>
      </c>
      <c r="M1482" s="5">
        <f>L1482+M1478+M1479-M1480-M1481</f>
        <v/>
      </c>
      <c r="N1482" s="5">
        <f>M1482+N1478+N1479-N1480-N1481</f>
        <v/>
      </c>
      <c r="O1482" s="5">
        <f>N1482+O1478+O1479-O1480-O1481</f>
        <v/>
      </c>
      <c r="P1482" s="5">
        <f>O1482+P1478+P1479-P1480-P1481</f>
        <v/>
      </c>
      <c r="Q1482" s="5">
        <f>P1482+Q1478+Q1479-Q1480-Q1481</f>
        <v/>
      </c>
      <c r="R1482" s="9">
        <f>Q1482+R1478+R1479-R1480-R1481</f>
        <v/>
      </c>
    </row>
    <row r="1483" ht="32" customHeight="1">
      <c r="A1483" s="14" t="inlineStr">
        <is>
          <t>AC3906-95N</t>
        </is>
      </c>
      <c r="B1483" s="15" t="inlineStr">
        <is>
          <t>CL</t>
        </is>
      </c>
      <c r="C1483" s="16" t="n"/>
      <c r="D1483" s="17" t="n"/>
      <c r="E1483" s="18" t="inlineStr">
        <is>
          <t>Upload JDE Forecast
(Confirmed OP+Planned OP)</t>
        </is>
      </c>
      <c r="F1483" s="15">
        <f>G1478+G1479</f>
        <v/>
      </c>
      <c r="G1483" s="15">
        <f>H1478+H1479</f>
        <v/>
      </c>
      <c r="H1483" s="15">
        <f>I1478+I1479</f>
        <v/>
      </c>
      <c r="I1483" s="15">
        <f>J1478+J1479</f>
        <v/>
      </c>
      <c r="J1483" s="15">
        <f>K1478+K1479</f>
        <v/>
      </c>
      <c r="K1483" s="15">
        <f>L1478+L1479</f>
        <v/>
      </c>
      <c r="L1483" s="15">
        <f>M1478+M1479</f>
        <v/>
      </c>
      <c r="M1483" s="15">
        <f>N1478+N1479</f>
        <v/>
      </c>
      <c r="N1483" s="15">
        <f>O1478+O1479</f>
        <v/>
      </c>
      <c r="O1483" s="15">
        <f>P1478+P1479</f>
        <v/>
      </c>
      <c r="P1483" s="15">
        <f>Q1478+Q1479</f>
        <v/>
      </c>
      <c r="Q1483" s="15">
        <f>R1478+R1479</f>
        <v/>
      </c>
      <c r="R1483" s="7" t="n">
        <v>0</v>
      </c>
      <c r="S1483" s="16" t="n"/>
      <c r="T1483" s="16" t="n"/>
      <c r="U1483" s="16" t="n"/>
      <c r="V1483" s="16" t="n"/>
      <c r="W1483" s="16" t="n"/>
    </row>
    <row r="1484" ht="32" customHeight="1">
      <c r="A1484" s="4" t="inlineStr">
        <is>
          <t>3967Z</t>
        </is>
      </c>
      <c r="B1484" s="5" t="inlineStr">
        <is>
          <t>CW</t>
        </is>
      </c>
      <c r="C1484" s="6" t="n">
        <v>33</v>
      </c>
      <c r="D1484" s="7" t="n">
        <v>0</v>
      </c>
      <c r="E1484" s="8" t="inlineStr">
        <is>
          <t>Confirmed OP</t>
        </is>
      </c>
      <c r="F1484" s="5" t="n">
        <v>0</v>
      </c>
      <c r="G1484" s="5" t="n">
        <v>0</v>
      </c>
      <c r="H1484" s="5" t="n">
        <v>722</v>
      </c>
      <c r="I1484" s="5" t="n">
        <v>350</v>
      </c>
      <c r="J1484" s="5" t="n">
        <v>0</v>
      </c>
      <c r="K1484" s="5" t="n">
        <v>0</v>
      </c>
      <c r="L1484" s="5" t="n">
        <v>0</v>
      </c>
      <c r="M1484" s="5" t="n">
        <v>0</v>
      </c>
      <c r="N1484" s="5" t="n">
        <v>0</v>
      </c>
      <c r="O1484" s="5" t="n">
        <v>0</v>
      </c>
      <c r="P1484" s="5" t="n">
        <v>0</v>
      </c>
      <c r="Q1484" s="5" t="n">
        <v>0</v>
      </c>
      <c r="R1484" s="9" t="n">
        <v>0</v>
      </c>
      <c r="S1484" s="6" t="n">
        <v>1</v>
      </c>
      <c r="T1484" s="10" t="inlineStr">
        <is>
          <t>New 2025</t>
        </is>
      </c>
      <c r="U1484" s="6" t="n">
        <v>45</v>
      </c>
      <c r="V1484" s="6" t="n">
        <v>0</v>
      </c>
      <c r="W1484" s="11" t="inlineStr">
        <is>
          <t xml:space="preserve">12/9: Snoopy, 2025 new toy </t>
        </is>
      </c>
    </row>
    <row r="1485" ht="32" customHeight="1">
      <c r="A1485" s="4" t="inlineStr">
        <is>
          <t>3967Z</t>
        </is>
      </c>
      <c r="B1485" s="5" t="inlineStr">
        <is>
          <t>CW</t>
        </is>
      </c>
      <c r="D1485" s="12" t="n"/>
      <c r="E1485" s="13" t="inlineStr">
        <is>
          <t>Planned OP (due date)</t>
        </is>
      </c>
      <c r="F1485" s="5" t="inlineStr"/>
      <c r="G1485" s="5" t="inlineStr"/>
      <c r="H1485" s="5" t="inlineStr"/>
      <c r="I1485" s="5" t="n">
        <v>800</v>
      </c>
      <c r="J1485" s="5" t="inlineStr"/>
      <c r="K1485" s="5" t="n">
        <v>600</v>
      </c>
      <c r="L1485" s="5" t="inlineStr"/>
      <c r="M1485" s="5" t="n">
        <v>400</v>
      </c>
      <c r="N1485" s="5" t="inlineStr"/>
      <c r="O1485" s="5" t="inlineStr"/>
      <c r="P1485" s="5" t="inlineStr"/>
      <c r="Q1485" s="5" t="n">
        <v>50</v>
      </c>
      <c r="R1485" s="9" t="inlineStr"/>
    </row>
    <row r="1486" ht="32" customHeight="1">
      <c r="A1486" s="4" t="inlineStr">
        <is>
          <t>3967Z</t>
        </is>
      </c>
      <c r="B1486" s="5" t="inlineStr">
        <is>
          <t>CW</t>
        </is>
      </c>
      <c r="D1486" s="12" t="n"/>
      <c r="E1486" s="8" t="inlineStr">
        <is>
          <t>Open Retail PO Qty</t>
        </is>
      </c>
      <c r="F1486" s="5" t="n">
        <v>0</v>
      </c>
      <c r="G1486" s="5" t="n">
        <v>0</v>
      </c>
      <c r="H1486" s="5" t="n">
        <v>0</v>
      </c>
      <c r="I1486" s="5" t="n">
        <v>0</v>
      </c>
      <c r="J1486" s="5" t="n">
        <v>0</v>
      </c>
      <c r="K1486" s="5" t="n">
        <v>0</v>
      </c>
      <c r="L1486" s="5" t="n">
        <v>0</v>
      </c>
      <c r="M1486" s="5" t="n">
        <v>0</v>
      </c>
      <c r="N1486" s="5" t="n">
        <v>0</v>
      </c>
      <c r="O1486" s="5" t="n">
        <v>0</v>
      </c>
      <c r="P1486" s="5" t="n">
        <v>0</v>
      </c>
      <c r="Q1486" s="5" t="n">
        <v>0</v>
      </c>
      <c r="R1486" s="9" t="n">
        <v>0</v>
      </c>
    </row>
    <row r="1487" ht="32" customHeight="1">
      <c r="A1487" s="4" t="inlineStr">
        <is>
          <t>3967Z</t>
        </is>
      </c>
      <c r="B1487" s="5" t="inlineStr">
        <is>
          <t>CW</t>
        </is>
      </c>
      <c r="D1487" s="12" t="n"/>
      <c r="E1487" s="8" t="inlineStr">
        <is>
          <t>Bal. Fcst Qty</t>
        </is>
      </c>
      <c r="F1487" s="5" t="inlineStr"/>
      <c r="G1487" s="5" t="n">
        <v>0</v>
      </c>
      <c r="H1487" s="5" t="n">
        <v>0</v>
      </c>
      <c r="I1487" s="5" t="n">
        <v>950</v>
      </c>
      <c r="J1487" s="5" t="n">
        <v>450</v>
      </c>
      <c r="K1487" s="5" t="n">
        <v>480</v>
      </c>
      <c r="L1487" s="5" t="n">
        <v>180</v>
      </c>
      <c r="M1487" s="5" t="n">
        <v>360</v>
      </c>
      <c r="N1487" s="5" t="n">
        <v>360</v>
      </c>
      <c r="O1487" s="5" t="n">
        <v>0</v>
      </c>
      <c r="P1487" s="5" t="n">
        <v>0</v>
      </c>
      <c r="Q1487" s="5" t="n">
        <v>120</v>
      </c>
      <c r="R1487" s="9" t="n">
        <v>0</v>
      </c>
    </row>
    <row r="1488" ht="32" customHeight="1">
      <c r="A1488" s="4" t="inlineStr">
        <is>
          <t>3967Z</t>
        </is>
      </c>
      <c r="B1488" s="5" t="inlineStr">
        <is>
          <t>CW</t>
        </is>
      </c>
      <c r="D1488" s="12" t="n"/>
      <c r="E1488" s="13" t="inlineStr">
        <is>
          <t>Month end inventory
(Deduct PO,FCST, SS)</t>
        </is>
      </c>
      <c r="F1488" s="5" t="inlineStr"/>
      <c r="G1488" s="5">
        <f>IF(C1484+G1484+F1484+G1485-F1486-G1486-G1487-D1484&lt;0,0,C1484+G1484+F1484+G1485-F1486-G1486-G1487-D1484)</f>
        <v/>
      </c>
      <c r="H1488" s="5">
        <f>IF(G1488+H1484+H1485-H1486-H1487&lt;0,0,G1488+H1484+H1485-H1486-H1487)</f>
        <v/>
      </c>
      <c r="I1488" s="5">
        <f>IF(H1488+I1484+I1485-I1486-I1487&lt;0,0,H1488+I1484+I1485-I1486-I1487)</f>
        <v/>
      </c>
      <c r="J1488" s="5">
        <f>I1488+J1484+J1485-J1486-J1487</f>
        <v/>
      </c>
      <c r="K1488" s="5">
        <f>J1488+K1484+K1485-K1486-K1487</f>
        <v/>
      </c>
      <c r="L1488" s="5">
        <f>K1488+L1484+L1485-L1486-L1487</f>
        <v/>
      </c>
      <c r="M1488" s="5">
        <f>L1488+M1484+M1485-M1486-M1487</f>
        <v/>
      </c>
      <c r="N1488" s="5">
        <f>M1488+N1484+N1485-N1486-N1487</f>
        <v/>
      </c>
      <c r="O1488" s="5">
        <f>N1488+O1484+O1485-O1486-O1487</f>
        <v/>
      </c>
      <c r="P1488" s="5">
        <f>O1488+P1484+P1485-P1486-P1487</f>
        <v/>
      </c>
      <c r="Q1488" s="5">
        <f>P1488+Q1484+Q1485-Q1486-Q1487</f>
        <v/>
      </c>
      <c r="R1488" s="9">
        <f>Q1488+R1484+R1485-R1486-R1487</f>
        <v/>
      </c>
    </row>
    <row r="1489" ht="32" customHeight="1">
      <c r="A1489" s="14" t="inlineStr">
        <is>
          <t>3967Z</t>
        </is>
      </c>
      <c r="B1489" s="15" t="inlineStr">
        <is>
          <t>CW</t>
        </is>
      </c>
      <c r="C1489" s="16" t="n"/>
      <c r="D1489" s="17" t="n"/>
      <c r="E1489" s="18" t="inlineStr">
        <is>
          <t>Upload JDE Forecast
(Confirmed OP+Planned OP)</t>
        </is>
      </c>
      <c r="F1489" s="15">
        <f>G1484+G1485</f>
        <v/>
      </c>
      <c r="G1489" s="15">
        <f>H1484+H1485</f>
        <v/>
      </c>
      <c r="H1489" s="15">
        <f>I1484+I1485</f>
        <v/>
      </c>
      <c r="I1489" s="15">
        <f>J1484+J1485</f>
        <v/>
      </c>
      <c r="J1489" s="15">
        <f>K1484+K1485</f>
        <v/>
      </c>
      <c r="K1489" s="15">
        <f>L1484+L1485</f>
        <v/>
      </c>
      <c r="L1489" s="15">
        <f>M1484+M1485</f>
        <v/>
      </c>
      <c r="M1489" s="15">
        <f>N1484+N1485</f>
        <v/>
      </c>
      <c r="N1489" s="15">
        <f>O1484+O1485</f>
        <v/>
      </c>
      <c r="O1489" s="15">
        <f>P1484+P1485</f>
        <v/>
      </c>
      <c r="P1489" s="15">
        <f>Q1484+Q1485</f>
        <v/>
      </c>
      <c r="Q1489" s="15">
        <f>R1484+R1485</f>
        <v/>
      </c>
      <c r="R1489" s="7" t="n">
        <v>0</v>
      </c>
      <c r="S1489" s="16" t="n"/>
      <c r="T1489" s="16" t="n"/>
      <c r="U1489" s="16" t="n"/>
      <c r="V1489" s="16" t="n"/>
      <c r="W1489" s="16" t="n"/>
    </row>
    <row r="1490" ht="32" customHeight="1">
      <c r="A1490" s="4" t="inlineStr">
        <is>
          <t>524Z</t>
        </is>
      </c>
      <c r="B1490" s="5" t="inlineStr">
        <is>
          <t>FS</t>
        </is>
      </c>
      <c r="C1490" s="26" t="n">
        <v>0</v>
      </c>
      <c r="D1490" s="7" t="n">
        <v>0</v>
      </c>
      <c r="E1490" s="8" t="inlineStr">
        <is>
          <t>Confirmed OP</t>
        </is>
      </c>
      <c r="F1490" s="5" t="n">
        <v>0</v>
      </c>
      <c r="G1490" s="5" t="n">
        <v>105</v>
      </c>
      <c r="H1490" s="5" t="n">
        <v>0</v>
      </c>
      <c r="I1490" s="5" t="n">
        <v>0</v>
      </c>
      <c r="J1490" s="5" t="n">
        <v>0</v>
      </c>
      <c r="K1490" s="5" t="n">
        <v>0</v>
      </c>
      <c r="L1490" s="5" t="n">
        <v>0</v>
      </c>
      <c r="M1490" s="5" t="n">
        <v>0</v>
      </c>
      <c r="N1490" s="5" t="n">
        <v>0</v>
      </c>
      <c r="O1490" s="5" t="n">
        <v>0</v>
      </c>
      <c r="P1490" s="5" t="n">
        <v>0</v>
      </c>
      <c r="Q1490" s="5" t="n">
        <v>0</v>
      </c>
      <c r="R1490" s="9" t="n">
        <v>0</v>
      </c>
      <c r="S1490" s="6" t="n">
        <v>1</v>
      </c>
      <c r="T1490" s="10" t="inlineStr">
        <is>
          <t>Active</t>
        </is>
      </c>
      <c r="U1490" s="6" t="n">
        <v>60</v>
      </c>
      <c r="V1490" s="6" t="n">
        <v>0</v>
      </c>
      <c r="W1490" s="11" t="inlineStr"/>
    </row>
    <row r="1491" ht="32" customHeight="1">
      <c r="A1491" s="4" t="inlineStr">
        <is>
          <t>524Z</t>
        </is>
      </c>
      <c r="B1491" s="5" t="inlineStr">
        <is>
          <t>FS</t>
        </is>
      </c>
      <c r="D1491" s="12" t="n"/>
      <c r="E1491" s="13" t="inlineStr">
        <is>
          <t>Planned OP (due date)</t>
        </is>
      </c>
      <c r="F1491" s="5" t="inlineStr"/>
      <c r="G1491" s="5" t="inlineStr"/>
      <c r="H1491" s="5" t="inlineStr"/>
      <c r="I1491" s="5" t="inlineStr"/>
      <c r="J1491" s="5" t="inlineStr"/>
      <c r="K1491" s="5" t="n">
        <v>150</v>
      </c>
      <c r="L1491" s="5" t="inlineStr"/>
      <c r="M1491" s="5" t="inlineStr"/>
      <c r="N1491" s="5" t="inlineStr"/>
      <c r="O1491" s="5" t="inlineStr"/>
      <c r="P1491" s="5" t="inlineStr"/>
      <c r="Q1491" s="5" t="inlineStr"/>
      <c r="R1491" s="9" t="inlineStr"/>
    </row>
    <row r="1492" ht="32" customHeight="1">
      <c r="A1492" s="4" t="inlineStr">
        <is>
          <t>524Z</t>
        </is>
      </c>
      <c r="B1492" s="5" t="inlineStr">
        <is>
          <t>FS</t>
        </is>
      </c>
      <c r="D1492" s="12" t="n"/>
      <c r="E1492" s="8" t="inlineStr">
        <is>
          <t>Open Retail PO Qty</t>
        </is>
      </c>
      <c r="F1492" s="5" t="n">
        <v>0</v>
      </c>
      <c r="G1492" s="5" t="n">
        <v>0</v>
      </c>
      <c r="H1492" s="5" t="n">
        <v>0</v>
      </c>
      <c r="I1492" s="5" t="n">
        <v>0</v>
      </c>
      <c r="J1492" s="5" t="n">
        <v>0</v>
      </c>
      <c r="K1492" s="5" t="n">
        <v>0</v>
      </c>
      <c r="L1492" s="5" t="n">
        <v>0</v>
      </c>
      <c r="M1492" s="5" t="n">
        <v>0</v>
      </c>
      <c r="N1492" s="5" t="n">
        <v>0</v>
      </c>
      <c r="O1492" s="5" t="n">
        <v>0</v>
      </c>
      <c r="P1492" s="5" t="n">
        <v>0</v>
      </c>
      <c r="Q1492" s="5" t="n">
        <v>0</v>
      </c>
      <c r="R1492" s="9" t="n">
        <v>0</v>
      </c>
    </row>
    <row r="1493" ht="32" customHeight="1">
      <c r="A1493" s="4" t="inlineStr">
        <is>
          <t>524Z</t>
        </is>
      </c>
      <c r="B1493" s="5" t="inlineStr">
        <is>
          <t>FS</t>
        </is>
      </c>
      <c r="D1493" s="12" t="n"/>
      <c r="E1493" s="8" t="inlineStr">
        <is>
          <t>Bal. Fcst Qty</t>
        </is>
      </c>
      <c r="F1493" s="5" t="inlineStr"/>
      <c r="G1493" s="5" t="n">
        <v>0</v>
      </c>
      <c r="H1493" s="5" t="n">
        <v>0</v>
      </c>
      <c r="I1493" s="5" t="n">
        <v>50</v>
      </c>
      <c r="J1493" s="5" t="n">
        <v>0</v>
      </c>
      <c r="K1493" s="5" t="n">
        <v>0</v>
      </c>
      <c r="L1493" s="5" t="n">
        <v>100</v>
      </c>
      <c r="M1493" s="5" t="n">
        <v>0</v>
      </c>
      <c r="N1493" s="5" t="n">
        <v>0</v>
      </c>
      <c r="O1493" s="5" t="n">
        <v>50</v>
      </c>
      <c r="P1493" s="5" t="n">
        <v>0</v>
      </c>
      <c r="Q1493" s="5" t="n">
        <v>0</v>
      </c>
      <c r="R1493" s="9" t="n">
        <v>0</v>
      </c>
    </row>
    <row r="1494" ht="32" customHeight="1">
      <c r="A1494" s="4" t="inlineStr">
        <is>
          <t>524Z</t>
        </is>
      </c>
      <c r="B1494" s="5" t="inlineStr">
        <is>
          <t>FS</t>
        </is>
      </c>
      <c r="D1494" s="12" t="n"/>
      <c r="E1494" s="13" t="inlineStr">
        <is>
          <t>Month end inventory
(Deduct PO,FCST, SS)</t>
        </is>
      </c>
      <c r="F1494" s="5" t="inlineStr"/>
      <c r="G1494" s="5">
        <f>IF(C1490+G1490+F1490+G1491-F1492-G1492-G1493-D1490&lt;0,0,C1490+G1490+F1490+G1491-F1492-G1492-G1493-D1490)</f>
        <v/>
      </c>
      <c r="H1494" s="5">
        <f>IF(G1494+H1490+H1491-H1492-H1493&lt;0,0,G1494+H1490+H1491-H1492-H1493)</f>
        <v/>
      </c>
      <c r="I1494" s="5">
        <f>IF(H1494+I1490+I1491-I1492-I1493&lt;0,0,H1494+I1490+I1491-I1492-I1493)</f>
        <v/>
      </c>
      <c r="J1494" s="5">
        <f>I1494+J1490+J1491-J1492-J1493</f>
        <v/>
      </c>
      <c r="K1494" s="5">
        <f>J1494+K1490+K1491-K1492-K1493</f>
        <v/>
      </c>
      <c r="L1494" s="5">
        <f>K1494+L1490+L1491-L1492-L1493</f>
        <v/>
      </c>
      <c r="M1494" s="5">
        <f>L1494+M1490+M1491-M1492-M1493</f>
        <v/>
      </c>
      <c r="N1494" s="5">
        <f>M1494+N1490+N1491-N1492-N1493</f>
        <v/>
      </c>
      <c r="O1494" s="5">
        <f>N1494+O1490+O1491-O1492-O1493</f>
        <v/>
      </c>
      <c r="P1494" s="5">
        <f>O1494+P1490+P1491-P1492-P1493</f>
        <v/>
      </c>
      <c r="Q1494" s="5">
        <f>P1494+Q1490+Q1491-Q1492-Q1493</f>
        <v/>
      </c>
      <c r="R1494" s="9">
        <f>Q1494+R1490+R1491-R1492-R1493</f>
        <v/>
      </c>
    </row>
    <row r="1495" ht="32" customHeight="1">
      <c r="A1495" s="14" t="inlineStr">
        <is>
          <t>524Z</t>
        </is>
      </c>
      <c r="B1495" s="15" t="inlineStr">
        <is>
          <t>FS</t>
        </is>
      </c>
      <c r="C1495" s="16" t="n"/>
      <c r="D1495" s="17" t="n"/>
      <c r="E1495" s="18" t="inlineStr">
        <is>
          <t>Upload JDE Forecast
(Confirmed OP+Planned OP)</t>
        </is>
      </c>
      <c r="F1495" s="15">
        <f>G1490+G1491</f>
        <v/>
      </c>
      <c r="G1495" s="15">
        <f>H1490+H1491</f>
        <v/>
      </c>
      <c r="H1495" s="15">
        <f>I1490+I1491</f>
        <v/>
      </c>
      <c r="I1495" s="15">
        <f>J1490+J1491</f>
        <v/>
      </c>
      <c r="J1495" s="15">
        <f>K1490+K1491</f>
        <v/>
      </c>
      <c r="K1495" s="15">
        <f>L1490+L1491</f>
        <v/>
      </c>
      <c r="L1495" s="15">
        <f>M1490+M1491</f>
        <v/>
      </c>
      <c r="M1495" s="15">
        <f>N1490+N1491</f>
        <v/>
      </c>
      <c r="N1495" s="15">
        <f>O1490+O1491</f>
        <v/>
      </c>
      <c r="O1495" s="15">
        <f>P1490+P1491</f>
        <v/>
      </c>
      <c r="P1495" s="15">
        <f>Q1490+Q1491</f>
        <v/>
      </c>
      <c r="Q1495" s="15">
        <f>R1490+R1491</f>
        <v/>
      </c>
      <c r="R1495" s="7" t="n">
        <v>0</v>
      </c>
      <c r="S1495" s="16" t="n"/>
      <c r="T1495" s="16" t="n"/>
      <c r="U1495" s="16" t="n"/>
      <c r="V1495" s="16" t="n"/>
      <c r="W1495" s="16" t="n"/>
    </row>
    <row r="1496" ht="32" customHeight="1">
      <c r="A1496" s="4" t="inlineStr">
        <is>
          <t>524BLZ</t>
        </is>
      </c>
      <c r="B1496" s="5" t="inlineStr">
        <is>
          <t>FS</t>
        </is>
      </c>
      <c r="C1496" s="26" t="n">
        <v>0</v>
      </c>
      <c r="D1496" s="7" t="n">
        <v>0</v>
      </c>
      <c r="E1496" s="8" t="inlineStr">
        <is>
          <t>Confirmed OP</t>
        </is>
      </c>
      <c r="F1496" s="5" t="n">
        <v>0</v>
      </c>
      <c r="G1496" s="5" t="n">
        <v>100</v>
      </c>
      <c r="H1496" s="5" t="n">
        <v>0</v>
      </c>
      <c r="I1496" s="5" t="n">
        <v>0</v>
      </c>
      <c r="J1496" s="5" t="n">
        <v>0</v>
      </c>
      <c r="K1496" s="5" t="n">
        <v>0</v>
      </c>
      <c r="L1496" s="5" t="n">
        <v>0</v>
      </c>
      <c r="M1496" s="5" t="n">
        <v>0</v>
      </c>
      <c r="N1496" s="5" t="n">
        <v>0</v>
      </c>
      <c r="O1496" s="5" t="n">
        <v>0</v>
      </c>
      <c r="P1496" s="5" t="n">
        <v>0</v>
      </c>
      <c r="Q1496" s="5" t="n">
        <v>0</v>
      </c>
      <c r="R1496" s="9" t="n">
        <v>0</v>
      </c>
      <c r="S1496" s="6" t="n">
        <v>1</v>
      </c>
      <c r="T1496" s="10" t="inlineStr">
        <is>
          <t>Active</t>
        </is>
      </c>
      <c r="U1496" s="6" t="n">
        <v>60</v>
      </c>
      <c r="V1496" s="6" t="n">
        <v>0</v>
      </c>
      <c r="W1496" s="11" t="inlineStr"/>
    </row>
    <row r="1497" ht="32" customHeight="1">
      <c r="A1497" s="4" t="inlineStr">
        <is>
          <t>524BLZ</t>
        </is>
      </c>
      <c r="B1497" s="5" t="inlineStr">
        <is>
          <t>FS</t>
        </is>
      </c>
      <c r="D1497" s="12" t="n"/>
      <c r="E1497" s="13" t="inlineStr">
        <is>
          <t>Planned OP (due date)</t>
        </is>
      </c>
      <c r="F1497" s="5" t="inlineStr"/>
      <c r="G1497" s="5" t="inlineStr"/>
      <c r="H1497" s="5" t="inlineStr"/>
      <c r="I1497" s="5" t="inlineStr"/>
      <c r="J1497" s="5" t="inlineStr"/>
      <c r="K1497" s="5" t="n">
        <v>150</v>
      </c>
      <c r="L1497" s="5" t="inlineStr"/>
      <c r="M1497" s="5" t="inlineStr"/>
      <c r="N1497" s="5" t="inlineStr"/>
      <c r="O1497" s="5" t="inlineStr"/>
      <c r="P1497" s="5" t="inlineStr"/>
      <c r="Q1497" s="5" t="inlineStr"/>
      <c r="R1497" s="9" t="inlineStr"/>
    </row>
    <row r="1498" ht="32" customHeight="1">
      <c r="A1498" s="4" t="inlineStr">
        <is>
          <t>524BLZ</t>
        </is>
      </c>
      <c r="B1498" s="5" t="inlineStr">
        <is>
          <t>FS</t>
        </is>
      </c>
      <c r="D1498" s="12" t="n"/>
      <c r="E1498" s="8" t="inlineStr">
        <is>
          <t>Open Retail PO Qty</t>
        </is>
      </c>
      <c r="F1498" s="5" t="n">
        <v>0</v>
      </c>
      <c r="G1498" s="5" t="n">
        <v>0</v>
      </c>
      <c r="H1498" s="5" t="n">
        <v>0</v>
      </c>
      <c r="I1498" s="5" t="n">
        <v>0</v>
      </c>
      <c r="J1498" s="5" t="n">
        <v>0</v>
      </c>
      <c r="K1498" s="5" t="n">
        <v>0</v>
      </c>
      <c r="L1498" s="5" t="n">
        <v>0</v>
      </c>
      <c r="M1498" s="5" t="n">
        <v>0</v>
      </c>
      <c r="N1498" s="5" t="n">
        <v>0</v>
      </c>
      <c r="O1498" s="5" t="n">
        <v>0</v>
      </c>
      <c r="P1498" s="5" t="n">
        <v>0</v>
      </c>
      <c r="Q1498" s="5" t="n">
        <v>0</v>
      </c>
      <c r="R1498" s="9" t="n">
        <v>0</v>
      </c>
    </row>
    <row r="1499" ht="32" customHeight="1">
      <c r="A1499" s="4" t="inlineStr">
        <is>
          <t>524BLZ</t>
        </is>
      </c>
      <c r="B1499" s="5" t="inlineStr">
        <is>
          <t>FS</t>
        </is>
      </c>
      <c r="D1499" s="12" t="n"/>
      <c r="E1499" s="8" t="inlineStr">
        <is>
          <t>Bal. Fcst Qty</t>
        </is>
      </c>
      <c r="F1499" s="5" t="inlineStr"/>
      <c r="G1499" s="5" t="n">
        <v>0</v>
      </c>
      <c r="H1499" s="5" t="n">
        <v>0</v>
      </c>
      <c r="I1499" s="5" t="n">
        <v>50</v>
      </c>
      <c r="J1499" s="5" t="n">
        <v>0</v>
      </c>
      <c r="K1499" s="5" t="n">
        <v>0</v>
      </c>
      <c r="L1499" s="5" t="n">
        <v>100</v>
      </c>
      <c r="M1499" s="5" t="n">
        <v>0</v>
      </c>
      <c r="N1499" s="5" t="n">
        <v>0</v>
      </c>
      <c r="O1499" s="5" t="n">
        <v>50</v>
      </c>
      <c r="P1499" s="5" t="n">
        <v>0</v>
      </c>
      <c r="Q1499" s="5" t="n">
        <v>0</v>
      </c>
      <c r="R1499" s="9" t="n">
        <v>0</v>
      </c>
    </row>
    <row r="1500" ht="32" customHeight="1">
      <c r="A1500" s="4" t="inlineStr">
        <is>
          <t>524BLZ</t>
        </is>
      </c>
      <c r="B1500" s="5" t="inlineStr">
        <is>
          <t>FS</t>
        </is>
      </c>
      <c r="D1500" s="12" t="n"/>
      <c r="E1500" s="13" t="inlineStr">
        <is>
          <t>Month end inventory
(Deduct PO,FCST, SS)</t>
        </is>
      </c>
      <c r="F1500" s="5" t="inlineStr"/>
      <c r="G1500" s="5">
        <f>IF(C1496+G1496+F1496+G1497-F1498-G1498-G1499-D1496&lt;0,0,C1496+G1496+F1496+G1497-F1498-G1498-G1499-D1496)</f>
        <v/>
      </c>
      <c r="H1500" s="5">
        <f>IF(G1500+H1496+H1497-H1498-H1499&lt;0,0,G1500+H1496+H1497-H1498-H1499)</f>
        <v/>
      </c>
      <c r="I1500" s="5">
        <f>IF(H1500+I1496+I1497-I1498-I1499&lt;0,0,H1500+I1496+I1497-I1498-I1499)</f>
        <v/>
      </c>
      <c r="J1500" s="5">
        <f>I1500+J1496+J1497-J1498-J1499</f>
        <v/>
      </c>
      <c r="K1500" s="5">
        <f>J1500+K1496+K1497-K1498-K1499</f>
        <v/>
      </c>
      <c r="L1500" s="5">
        <f>K1500+L1496+L1497-L1498-L1499</f>
        <v/>
      </c>
      <c r="M1500" s="5">
        <f>L1500+M1496+M1497-M1498-M1499</f>
        <v/>
      </c>
      <c r="N1500" s="5">
        <f>M1500+N1496+N1497-N1498-N1499</f>
        <v/>
      </c>
      <c r="O1500" s="5">
        <f>N1500+O1496+O1497-O1498-O1499</f>
        <v/>
      </c>
      <c r="P1500" s="5">
        <f>O1500+P1496+P1497-P1498-P1499</f>
        <v/>
      </c>
      <c r="Q1500" s="5">
        <f>P1500+Q1496+Q1497-Q1498-Q1499</f>
        <v/>
      </c>
      <c r="R1500" s="9">
        <f>Q1500+R1496+R1497-R1498-R1499</f>
        <v/>
      </c>
    </row>
    <row r="1501" ht="32" customHeight="1">
      <c r="A1501" s="14" t="inlineStr">
        <is>
          <t>524BLZ</t>
        </is>
      </c>
      <c r="B1501" s="15" t="inlineStr">
        <is>
          <t>FS</t>
        </is>
      </c>
      <c r="C1501" s="16" t="n"/>
      <c r="D1501" s="17" t="n"/>
      <c r="E1501" s="18" t="inlineStr">
        <is>
          <t>Upload JDE Forecast
(Confirmed OP+Planned OP)</t>
        </is>
      </c>
      <c r="F1501" s="15">
        <f>G1496+G1497</f>
        <v/>
      </c>
      <c r="G1501" s="15">
        <f>H1496+H1497</f>
        <v/>
      </c>
      <c r="H1501" s="15">
        <f>I1496+I1497</f>
        <v/>
      </c>
      <c r="I1501" s="15">
        <f>J1496+J1497</f>
        <v/>
      </c>
      <c r="J1501" s="15">
        <f>K1496+K1497</f>
        <v/>
      </c>
      <c r="K1501" s="15">
        <f>L1496+L1497</f>
        <v/>
      </c>
      <c r="L1501" s="15">
        <f>M1496+M1497</f>
        <v/>
      </c>
      <c r="M1501" s="15">
        <f>N1496+N1497</f>
        <v/>
      </c>
      <c r="N1501" s="15">
        <f>O1496+O1497</f>
        <v/>
      </c>
      <c r="O1501" s="15">
        <f>P1496+P1497</f>
        <v/>
      </c>
      <c r="P1501" s="15">
        <f>Q1496+Q1497</f>
        <v/>
      </c>
      <c r="Q1501" s="15">
        <f>R1496+R1497</f>
        <v/>
      </c>
      <c r="R1501" s="7" t="n">
        <v>0</v>
      </c>
      <c r="S1501" s="16" t="n"/>
      <c r="T1501" s="16" t="n"/>
      <c r="U1501" s="16" t="n"/>
      <c r="V1501" s="16" t="n"/>
      <c r="W1501" s="16" t="n"/>
    </row>
    <row r="1502" ht="32" customHeight="1">
      <c r="A1502" s="4" t="inlineStr">
        <is>
          <t>524PZ</t>
        </is>
      </c>
      <c r="B1502" s="5" t="inlineStr">
        <is>
          <t>FS</t>
        </is>
      </c>
      <c r="C1502" s="26" t="n">
        <v>0</v>
      </c>
      <c r="D1502" s="7" t="n">
        <v>0</v>
      </c>
      <c r="E1502" s="8" t="inlineStr">
        <is>
          <t>Confirmed OP</t>
        </is>
      </c>
      <c r="F1502" s="5" t="n">
        <v>0</v>
      </c>
      <c r="G1502" s="5" t="n">
        <v>100</v>
      </c>
      <c r="H1502" s="5" t="n">
        <v>0</v>
      </c>
      <c r="I1502" s="5" t="n">
        <v>0</v>
      </c>
      <c r="J1502" s="5" t="n">
        <v>0</v>
      </c>
      <c r="K1502" s="5" t="n">
        <v>0</v>
      </c>
      <c r="L1502" s="5" t="n">
        <v>0</v>
      </c>
      <c r="M1502" s="5" t="n">
        <v>0</v>
      </c>
      <c r="N1502" s="5" t="n">
        <v>0</v>
      </c>
      <c r="O1502" s="5" t="n">
        <v>0</v>
      </c>
      <c r="P1502" s="5" t="n">
        <v>0</v>
      </c>
      <c r="Q1502" s="5" t="n">
        <v>0</v>
      </c>
      <c r="R1502" s="9" t="n">
        <v>0</v>
      </c>
      <c r="S1502" s="6" t="n">
        <v>1</v>
      </c>
      <c r="T1502" s="10" t="inlineStr">
        <is>
          <t>Active</t>
        </is>
      </c>
      <c r="U1502" s="6" t="n">
        <v>60</v>
      </c>
      <c r="V1502" s="6" t="n">
        <v>0</v>
      </c>
      <c r="W1502" s="11" t="inlineStr"/>
    </row>
    <row r="1503" ht="32" customHeight="1">
      <c r="A1503" s="4" t="inlineStr">
        <is>
          <t>524PZ</t>
        </is>
      </c>
      <c r="B1503" s="5" t="inlineStr">
        <is>
          <t>FS</t>
        </is>
      </c>
      <c r="D1503" s="12" t="n"/>
      <c r="E1503" s="13" t="inlineStr">
        <is>
          <t>Planned OP (due date)</t>
        </is>
      </c>
      <c r="F1503" s="5" t="inlineStr"/>
      <c r="G1503" s="5" t="inlineStr"/>
      <c r="H1503" s="5" t="inlineStr"/>
      <c r="I1503" s="5" t="inlineStr"/>
      <c r="J1503" s="5" t="inlineStr"/>
      <c r="K1503" s="5" t="n">
        <v>150</v>
      </c>
      <c r="L1503" s="5" t="inlineStr"/>
      <c r="M1503" s="5" t="inlineStr"/>
      <c r="N1503" s="5" t="inlineStr"/>
      <c r="O1503" s="5" t="inlineStr"/>
      <c r="P1503" s="5" t="inlineStr"/>
      <c r="Q1503" s="5" t="inlineStr"/>
      <c r="R1503" s="9" t="inlineStr"/>
    </row>
    <row r="1504" ht="32" customHeight="1">
      <c r="A1504" s="4" t="inlineStr">
        <is>
          <t>524PZ</t>
        </is>
      </c>
      <c r="B1504" s="5" t="inlineStr">
        <is>
          <t>FS</t>
        </is>
      </c>
      <c r="D1504" s="12" t="n"/>
      <c r="E1504" s="8" t="inlineStr">
        <is>
          <t>Open Retail PO Qty</t>
        </is>
      </c>
      <c r="F1504" s="5" t="n">
        <v>0</v>
      </c>
      <c r="G1504" s="5" t="n">
        <v>0</v>
      </c>
      <c r="H1504" s="5" t="n">
        <v>0</v>
      </c>
      <c r="I1504" s="5" t="n">
        <v>0</v>
      </c>
      <c r="J1504" s="5" t="n">
        <v>0</v>
      </c>
      <c r="K1504" s="5" t="n">
        <v>0</v>
      </c>
      <c r="L1504" s="5" t="n">
        <v>0</v>
      </c>
      <c r="M1504" s="5" t="n">
        <v>0</v>
      </c>
      <c r="N1504" s="5" t="n">
        <v>0</v>
      </c>
      <c r="O1504" s="5" t="n">
        <v>0</v>
      </c>
      <c r="P1504" s="5" t="n">
        <v>0</v>
      </c>
      <c r="Q1504" s="5" t="n">
        <v>0</v>
      </c>
      <c r="R1504" s="9" t="n">
        <v>0</v>
      </c>
    </row>
    <row r="1505" ht="32" customHeight="1">
      <c r="A1505" s="4" t="inlineStr">
        <is>
          <t>524PZ</t>
        </is>
      </c>
      <c r="B1505" s="5" t="inlineStr">
        <is>
          <t>FS</t>
        </is>
      </c>
      <c r="D1505" s="12" t="n"/>
      <c r="E1505" s="8" t="inlineStr">
        <is>
          <t>Bal. Fcst Qty</t>
        </is>
      </c>
      <c r="F1505" s="5" t="inlineStr"/>
      <c r="G1505" s="5" t="n">
        <v>0</v>
      </c>
      <c r="H1505" s="5" t="n">
        <v>0</v>
      </c>
      <c r="I1505" s="5" t="n">
        <v>50</v>
      </c>
      <c r="J1505" s="5" t="n">
        <v>0</v>
      </c>
      <c r="K1505" s="5" t="n">
        <v>0</v>
      </c>
      <c r="L1505" s="5" t="n">
        <v>100</v>
      </c>
      <c r="M1505" s="5" t="n">
        <v>0</v>
      </c>
      <c r="N1505" s="5" t="n">
        <v>0</v>
      </c>
      <c r="O1505" s="5" t="n">
        <v>50</v>
      </c>
      <c r="P1505" s="5" t="n">
        <v>0</v>
      </c>
      <c r="Q1505" s="5" t="n">
        <v>0</v>
      </c>
      <c r="R1505" s="9" t="n">
        <v>0</v>
      </c>
    </row>
    <row r="1506" ht="32" customHeight="1">
      <c r="A1506" s="4" t="inlineStr">
        <is>
          <t>524PZ</t>
        </is>
      </c>
      <c r="B1506" s="5" t="inlineStr">
        <is>
          <t>FS</t>
        </is>
      </c>
      <c r="D1506" s="12" t="n"/>
      <c r="E1506" s="13" t="inlineStr">
        <is>
          <t>Month end inventory
(Deduct PO,FCST, SS)</t>
        </is>
      </c>
      <c r="F1506" s="5" t="inlineStr"/>
      <c r="G1506" s="5">
        <f>IF(C1502+G1502+F1502+G1503-F1504-G1504-G1505-D1502&lt;0,0,C1502+G1502+F1502+G1503-F1504-G1504-G1505-D1502)</f>
        <v/>
      </c>
      <c r="H1506" s="5">
        <f>IF(G1506+H1502+H1503-H1504-H1505&lt;0,0,G1506+H1502+H1503-H1504-H1505)</f>
        <v/>
      </c>
      <c r="I1506" s="5">
        <f>IF(H1506+I1502+I1503-I1504-I1505&lt;0,0,H1506+I1502+I1503-I1504-I1505)</f>
        <v/>
      </c>
      <c r="J1506" s="5">
        <f>I1506+J1502+J1503-J1504-J1505</f>
        <v/>
      </c>
      <c r="K1506" s="5">
        <f>J1506+K1502+K1503-K1504-K1505</f>
        <v/>
      </c>
      <c r="L1506" s="5">
        <f>K1506+L1502+L1503-L1504-L1505</f>
        <v/>
      </c>
      <c r="M1506" s="5">
        <f>L1506+M1502+M1503-M1504-M1505</f>
        <v/>
      </c>
      <c r="N1506" s="5">
        <f>M1506+N1502+N1503-N1504-N1505</f>
        <v/>
      </c>
      <c r="O1506" s="5">
        <f>N1506+O1502+O1503-O1504-O1505</f>
        <v/>
      </c>
      <c r="P1506" s="5">
        <f>O1506+P1502+P1503-P1504-P1505</f>
        <v/>
      </c>
      <c r="Q1506" s="5">
        <f>P1506+Q1502+Q1503-Q1504-Q1505</f>
        <v/>
      </c>
      <c r="R1506" s="9">
        <f>Q1506+R1502+R1503-R1504-R1505</f>
        <v/>
      </c>
    </row>
    <row r="1507" ht="32" customHeight="1">
      <c r="A1507" s="14" t="inlineStr">
        <is>
          <t>524PZ</t>
        </is>
      </c>
      <c r="B1507" s="15" t="inlineStr">
        <is>
          <t>FS</t>
        </is>
      </c>
      <c r="C1507" s="16" t="n"/>
      <c r="D1507" s="17" t="n"/>
      <c r="E1507" s="18" t="inlineStr">
        <is>
          <t>Upload JDE Forecast
(Confirmed OP+Planned OP)</t>
        </is>
      </c>
      <c r="F1507" s="15">
        <f>G1502+G1503</f>
        <v/>
      </c>
      <c r="G1507" s="15">
        <f>H1502+H1503</f>
        <v/>
      </c>
      <c r="H1507" s="15">
        <f>I1502+I1503</f>
        <v/>
      </c>
      <c r="I1507" s="15">
        <f>J1502+J1503</f>
        <v/>
      </c>
      <c r="J1507" s="15">
        <f>K1502+K1503</f>
        <v/>
      </c>
      <c r="K1507" s="15">
        <f>L1502+L1503</f>
        <v/>
      </c>
      <c r="L1507" s="15">
        <f>M1502+M1503</f>
        <v/>
      </c>
      <c r="M1507" s="15">
        <f>N1502+N1503</f>
        <v/>
      </c>
      <c r="N1507" s="15">
        <f>O1502+O1503</f>
        <v/>
      </c>
      <c r="O1507" s="15">
        <f>P1502+P1503</f>
        <v/>
      </c>
      <c r="P1507" s="15">
        <f>Q1502+Q1503</f>
        <v/>
      </c>
      <c r="Q1507" s="15">
        <f>R1502+R1503</f>
        <v/>
      </c>
      <c r="R1507" s="7" t="n">
        <v>0</v>
      </c>
      <c r="S1507" s="16" t="n"/>
      <c r="T1507" s="16" t="n"/>
      <c r="U1507" s="16" t="n"/>
      <c r="V1507" s="16" t="n"/>
      <c r="W1507" s="16" t="n"/>
    </row>
    <row r="1508" ht="32" customHeight="1">
      <c r="A1508" s="4" t="inlineStr">
        <is>
          <t>526BKZ</t>
        </is>
      </c>
      <c r="B1508" s="5" t="inlineStr">
        <is>
          <t>FS</t>
        </is>
      </c>
      <c r="C1508" s="26" t="n">
        <v>0</v>
      </c>
      <c r="D1508" s="7" t="n">
        <v>0</v>
      </c>
      <c r="E1508" s="8" t="inlineStr">
        <is>
          <t>Confirmed OP</t>
        </is>
      </c>
      <c r="F1508" s="5" t="n">
        <v>0</v>
      </c>
      <c r="G1508" s="5" t="n">
        <v>105</v>
      </c>
      <c r="H1508" s="5" t="n">
        <v>0</v>
      </c>
      <c r="I1508" s="5" t="n">
        <v>0</v>
      </c>
      <c r="J1508" s="5" t="n">
        <v>0</v>
      </c>
      <c r="K1508" s="5" t="n">
        <v>0</v>
      </c>
      <c r="L1508" s="5" t="n">
        <v>0</v>
      </c>
      <c r="M1508" s="5" t="n">
        <v>0</v>
      </c>
      <c r="N1508" s="5" t="n">
        <v>0</v>
      </c>
      <c r="O1508" s="5" t="n">
        <v>0</v>
      </c>
      <c r="P1508" s="5" t="n">
        <v>0</v>
      </c>
      <c r="Q1508" s="5" t="n">
        <v>0</v>
      </c>
      <c r="R1508" s="9" t="n">
        <v>0</v>
      </c>
      <c r="S1508" s="6" t="n">
        <v>1</v>
      </c>
      <c r="T1508" s="10" t="inlineStr">
        <is>
          <t>Active</t>
        </is>
      </c>
      <c r="U1508" s="6" t="n">
        <v>60</v>
      </c>
      <c r="V1508" s="6" t="n">
        <v>1</v>
      </c>
      <c r="W1508" s="11" t="inlineStr"/>
    </row>
    <row r="1509" ht="32" customHeight="1">
      <c r="A1509" s="4" t="inlineStr">
        <is>
          <t>526BKZ</t>
        </is>
      </c>
      <c r="B1509" s="5" t="inlineStr">
        <is>
          <t>FS</t>
        </is>
      </c>
      <c r="D1509" s="12" t="n"/>
      <c r="E1509" s="13" t="inlineStr">
        <is>
          <t>Planned OP (due date)</t>
        </is>
      </c>
      <c r="F1509" s="5" t="inlineStr"/>
      <c r="G1509" s="5" t="inlineStr"/>
      <c r="H1509" s="5" t="inlineStr"/>
      <c r="I1509" s="5" t="inlineStr"/>
      <c r="J1509" s="5" t="inlineStr"/>
      <c r="K1509" s="5" t="n">
        <v>50</v>
      </c>
      <c r="L1509" s="5" t="inlineStr"/>
      <c r="M1509" s="5" t="inlineStr"/>
      <c r="N1509" s="5" t="inlineStr"/>
      <c r="O1509" s="5" t="inlineStr"/>
      <c r="P1509" s="5" t="inlineStr"/>
      <c r="Q1509" s="5" t="inlineStr"/>
      <c r="R1509" s="9" t="inlineStr"/>
    </row>
    <row r="1510" ht="32" customHeight="1">
      <c r="A1510" s="4" t="inlineStr">
        <is>
          <t>526BKZ</t>
        </is>
      </c>
      <c r="B1510" s="5" t="inlineStr">
        <is>
          <t>FS</t>
        </is>
      </c>
      <c r="D1510" s="12" t="n"/>
      <c r="E1510" s="8" t="inlineStr">
        <is>
          <t>Open Retail PO Qty</t>
        </is>
      </c>
      <c r="F1510" s="5" t="n">
        <v>0</v>
      </c>
      <c r="G1510" s="5" t="n">
        <v>0</v>
      </c>
      <c r="H1510" s="5" t="n">
        <v>0</v>
      </c>
      <c r="I1510" s="5" t="n">
        <v>0</v>
      </c>
      <c r="J1510" s="5" t="n">
        <v>0</v>
      </c>
      <c r="K1510" s="5" t="n">
        <v>0</v>
      </c>
      <c r="L1510" s="5" t="n">
        <v>0</v>
      </c>
      <c r="M1510" s="5" t="n">
        <v>0</v>
      </c>
      <c r="N1510" s="5" t="n">
        <v>0</v>
      </c>
      <c r="O1510" s="5" t="n">
        <v>0</v>
      </c>
      <c r="P1510" s="5" t="n">
        <v>0</v>
      </c>
      <c r="Q1510" s="5" t="n">
        <v>0</v>
      </c>
      <c r="R1510" s="9" t="n">
        <v>0</v>
      </c>
    </row>
    <row r="1511" ht="32" customHeight="1">
      <c r="A1511" s="4" t="inlineStr">
        <is>
          <t>526BKZ</t>
        </is>
      </c>
      <c r="B1511" s="5" t="inlineStr">
        <is>
          <t>FS</t>
        </is>
      </c>
      <c r="D1511" s="12" t="n"/>
      <c r="E1511" s="8" t="inlineStr">
        <is>
          <t>Bal. Fcst Qty</t>
        </is>
      </c>
      <c r="F1511" s="5" t="inlineStr"/>
      <c r="G1511" s="5" t="n">
        <v>0</v>
      </c>
      <c r="H1511" s="5" t="n">
        <v>0</v>
      </c>
      <c r="I1511" s="5" t="n">
        <v>50</v>
      </c>
      <c r="J1511" s="5" t="n">
        <v>0</v>
      </c>
      <c r="K1511" s="5" t="n">
        <v>0</v>
      </c>
      <c r="L1511" s="5" t="n">
        <v>50</v>
      </c>
      <c r="M1511" s="5" t="n">
        <v>0</v>
      </c>
      <c r="N1511" s="5" t="n">
        <v>0</v>
      </c>
      <c r="O1511" s="5" t="n">
        <v>0</v>
      </c>
      <c r="P1511" s="5" t="n">
        <v>0</v>
      </c>
      <c r="Q1511" s="5" t="n">
        <v>0</v>
      </c>
      <c r="R1511" s="9" t="n">
        <v>0</v>
      </c>
    </row>
    <row r="1512" ht="32" customHeight="1">
      <c r="A1512" s="4" t="inlineStr">
        <is>
          <t>526BKZ</t>
        </is>
      </c>
      <c r="B1512" s="5" t="inlineStr">
        <is>
          <t>FS</t>
        </is>
      </c>
      <c r="D1512" s="12" t="n"/>
      <c r="E1512" s="13" t="inlineStr">
        <is>
          <t>Month end inventory
(Deduct PO,FCST, SS)</t>
        </is>
      </c>
      <c r="F1512" s="5" t="inlineStr"/>
      <c r="G1512" s="5">
        <f>IF(C1508+G1508+F1508+G1509-F1510-G1510-G1511-D1508&lt;0,0,C1508+G1508+F1508+G1509-F1510-G1510-G1511-D1508)</f>
        <v/>
      </c>
      <c r="H1512" s="5">
        <f>IF(G1512+H1508+H1509-H1510-H1511&lt;0,0,G1512+H1508+H1509-H1510-H1511)</f>
        <v/>
      </c>
      <c r="I1512" s="5">
        <f>IF(H1512+I1508+I1509-I1510-I1511&lt;0,0,H1512+I1508+I1509-I1510-I1511)</f>
        <v/>
      </c>
      <c r="J1512" s="5">
        <f>I1512+J1508+J1509-J1510-J1511</f>
        <v/>
      </c>
      <c r="K1512" s="5">
        <f>J1512+K1508+K1509-K1510-K1511</f>
        <v/>
      </c>
      <c r="L1512" s="5">
        <f>K1512+L1508+L1509-L1510-L1511</f>
        <v/>
      </c>
      <c r="M1512" s="5">
        <f>L1512+M1508+M1509-M1510-M1511</f>
        <v/>
      </c>
      <c r="N1512" s="5">
        <f>M1512+N1508+N1509-N1510-N1511</f>
        <v/>
      </c>
      <c r="O1512" s="5">
        <f>N1512+O1508+O1509-O1510-O1511</f>
        <v/>
      </c>
      <c r="P1512" s="5">
        <f>O1512+P1508+P1509-P1510-P1511</f>
        <v/>
      </c>
      <c r="Q1512" s="5">
        <f>P1512+Q1508+Q1509-Q1510-Q1511</f>
        <v/>
      </c>
      <c r="R1512" s="9">
        <f>Q1512+R1508+R1509-R1510-R1511</f>
        <v/>
      </c>
    </row>
    <row r="1513" ht="32" customHeight="1">
      <c r="A1513" s="14" t="inlineStr">
        <is>
          <t>526BKZ</t>
        </is>
      </c>
      <c r="B1513" s="15" t="inlineStr">
        <is>
          <t>FS</t>
        </is>
      </c>
      <c r="C1513" s="16" t="n"/>
      <c r="D1513" s="17" t="n"/>
      <c r="E1513" s="18" t="inlineStr">
        <is>
          <t>Upload JDE Forecast
(Confirmed OP+Planned OP)</t>
        </is>
      </c>
      <c r="F1513" s="15">
        <f>G1508+G1509</f>
        <v/>
      </c>
      <c r="G1513" s="15">
        <f>H1508+H1509</f>
        <v/>
      </c>
      <c r="H1513" s="15">
        <f>I1508+I1509</f>
        <v/>
      </c>
      <c r="I1513" s="15">
        <f>J1508+J1509</f>
        <v/>
      </c>
      <c r="J1513" s="15">
        <f>K1508+K1509</f>
        <v/>
      </c>
      <c r="K1513" s="15">
        <f>L1508+L1509</f>
        <v/>
      </c>
      <c r="L1513" s="15">
        <f>M1508+M1509</f>
        <v/>
      </c>
      <c r="M1513" s="15">
        <f>N1508+N1509</f>
        <v/>
      </c>
      <c r="N1513" s="15">
        <f>O1508+O1509</f>
        <v/>
      </c>
      <c r="O1513" s="15">
        <f>P1508+P1509</f>
        <v/>
      </c>
      <c r="P1513" s="15">
        <f>Q1508+Q1509</f>
        <v/>
      </c>
      <c r="Q1513" s="15">
        <f>R1508+R1509</f>
        <v/>
      </c>
      <c r="R1513" s="7" t="n">
        <v>0</v>
      </c>
      <c r="S1513" s="16" t="n"/>
      <c r="T1513" s="16" t="n"/>
      <c r="U1513" s="16" t="n"/>
      <c r="V1513" s="16" t="n"/>
      <c r="W1513" s="16" t="n"/>
    </row>
    <row r="1514" ht="32" customHeight="1">
      <c r="A1514" s="4" t="inlineStr">
        <is>
          <t>526BLZ</t>
        </is>
      </c>
      <c r="B1514" s="5" t="inlineStr">
        <is>
          <t>FS</t>
        </is>
      </c>
      <c r="C1514" s="26" t="n">
        <v>0</v>
      </c>
      <c r="D1514" s="7" t="n">
        <v>0</v>
      </c>
      <c r="E1514" s="8" t="inlineStr">
        <is>
          <t>Confirmed OP</t>
        </is>
      </c>
      <c r="F1514" s="5" t="n">
        <v>0</v>
      </c>
      <c r="G1514" s="5" t="n">
        <v>100</v>
      </c>
      <c r="H1514" s="5" t="n">
        <v>0</v>
      </c>
      <c r="I1514" s="5" t="n">
        <v>0</v>
      </c>
      <c r="J1514" s="5" t="n">
        <v>0</v>
      </c>
      <c r="K1514" s="5" t="n">
        <v>0</v>
      </c>
      <c r="L1514" s="5" t="n">
        <v>0</v>
      </c>
      <c r="M1514" s="5" t="n">
        <v>0</v>
      </c>
      <c r="N1514" s="5" t="n">
        <v>0</v>
      </c>
      <c r="O1514" s="5" t="n">
        <v>0</v>
      </c>
      <c r="P1514" s="5" t="n">
        <v>0</v>
      </c>
      <c r="Q1514" s="5" t="n">
        <v>0</v>
      </c>
      <c r="R1514" s="9" t="n">
        <v>0</v>
      </c>
      <c r="S1514" s="6" t="n">
        <v>1</v>
      </c>
      <c r="T1514" s="10" t="inlineStr">
        <is>
          <t>Active</t>
        </is>
      </c>
      <c r="U1514" s="6" t="n">
        <v>60</v>
      </c>
      <c r="V1514" s="6" t="n">
        <v>0</v>
      </c>
      <c r="W1514" s="11" t="inlineStr"/>
    </row>
    <row r="1515" ht="32" customHeight="1">
      <c r="A1515" s="4" t="inlineStr">
        <is>
          <t>526BLZ</t>
        </is>
      </c>
      <c r="B1515" s="5" t="inlineStr">
        <is>
          <t>FS</t>
        </is>
      </c>
      <c r="D1515" s="12" t="n"/>
      <c r="E1515" s="13" t="inlineStr">
        <is>
          <t>Planned OP (due date)</t>
        </is>
      </c>
      <c r="F1515" s="5" t="inlineStr"/>
      <c r="G1515" s="5" t="inlineStr"/>
      <c r="H1515" s="5" t="inlineStr"/>
      <c r="I1515" s="5" t="inlineStr"/>
      <c r="J1515" s="5" t="inlineStr"/>
      <c r="K1515" s="5" t="n">
        <v>50</v>
      </c>
      <c r="L1515" s="5" t="inlineStr"/>
      <c r="M1515" s="5" t="inlineStr"/>
      <c r="N1515" s="5" t="inlineStr"/>
      <c r="O1515" s="5" t="inlineStr"/>
      <c r="P1515" s="5" t="inlineStr"/>
      <c r="Q1515" s="5" t="inlineStr"/>
      <c r="R1515" s="9" t="inlineStr"/>
    </row>
    <row r="1516" ht="32" customHeight="1">
      <c r="A1516" s="4" t="inlineStr">
        <is>
          <t>526BLZ</t>
        </is>
      </c>
      <c r="B1516" s="5" t="inlineStr">
        <is>
          <t>FS</t>
        </is>
      </c>
      <c r="D1516" s="12" t="n"/>
      <c r="E1516" s="8" t="inlineStr">
        <is>
          <t>Open Retail PO Qty</t>
        </is>
      </c>
      <c r="F1516" s="5" t="n">
        <v>0</v>
      </c>
      <c r="G1516" s="5" t="n">
        <v>0</v>
      </c>
      <c r="H1516" s="5" t="n">
        <v>0</v>
      </c>
      <c r="I1516" s="5" t="n">
        <v>0</v>
      </c>
      <c r="J1516" s="5" t="n">
        <v>0</v>
      </c>
      <c r="K1516" s="5" t="n">
        <v>0</v>
      </c>
      <c r="L1516" s="5" t="n">
        <v>0</v>
      </c>
      <c r="M1516" s="5" t="n">
        <v>0</v>
      </c>
      <c r="N1516" s="5" t="n">
        <v>0</v>
      </c>
      <c r="O1516" s="5" t="n">
        <v>0</v>
      </c>
      <c r="P1516" s="5" t="n">
        <v>0</v>
      </c>
      <c r="Q1516" s="5" t="n">
        <v>0</v>
      </c>
      <c r="R1516" s="9" t="n">
        <v>0</v>
      </c>
    </row>
    <row r="1517" ht="32" customHeight="1">
      <c r="A1517" s="4" t="inlineStr">
        <is>
          <t>526BLZ</t>
        </is>
      </c>
      <c r="B1517" s="5" t="inlineStr">
        <is>
          <t>FS</t>
        </is>
      </c>
      <c r="D1517" s="12" t="n"/>
      <c r="E1517" s="8" t="inlineStr">
        <is>
          <t>Bal. Fcst Qty</t>
        </is>
      </c>
      <c r="F1517" s="5" t="inlineStr"/>
      <c r="G1517" s="5" t="n">
        <v>0</v>
      </c>
      <c r="H1517" s="5" t="n">
        <v>0</v>
      </c>
      <c r="I1517" s="5" t="n">
        <v>50</v>
      </c>
      <c r="J1517" s="5" t="n">
        <v>0</v>
      </c>
      <c r="K1517" s="5" t="n">
        <v>0</v>
      </c>
      <c r="L1517" s="5" t="n">
        <v>50</v>
      </c>
      <c r="M1517" s="5" t="n">
        <v>0</v>
      </c>
      <c r="N1517" s="5" t="n">
        <v>0</v>
      </c>
      <c r="O1517" s="5" t="n">
        <v>0</v>
      </c>
      <c r="P1517" s="5" t="n">
        <v>0</v>
      </c>
      <c r="Q1517" s="5" t="n">
        <v>0</v>
      </c>
      <c r="R1517" s="9" t="n">
        <v>0</v>
      </c>
    </row>
    <row r="1518" ht="32" customHeight="1">
      <c r="A1518" s="4" t="inlineStr">
        <is>
          <t>526BLZ</t>
        </is>
      </c>
      <c r="B1518" s="5" t="inlineStr">
        <is>
          <t>FS</t>
        </is>
      </c>
      <c r="D1518" s="12" t="n"/>
      <c r="E1518" s="13" t="inlineStr">
        <is>
          <t>Month end inventory
(Deduct PO,FCST, SS)</t>
        </is>
      </c>
      <c r="F1518" s="5" t="inlineStr"/>
      <c r="G1518" s="5">
        <f>IF(C1514+G1514+F1514+G1515-F1516-G1516-G1517-D1514&lt;0,0,C1514+G1514+F1514+G1515-F1516-G1516-G1517-D1514)</f>
        <v/>
      </c>
      <c r="H1518" s="5">
        <f>IF(G1518+H1514+H1515-H1516-H1517&lt;0,0,G1518+H1514+H1515-H1516-H1517)</f>
        <v/>
      </c>
      <c r="I1518" s="5">
        <f>IF(H1518+I1514+I1515-I1516-I1517&lt;0,0,H1518+I1514+I1515-I1516-I1517)</f>
        <v/>
      </c>
      <c r="J1518" s="5">
        <f>I1518+J1514+J1515-J1516-J1517</f>
        <v/>
      </c>
      <c r="K1518" s="5">
        <f>J1518+K1514+K1515-K1516-K1517</f>
        <v/>
      </c>
      <c r="L1518" s="5">
        <f>K1518+L1514+L1515-L1516-L1517</f>
        <v/>
      </c>
      <c r="M1518" s="5">
        <f>L1518+M1514+M1515-M1516-M1517</f>
        <v/>
      </c>
      <c r="N1518" s="5">
        <f>M1518+N1514+N1515-N1516-N1517</f>
        <v/>
      </c>
      <c r="O1518" s="5">
        <f>N1518+O1514+O1515-O1516-O1517</f>
        <v/>
      </c>
      <c r="P1518" s="5">
        <f>O1518+P1514+P1515-P1516-P1517</f>
        <v/>
      </c>
      <c r="Q1518" s="5">
        <f>P1518+Q1514+Q1515-Q1516-Q1517</f>
        <v/>
      </c>
      <c r="R1518" s="9">
        <f>Q1518+R1514+R1515-R1516-R1517</f>
        <v/>
      </c>
    </row>
    <row r="1519" ht="32" customHeight="1">
      <c r="A1519" s="14" t="inlineStr">
        <is>
          <t>526BLZ</t>
        </is>
      </c>
      <c r="B1519" s="15" t="inlineStr">
        <is>
          <t>FS</t>
        </is>
      </c>
      <c r="C1519" s="16" t="n"/>
      <c r="D1519" s="17" t="n"/>
      <c r="E1519" s="18" t="inlineStr">
        <is>
          <t>Upload JDE Forecast
(Confirmed OP+Planned OP)</t>
        </is>
      </c>
      <c r="F1519" s="15">
        <f>G1514+G1515</f>
        <v/>
      </c>
      <c r="G1519" s="15">
        <f>H1514+H1515</f>
        <v/>
      </c>
      <c r="H1519" s="15">
        <f>I1514+I1515</f>
        <v/>
      </c>
      <c r="I1519" s="15">
        <f>J1514+J1515</f>
        <v/>
      </c>
      <c r="J1519" s="15">
        <f>K1514+K1515</f>
        <v/>
      </c>
      <c r="K1519" s="15">
        <f>L1514+L1515</f>
        <v/>
      </c>
      <c r="L1519" s="15">
        <f>M1514+M1515</f>
        <v/>
      </c>
      <c r="M1519" s="15">
        <f>N1514+N1515</f>
        <v/>
      </c>
      <c r="N1519" s="15">
        <f>O1514+O1515</f>
        <v/>
      </c>
      <c r="O1519" s="15">
        <f>P1514+P1515</f>
        <v/>
      </c>
      <c r="P1519" s="15">
        <f>Q1514+Q1515</f>
        <v/>
      </c>
      <c r="Q1519" s="15">
        <f>R1514+R1515</f>
        <v/>
      </c>
      <c r="R1519" s="7" t="n">
        <v>0</v>
      </c>
      <c r="S1519" s="16" t="n"/>
      <c r="T1519" s="16" t="n"/>
      <c r="U1519" s="16" t="n"/>
      <c r="V1519" s="16" t="n"/>
      <c r="W1519" s="16" t="n"/>
    </row>
    <row r="1520" ht="32" customHeight="1">
      <c r="A1520" s="4" t="inlineStr">
        <is>
          <t>526PZ</t>
        </is>
      </c>
      <c r="B1520" s="5" t="inlineStr">
        <is>
          <t>FS</t>
        </is>
      </c>
      <c r="C1520" s="26" t="n">
        <v>0</v>
      </c>
      <c r="D1520" s="7" t="n">
        <v>0</v>
      </c>
      <c r="E1520" s="8" t="inlineStr">
        <is>
          <t>Confirmed OP</t>
        </is>
      </c>
      <c r="F1520" s="5" t="n">
        <v>0</v>
      </c>
      <c r="G1520" s="5" t="n">
        <v>100</v>
      </c>
      <c r="H1520" s="5" t="n">
        <v>0</v>
      </c>
      <c r="I1520" s="5" t="n">
        <v>0</v>
      </c>
      <c r="J1520" s="5" t="n">
        <v>0</v>
      </c>
      <c r="K1520" s="5" t="n">
        <v>0</v>
      </c>
      <c r="L1520" s="5" t="n">
        <v>0</v>
      </c>
      <c r="M1520" s="5" t="n">
        <v>0</v>
      </c>
      <c r="N1520" s="5" t="n">
        <v>0</v>
      </c>
      <c r="O1520" s="5" t="n">
        <v>0</v>
      </c>
      <c r="P1520" s="5" t="n">
        <v>0</v>
      </c>
      <c r="Q1520" s="5" t="n">
        <v>0</v>
      </c>
      <c r="R1520" s="9" t="n">
        <v>0</v>
      </c>
      <c r="S1520" s="6" t="n">
        <v>1</v>
      </c>
      <c r="T1520" s="10" t="inlineStr">
        <is>
          <t>Active</t>
        </is>
      </c>
      <c r="U1520" s="6" t="n">
        <v>60</v>
      </c>
      <c r="V1520" s="6" t="n">
        <v>0</v>
      </c>
      <c r="W1520" s="11" t="inlineStr"/>
    </row>
    <row r="1521" ht="32" customHeight="1">
      <c r="A1521" s="4" t="inlineStr">
        <is>
          <t>526PZ</t>
        </is>
      </c>
      <c r="B1521" s="5" t="inlineStr">
        <is>
          <t>FS</t>
        </is>
      </c>
      <c r="D1521" s="12" t="n"/>
      <c r="E1521" s="13" t="inlineStr">
        <is>
          <t>Planned OP (due date)</t>
        </is>
      </c>
      <c r="F1521" s="5" t="inlineStr"/>
      <c r="G1521" s="5" t="inlineStr"/>
      <c r="H1521" s="5" t="inlineStr"/>
      <c r="I1521" s="5" t="inlineStr"/>
      <c r="J1521" s="5" t="inlineStr"/>
      <c r="K1521" s="5" t="n">
        <v>50</v>
      </c>
      <c r="L1521" s="5" t="inlineStr"/>
      <c r="M1521" s="5" t="inlineStr"/>
      <c r="N1521" s="5" t="inlineStr"/>
      <c r="O1521" s="5" t="inlineStr"/>
      <c r="P1521" s="5" t="inlineStr"/>
      <c r="Q1521" s="5" t="inlineStr"/>
      <c r="R1521" s="9" t="inlineStr"/>
    </row>
    <row r="1522" ht="32" customHeight="1">
      <c r="A1522" s="4" t="inlineStr">
        <is>
          <t>526PZ</t>
        </is>
      </c>
      <c r="B1522" s="5" t="inlineStr">
        <is>
          <t>FS</t>
        </is>
      </c>
      <c r="D1522" s="12" t="n"/>
      <c r="E1522" s="8" t="inlineStr">
        <is>
          <t>Open Retail PO Qty</t>
        </is>
      </c>
      <c r="F1522" s="5" t="n">
        <v>0</v>
      </c>
      <c r="G1522" s="5" t="n">
        <v>0</v>
      </c>
      <c r="H1522" s="5" t="n">
        <v>0</v>
      </c>
      <c r="I1522" s="5" t="n">
        <v>0</v>
      </c>
      <c r="J1522" s="5" t="n">
        <v>0</v>
      </c>
      <c r="K1522" s="5" t="n">
        <v>0</v>
      </c>
      <c r="L1522" s="5" t="n">
        <v>0</v>
      </c>
      <c r="M1522" s="5" t="n">
        <v>0</v>
      </c>
      <c r="N1522" s="5" t="n">
        <v>0</v>
      </c>
      <c r="O1522" s="5" t="n">
        <v>0</v>
      </c>
      <c r="P1522" s="5" t="n">
        <v>0</v>
      </c>
      <c r="Q1522" s="5" t="n">
        <v>0</v>
      </c>
      <c r="R1522" s="9" t="n">
        <v>0</v>
      </c>
    </row>
    <row r="1523" ht="32" customHeight="1">
      <c r="A1523" s="4" t="inlineStr">
        <is>
          <t>526PZ</t>
        </is>
      </c>
      <c r="B1523" s="5" t="inlineStr">
        <is>
          <t>FS</t>
        </is>
      </c>
      <c r="D1523" s="12" t="n"/>
      <c r="E1523" s="8" t="inlineStr">
        <is>
          <t>Bal. Fcst Qty</t>
        </is>
      </c>
      <c r="F1523" s="5" t="inlineStr"/>
      <c r="G1523" s="5" t="n">
        <v>0</v>
      </c>
      <c r="H1523" s="5" t="n">
        <v>0</v>
      </c>
      <c r="I1523" s="5" t="n">
        <v>50</v>
      </c>
      <c r="J1523" s="5" t="n">
        <v>0</v>
      </c>
      <c r="K1523" s="5" t="n">
        <v>0</v>
      </c>
      <c r="L1523" s="5" t="n">
        <v>50</v>
      </c>
      <c r="M1523" s="5" t="n">
        <v>0</v>
      </c>
      <c r="N1523" s="5" t="n">
        <v>0</v>
      </c>
      <c r="O1523" s="5" t="n">
        <v>0</v>
      </c>
      <c r="P1523" s="5" t="n">
        <v>0</v>
      </c>
      <c r="Q1523" s="5" t="n">
        <v>0</v>
      </c>
      <c r="R1523" s="9" t="n">
        <v>0</v>
      </c>
    </row>
    <row r="1524" ht="32" customHeight="1">
      <c r="A1524" s="4" t="inlineStr">
        <is>
          <t>526PZ</t>
        </is>
      </c>
      <c r="B1524" s="5" t="inlineStr">
        <is>
          <t>FS</t>
        </is>
      </c>
      <c r="D1524" s="12" t="n"/>
      <c r="E1524" s="13" t="inlineStr">
        <is>
          <t>Month end inventory
(Deduct PO,FCST, SS)</t>
        </is>
      </c>
      <c r="F1524" s="5" t="inlineStr"/>
      <c r="G1524" s="5">
        <f>IF(C1520+G1520+F1520+G1521-F1522-G1522-G1523-D1520&lt;0,0,C1520+G1520+F1520+G1521-F1522-G1522-G1523-D1520)</f>
        <v/>
      </c>
      <c r="H1524" s="5">
        <f>IF(G1524+H1520+H1521-H1522-H1523&lt;0,0,G1524+H1520+H1521-H1522-H1523)</f>
        <v/>
      </c>
      <c r="I1524" s="5">
        <f>IF(H1524+I1520+I1521-I1522-I1523&lt;0,0,H1524+I1520+I1521-I1522-I1523)</f>
        <v/>
      </c>
      <c r="J1524" s="5">
        <f>I1524+J1520+J1521-J1522-J1523</f>
        <v/>
      </c>
      <c r="K1524" s="5">
        <f>J1524+K1520+K1521-K1522-K1523</f>
        <v/>
      </c>
      <c r="L1524" s="5">
        <f>K1524+L1520+L1521-L1522-L1523</f>
        <v/>
      </c>
      <c r="M1524" s="5">
        <f>L1524+M1520+M1521-M1522-M1523</f>
        <v/>
      </c>
      <c r="N1524" s="5">
        <f>M1524+N1520+N1521-N1522-N1523</f>
        <v/>
      </c>
      <c r="O1524" s="5">
        <f>N1524+O1520+O1521-O1522-O1523</f>
        <v/>
      </c>
      <c r="P1524" s="5">
        <f>O1524+P1520+P1521-P1522-P1523</f>
        <v/>
      </c>
      <c r="Q1524" s="5">
        <f>P1524+Q1520+Q1521-Q1522-Q1523</f>
        <v/>
      </c>
      <c r="R1524" s="9">
        <f>Q1524+R1520+R1521-R1522-R1523</f>
        <v/>
      </c>
    </row>
    <row r="1525" ht="32" customHeight="1">
      <c r="A1525" s="14" t="inlineStr">
        <is>
          <t>526PZ</t>
        </is>
      </c>
      <c r="B1525" s="15" t="inlineStr">
        <is>
          <t>FS</t>
        </is>
      </c>
      <c r="C1525" s="16" t="n"/>
      <c r="D1525" s="17" t="n"/>
      <c r="E1525" s="18" t="inlineStr">
        <is>
          <t>Upload JDE Forecast
(Confirmed OP+Planned OP)</t>
        </is>
      </c>
      <c r="F1525" s="15">
        <f>G1520+G1521</f>
        <v/>
      </c>
      <c r="G1525" s="15">
        <f>H1520+H1521</f>
        <v/>
      </c>
      <c r="H1525" s="15">
        <f>I1520+I1521</f>
        <v/>
      </c>
      <c r="I1525" s="15">
        <f>J1520+J1521</f>
        <v/>
      </c>
      <c r="J1525" s="15">
        <f>K1520+K1521</f>
        <v/>
      </c>
      <c r="K1525" s="15">
        <f>L1520+L1521</f>
        <v/>
      </c>
      <c r="L1525" s="15">
        <f>M1520+M1521</f>
        <v/>
      </c>
      <c r="M1525" s="15">
        <f>N1520+N1521</f>
        <v/>
      </c>
      <c r="N1525" s="15">
        <f>O1520+O1521</f>
        <v/>
      </c>
      <c r="O1525" s="15">
        <f>P1520+P1521</f>
        <v/>
      </c>
      <c r="P1525" s="15">
        <f>Q1520+Q1521</f>
        <v/>
      </c>
      <c r="Q1525" s="15">
        <f>R1520+R1521</f>
        <v/>
      </c>
      <c r="R1525" s="7" t="n">
        <v>0</v>
      </c>
      <c r="S1525" s="16" t="n"/>
      <c r="T1525" s="16" t="n"/>
      <c r="U1525" s="16" t="n"/>
      <c r="V1525" s="16" t="n"/>
      <c r="W1525" s="16" t="n"/>
    </row>
    <row r="1526" ht="32" customHeight="1">
      <c r="A1526" s="4" t="inlineStr">
        <is>
          <t>AC3710Z</t>
        </is>
      </c>
      <c r="B1526" s="5" t="inlineStr">
        <is>
          <t>CL</t>
        </is>
      </c>
      <c r="C1526" s="26" t="n">
        <v>0</v>
      </c>
      <c r="D1526" s="7" t="n">
        <v>0</v>
      </c>
      <c r="E1526" s="8" t="inlineStr">
        <is>
          <t>Confirmed OP</t>
        </is>
      </c>
      <c r="F1526" s="5" t="n">
        <v>0</v>
      </c>
      <c r="G1526" s="5" t="n">
        <v>194</v>
      </c>
      <c r="H1526" s="5" t="n">
        <v>0</v>
      </c>
      <c r="I1526" s="5" t="n">
        <v>0</v>
      </c>
      <c r="J1526" s="5" t="n">
        <v>0</v>
      </c>
      <c r="K1526" s="5" t="n">
        <v>0</v>
      </c>
      <c r="L1526" s="5" t="n">
        <v>0</v>
      </c>
      <c r="M1526" s="5" t="n">
        <v>0</v>
      </c>
      <c r="N1526" s="5" t="n">
        <v>0</v>
      </c>
      <c r="O1526" s="5" t="n">
        <v>0</v>
      </c>
      <c r="P1526" s="5" t="n">
        <v>0</v>
      </c>
      <c r="Q1526" s="5" t="n">
        <v>0</v>
      </c>
      <c r="R1526" s="9" t="n">
        <v>0</v>
      </c>
      <c r="S1526" s="19" t="n">
        <v>10</v>
      </c>
      <c r="T1526" s="10" t="inlineStr">
        <is>
          <t>New 2025</t>
        </is>
      </c>
      <c r="U1526" s="6" t="n">
        <v>45</v>
      </c>
      <c r="V1526" s="6" t="n">
        <v>0</v>
      </c>
      <c r="W1526" s="11" t="inlineStr"/>
    </row>
    <row r="1527" ht="32" customHeight="1">
      <c r="A1527" s="4" t="inlineStr">
        <is>
          <t>AC3710Z</t>
        </is>
      </c>
      <c r="B1527" s="5" t="inlineStr">
        <is>
          <t>CL</t>
        </is>
      </c>
      <c r="D1527" s="12" t="n"/>
      <c r="E1527" s="13" t="inlineStr">
        <is>
          <t>Planned OP (due date)</t>
        </is>
      </c>
      <c r="F1527" s="5" t="inlineStr"/>
      <c r="G1527" s="5" t="inlineStr"/>
      <c r="H1527" s="5" t="inlineStr"/>
      <c r="I1527" s="5" t="inlineStr"/>
      <c r="J1527" s="5" t="inlineStr"/>
      <c r="K1527" s="5" t="n">
        <v>250</v>
      </c>
      <c r="L1527" s="5" t="inlineStr"/>
      <c r="M1527" s="5" t="inlineStr"/>
      <c r="N1527" s="5" t="n">
        <v>250</v>
      </c>
      <c r="O1527" s="5" t="inlineStr"/>
      <c r="P1527" s="5" t="inlineStr"/>
      <c r="Q1527" s="5" t="inlineStr"/>
      <c r="R1527" s="9" t="n">
        <v>50</v>
      </c>
    </row>
    <row r="1528" ht="32" customHeight="1">
      <c r="A1528" s="4" t="inlineStr">
        <is>
          <t>AC3710Z</t>
        </is>
      </c>
      <c r="B1528" s="5" t="inlineStr">
        <is>
          <t>CL</t>
        </is>
      </c>
      <c r="D1528" s="12" t="n"/>
      <c r="E1528" s="8" t="inlineStr">
        <is>
          <t>Open Retail PO Qty</t>
        </is>
      </c>
      <c r="F1528" s="5" t="n">
        <v>0</v>
      </c>
      <c r="G1528" s="5" t="n">
        <v>0</v>
      </c>
      <c r="H1528" s="5" t="n">
        <v>0</v>
      </c>
      <c r="I1528" s="5" t="n">
        <v>0</v>
      </c>
      <c r="J1528" s="5" t="n">
        <v>0</v>
      </c>
      <c r="K1528" s="5" t="n">
        <v>0</v>
      </c>
      <c r="L1528" s="5" t="n">
        <v>0</v>
      </c>
      <c r="M1528" s="5" t="n">
        <v>0</v>
      </c>
      <c r="N1528" s="5" t="n">
        <v>0</v>
      </c>
      <c r="O1528" s="5" t="n">
        <v>0</v>
      </c>
      <c r="P1528" s="5" t="n">
        <v>0</v>
      </c>
      <c r="Q1528" s="5" t="n">
        <v>0</v>
      </c>
      <c r="R1528" s="9" t="n">
        <v>0</v>
      </c>
    </row>
    <row r="1529" ht="32" customHeight="1">
      <c r="A1529" s="4" t="inlineStr">
        <is>
          <t>AC3710Z</t>
        </is>
      </c>
      <c r="B1529" s="5" t="inlineStr">
        <is>
          <t>CL</t>
        </is>
      </c>
      <c r="D1529" s="12" t="n"/>
      <c r="E1529" s="8" t="inlineStr">
        <is>
          <t>Bal. Fcst Qty</t>
        </is>
      </c>
      <c r="F1529" s="5" t="inlineStr"/>
      <c r="G1529" s="5" t="n">
        <v>28</v>
      </c>
      <c r="H1529" s="5" t="n">
        <v>28</v>
      </c>
      <c r="I1529" s="5" t="n">
        <v>35</v>
      </c>
      <c r="J1529" s="5" t="n">
        <v>51</v>
      </c>
      <c r="K1529" s="5" t="n">
        <v>51</v>
      </c>
      <c r="L1529" s="5" t="n">
        <v>83</v>
      </c>
      <c r="M1529" s="5" t="n">
        <v>71</v>
      </c>
      <c r="N1529" s="5" t="n">
        <v>71</v>
      </c>
      <c r="O1529" s="5" t="n">
        <v>60</v>
      </c>
      <c r="P1529" s="5" t="n">
        <v>60</v>
      </c>
      <c r="Q1529" s="5" t="n">
        <v>60</v>
      </c>
      <c r="R1529" s="9" t="n">
        <v>60</v>
      </c>
    </row>
    <row r="1530" ht="32" customHeight="1">
      <c r="A1530" s="4" t="inlineStr">
        <is>
          <t>AC3710Z</t>
        </is>
      </c>
      <c r="B1530" s="5" t="inlineStr">
        <is>
          <t>CL</t>
        </is>
      </c>
      <c r="D1530" s="12" t="n"/>
      <c r="E1530" s="13" t="inlineStr">
        <is>
          <t>Month end inventory
(Deduct PO,FCST, SS)</t>
        </is>
      </c>
      <c r="F1530" s="5" t="inlineStr"/>
      <c r="G1530" s="5">
        <f>IF(C1526+G1526+F1526+G1527-F1528-G1528-G1529-D1526&lt;0,0,C1526+G1526+F1526+G1527-F1528-G1528-G1529-D1526)</f>
        <v/>
      </c>
      <c r="H1530" s="5">
        <f>IF(G1530+H1526+H1527-H1528-H1529&lt;0,0,G1530+H1526+H1527-H1528-H1529)</f>
        <v/>
      </c>
      <c r="I1530" s="5">
        <f>IF(H1530+I1526+I1527-I1528-I1529&lt;0,0,H1530+I1526+I1527-I1528-I1529)</f>
        <v/>
      </c>
      <c r="J1530" s="5">
        <f>I1530+J1526+J1527-J1528-J1529</f>
        <v/>
      </c>
      <c r="K1530" s="5">
        <f>J1530+K1526+K1527-K1528-K1529</f>
        <v/>
      </c>
      <c r="L1530" s="5">
        <f>K1530+L1526+L1527-L1528-L1529</f>
        <v/>
      </c>
      <c r="M1530" s="5">
        <f>L1530+M1526+M1527-M1528-M1529</f>
        <v/>
      </c>
      <c r="N1530" s="5">
        <f>M1530+N1526+N1527-N1528-N1529</f>
        <v/>
      </c>
      <c r="O1530" s="5">
        <f>N1530+O1526+O1527-O1528-O1529</f>
        <v/>
      </c>
      <c r="P1530" s="5">
        <f>O1530+P1526+P1527-P1528-P1529</f>
        <v/>
      </c>
      <c r="Q1530" s="5">
        <f>P1530+Q1526+Q1527-Q1528-Q1529</f>
        <v/>
      </c>
      <c r="R1530" s="9">
        <f>Q1530+R1526+R1527-R1528-R1529</f>
        <v/>
      </c>
    </row>
    <row r="1531" ht="32" customHeight="1">
      <c r="A1531" s="14" t="inlineStr">
        <is>
          <t>AC3710Z</t>
        </is>
      </c>
      <c r="B1531" s="15" t="inlineStr">
        <is>
          <t>CL</t>
        </is>
      </c>
      <c r="C1531" s="16" t="n"/>
      <c r="D1531" s="17" t="n"/>
      <c r="E1531" s="18" t="inlineStr">
        <is>
          <t>Upload JDE Forecast
(Confirmed OP+Planned OP)</t>
        </is>
      </c>
      <c r="F1531" s="15">
        <f>G1526+G1527</f>
        <v/>
      </c>
      <c r="G1531" s="15">
        <f>H1526+H1527</f>
        <v/>
      </c>
      <c r="H1531" s="15">
        <f>I1526+I1527</f>
        <v/>
      </c>
      <c r="I1531" s="15">
        <f>J1526+J1527</f>
        <v/>
      </c>
      <c r="J1531" s="15">
        <f>K1526+K1527</f>
        <v/>
      </c>
      <c r="K1531" s="15">
        <f>L1526+L1527</f>
        <v/>
      </c>
      <c r="L1531" s="15">
        <f>M1526+M1527</f>
        <v/>
      </c>
      <c r="M1531" s="15">
        <f>N1526+N1527</f>
        <v/>
      </c>
      <c r="N1531" s="15">
        <f>O1526+O1527</f>
        <v/>
      </c>
      <c r="O1531" s="15">
        <f>P1526+P1527</f>
        <v/>
      </c>
      <c r="P1531" s="15">
        <f>Q1526+Q1527</f>
        <v/>
      </c>
      <c r="Q1531" s="15">
        <f>R1526+R1527</f>
        <v/>
      </c>
      <c r="R1531" s="7" t="n">
        <v>0</v>
      </c>
      <c r="S1531" s="16" t="n"/>
      <c r="T1531" s="16" t="n"/>
      <c r="U1531" s="16" t="n"/>
      <c r="V1531" s="16" t="n"/>
      <c r="W1531" s="16" t="n"/>
    </row>
    <row r="1532" ht="32" customHeight="1">
      <c r="A1532" s="4" t="inlineStr">
        <is>
          <t>3991Z</t>
        </is>
      </c>
      <c r="B1532" s="5" t="inlineStr">
        <is>
          <t>CL</t>
        </is>
      </c>
      <c r="C1532" s="26" t="n">
        <v>0</v>
      </c>
      <c r="D1532" s="7" t="n">
        <v>0</v>
      </c>
      <c r="E1532" s="8" t="inlineStr">
        <is>
          <t>Confirmed OP</t>
        </is>
      </c>
      <c r="F1532" s="5" t="n">
        <v>0</v>
      </c>
      <c r="G1532" s="5" t="n">
        <v>0</v>
      </c>
      <c r="H1532" s="5" t="n">
        <v>0</v>
      </c>
      <c r="I1532" s="5" t="n">
        <v>0</v>
      </c>
      <c r="J1532" s="5" t="n">
        <v>0</v>
      </c>
      <c r="K1532" s="5" t="n">
        <v>0</v>
      </c>
      <c r="L1532" s="5" t="n">
        <v>0</v>
      </c>
      <c r="M1532" s="5" t="n">
        <v>0</v>
      </c>
      <c r="N1532" s="5" t="n">
        <v>0</v>
      </c>
      <c r="O1532" s="5" t="n">
        <v>0</v>
      </c>
      <c r="P1532" s="5" t="n">
        <v>0</v>
      </c>
      <c r="Q1532" s="5" t="n">
        <v>0</v>
      </c>
      <c r="R1532" s="9" t="n">
        <v>0</v>
      </c>
      <c r="S1532" s="6" t="n">
        <v>1</v>
      </c>
      <c r="T1532" s="10" t="inlineStr">
        <is>
          <t>New 2025</t>
        </is>
      </c>
      <c r="U1532" s="6" t="n">
        <v>45</v>
      </c>
      <c r="V1532" s="6" t="n">
        <v>0</v>
      </c>
      <c r="W1532" s="11" t="inlineStr">
        <is>
          <t>11/26: new toy, pending 1st order
move planned QTY.</t>
        </is>
      </c>
    </row>
    <row r="1533" ht="32" customHeight="1">
      <c r="A1533" s="4" t="inlineStr">
        <is>
          <t>3991Z</t>
        </is>
      </c>
      <c r="B1533" s="5" t="inlineStr">
        <is>
          <t>CL</t>
        </is>
      </c>
      <c r="D1533" s="12" t="n"/>
      <c r="E1533" s="13" t="inlineStr">
        <is>
          <t>Planned OP (due date)</t>
        </is>
      </c>
      <c r="F1533" s="5" t="inlineStr"/>
      <c r="G1533" s="20" t="inlineStr"/>
      <c r="H1533" s="20" t="inlineStr"/>
      <c r="I1533" s="20" t="inlineStr"/>
      <c r="J1533" s="20" t="n">
        <v>150</v>
      </c>
      <c r="K1533" s="20" t="inlineStr"/>
      <c r="L1533" s="20" t="inlineStr"/>
      <c r="M1533" s="20" t="n">
        <v>600</v>
      </c>
      <c r="N1533" s="20" t="inlineStr"/>
      <c r="O1533" s="20" t="inlineStr"/>
      <c r="P1533" s="20" t="n">
        <v>400</v>
      </c>
      <c r="Q1533" s="20" t="inlineStr"/>
      <c r="R1533" s="21" t="inlineStr"/>
    </row>
    <row r="1534" ht="32" customHeight="1">
      <c r="A1534" s="4" t="inlineStr">
        <is>
          <t>3991Z</t>
        </is>
      </c>
      <c r="B1534" s="5" t="inlineStr">
        <is>
          <t>CL</t>
        </is>
      </c>
      <c r="D1534" s="12" t="n"/>
      <c r="E1534" s="8" t="inlineStr">
        <is>
          <t>Open Retail PO Qty</t>
        </is>
      </c>
      <c r="F1534" s="5" t="n">
        <v>0</v>
      </c>
      <c r="G1534" s="5" t="n">
        <v>0</v>
      </c>
      <c r="H1534" s="5" t="n">
        <v>0</v>
      </c>
      <c r="I1534" s="5" t="n">
        <v>0</v>
      </c>
      <c r="J1534" s="5" t="n">
        <v>0</v>
      </c>
      <c r="K1534" s="5" t="n">
        <v>0</v>
      </c>
      <c r="L1534" s="5" t="n">
        <v>0</v>
      </c>
      <c r="M1534" s="5" t="n">
        <v>0</v>
      </c>
      <c r="N1534" s="5" t="n">
        <v>0</v>
      </c>
      <c r="O1534" s="5" t="n">
        <v>0</v>
      </c>
      <c r="P1534" s="5" t="n">
        <v>0</v>
      </c>
      <c r="Q1534" s="5" t="n">
        <v>0</v>
      </c>
      <c r="R1534" s="9" t="n">
        <v>0</v>
      </c>
    </row>
    <row r="1535" ht="32" customHeight="1">
      <c r="A1535" s="4" t="inlineStr">
        <is>
          <t>3991Z</t>
        </is>
      </c>
      <c r="B1535" s="5" t="inlineStr">
        <is>
          <t>CL</t>
        </is>
      </c>
      <c r="D1535" s="12" t="n"/>
      <c r="E1535" s="8" t="inlineStr">
        <is>
          <t>Bal. Fcst Qty</t>
        </is>
      </c>
      <c r="F1535" s="5" t="inlineStr"/>
      <c r="G1535" s="5" t="n">
        <v>0</v>
      </c>
      <c r="H1535" s="5" t="n">
        <v>0</v>
      </c>
      <c r="I1535" s="5" t="n">
        <v>0</v>
      </c>
      <c r="J1535" s="5" t="n">
        <v>18</v>
      </c>
      <c r="K1535" s="5" t="n">
        <v>22</v>
      </c>
      <c r="L1535" s="5" t="n">
        <v>24</v>
      </c>
      <c r="M1535" s="5" t="n">
        <v>53</v>
      </c>
      <c r="N1535" s="5" t="n">
        <v>328</v>
      </c>
      <c r="O1535" s="5" t="n">
        <v>227</v>
      </c>
      <c r="P1535" s="5" t="n">
        <v>153</v>
      </c>
      <c r="Q1535" s="5" t="n">
        <v>135</v>
      </c>
      <c r="R1535" s="9" t="n">
        <v>135</v>
      </c>
    </row>
    <row r="1536" ht="32" customHeight="1">
      <c r="A1536" s="4" t="inlineStr">
        <is>
          <t>3991Z</t>
        </is>
      </c>
      <c r="B1536" s="5" t="inlineStr">
        <is>
          <t>CL</t>
        </is>
      </c>
      <c r="D1536" s="12" t="n"/>
      <c r="E1536" s="13" t="inlineStr">
        <is>
          <t>Month end inventory
(Deduct PO,FCST, SS)</t>
        </is>
      </c>
      <c r="F1536" s="5" t="inlineStr"/>
      <c r="G1536" s="5">
        <f>IF(C1532+G1532+F1532+G1533-F1534-G1534-G1535-D1532&lt;0,0,C1532+G1532+F1532+G1533-F1534-G1534-G1535-D1532)</f>
        <v/>
      </c>
      <c r="H1536" s="5">
        <f>IF(G1536+H1532+H1533-H1534-H1535&lt;0,0,G1536+H1532+H1533-H1534-H1535)</f>
        <v/>
      </c>
      <c r="I1536" s="5">
        <f>IF(H1536+I1532+I1533-I1534-I1535&lt;0,0,H1536+I1532+I1533-I1534-I1535)</f>
        <v/>
      </c>
      <c r="J1536" s="5">
        <f>I1536+J1532+J1533-J1534-J1535</f>
        <v/>
      </c>
      <c r="K1536" s="5">
        <f>J1536+K1532+K1533-K1534-K1535</f>
        <v/>
      </c>
      <c r="L1536" s="5">
        <f>K1536+L1532+L1533-L1534-L1535</f>
        <v/>
      </c>
      <c r="M1536" s="5">
        <f>L1536+M1532+M1533-M1534-M1535</f>
        <v/>
      </c>
      <c r="N1536" s="5">
        <f>M1536+N1532+N1533-N1534-N1535</f>
        <v/>
      </c>
      <c r="O1536" s="5">
        <f>N1536+O1532+O1533-O1534-O1535</f>
        <v/>
      </c>
      <c r="P1536" s="5">
        <f>O1536+P1532+P1533-P1534-P1535</f>
        <v/>
      </c>
      <c r="Q1536" s="5">
        <f>P1536+Q1532+Q1533-Q1534-Q1535</f>
        <v/>
      </c>
      <c r="R1536" s="9">
        <f>Q1536+R1532+R1533-R1534-R1535</f>
        <v/>
      </c>
    </row>
    <row r="1537" ht="32" customHeight="1">
      <c r="A1537" s="14" t="inlineStr">
        <is>
          <t>3991Z</t>
        </is>
      </c>
      <c r="B1537" s="15" t="inlineStr">
        <is>
          <t>CL</t>
        </is>
      </c>
      <c r="C1537" s="16" t="n"/>
      <c r="D1537" s="17" t="n"/>
      <c r="E1537" s="18" t="inlineStr">
        <is>
          <t>Upload JDE Forecast
(Confirmed OP+Planned OP)</t>
        </is>
      </c>
      <c r="F1537" s="15">
        <f>G1532+G1533</f>
        <v/>
      </c>
      <c r="G1537" s="15">
        <f>H1532+H1533</f>
        <v/>
      </c>
      <c r="H1537" s="15">
        <f>I1532+I1533</f>
        <v/>
      </c>
      <c r="I1537" s="15">
        <f>J1532+J1533</f>
        <v/>
      </c>
      <c r="J1537" s="15">
        <f>K1532+K1533</f>
        <v/>
      </c>
      <c r="K1537" s="15">
        <f>L1532+L1533</f>
        <v/>
      </c>
      <c r="L1537" s="15">
        <f>M1532+M1533</f>
        <v/>
      </c>
      <c r="M1537" s="15">
        <f>N1532+N1533</f>
        <v/>
      </c>
      <c r="N1537" s="15">
        <f>O1532+O1533</f>
        <v/>
      </c>
      <c r="O1537" s="15">
        <f>P1532+P1533</f>
        <v/>
      </c>
      <c r="P1537" s="15">
        <f>Q1532+Q1533</f>
        <v/>
      </c>
      <c r="Q1537" s="15">
        <f>R1532+R1533</f>
        <v/>
      </c>
      <c r="R1537" s="7" t="n">
        <v>0</v>
      </c>
      <c r="S1537" s="16" t="n"/>
      <c r="T1537" s="16" t="n"/>
      <c r="U1537" s="16" t="n"/>
      <c r="V1537" s="16" t="n"/>
      <c r="W1537" s="16" t="n"/>
    </row>
    <row r="1538" ht="32" customHeight="1">
      <c r="A1538" s="4" t="inlineStr">
        <is>
          <t>525Z</t>
        </is>
      </c>
      <c r="B1538" s="5" t="inlineStr">
        <is>
          <t>CL</t>
        </is>
      </c>
      <c r="C1538" s="6" t="n">
        <v>286</v>
      </c>
      <c r="D1538" s="7" t="n">
        <v>0</v>
      </c>
      <c r="E1538" s="8" t="inlineStr">
        <is>
          <t>Confirmed OP</t>
        </is>
      </c>
      <c r="F1538" s="5" t="n">
        <v>0</v>
      </c>
      <c r="G1538" s="5" t="n">
        <v>0</v>
      </c>
      <c r="H1538" s="5" t="n">
        <v>0</v>
      </c>
      <c r="I1538" s="5" t="n">
        <v>0</v>
      </c>
      <c r="J1538" s="5" t="n">
        <v>0</v>
      </c>
      <c r="K1538" s="5" t="n">
        <v>0</v>
      </c>
      <c r="L1538" s="5" t="n">
        <v>0</v>
      </c>
      <c r="M1538" s="5" t="n">
        <v>0</v>
      </c>
      <c r="N1538" s="5" t="n">
        <v>0</v>
      </c>
      <c r="O1538" s="5" t="n">
        <v>0</v>
      </c>
      <c r="P1538" s="5" t="n">
        <v>0</v>
      </c>
      <c r="Q1538" s="5" t="n">
        <v>0</v>
      </c>
      <c r="R1538" s="9" t="n">
        <v>0</v>
      </c>
      <c r="S1538" s="6" t="n">
        <v>1</v>
      </c>
      <c r="T1538" s="10" t="inlineStr">
        <is>
          <t>Active</t>
        </is>
      </c>
      <c r="U1538" s="6" t="n">
        <v>45</v>
      </c>
      <c r="V1538" s="6" t="n">
        <v>0</v>
      </c>
      <c r="W1538" s="11" t="inlineStr"/>
    </row>
    <row r="1539" ht="32" customHeight="1">
      <c r="A1539" s="4" t="inlineStr">
        <is>
          <t>525Z</t>
        </is>
      </c>
      <c r="B1539" s="5" t="inlineStr">
        <is>
          <t>CL</t>
        </is>
      </c>
      <c r="D1539" s="12" t="n"/>
      <c r="E1539" s="13" t="inlineStr">
        <is>
          <t>Planned OP (due date)</t>
        </is>
      </c>
      <c r="F1539" s="5" t="inlineStr"/>
      <c r="G1539" s="5" t="inlineStr"/>
      <c r="H1539" s="5" t="inlineStr"/>
      <c r="I1539" s="5" t="inlineStr"/>
      <c r="J1539" s="5" t="inlineStr"/>
      <c r="K1539" s="5" t="inlineStr"/>
      <c r="L1539" s="5" t="n">
        <v>500</v>
      </c>
      <c r="M1539" s="5" t="inlineStr"/>
      <c r="N1539" s="5" t="inlineStr"/>
      <c r="O1539" s="5" t="n">
        <v>800</v>
      </c>
      <c r="P1539" s="5" t="inlineStr"/>
      <c r="Q1539" s="5" t="inlineStr"/>
      <c r="R1539" s="9" t="inlineStr"/>
    </row>
    <row r="1540" ht="32" customHeight="1">
      <c r="A1540" s="4" t="inlineStr">
        <is>
          <t>525Z</t>
        </is>
      </c>
      <c r="B1540" s="5" t="inlineStr">
        <is>
          <t>CL</t>
        </is>
      </c>
      <c r="D1540" s="12" t="n"/>
      <c r="E1540" s="8" t="inlineStr">
        <is>
          <t>Open Retail PO Qty</t>
        </is>
      </c>
      <c r="F1540" s="5" t="n">
        <v>0</v>
      </c>
      <c r="G1540" s="5" t="n">
        <v>0</v>
      </c>
      <c r="H1540" s="5" t="n">
        <v>0</v>
      </c>
      <c r="I1540" s="5" t="n">
        <v>0</v>
      </c>
      <c r="J1540" s="5" t="n">
        <v>0</v>
      </c>
      <c r="K1540" s="5" t="n">
        <v>0</v>
      </c>
      <c r="L1540" s="5" t="n">
        <v>0</v>
      </c>
      <c r="M1540" s="5" t="n">
        <v>0</v>
      </c>
      <c r="N1540" s="5" t="n">
        <v>0</v>
      </c>
      <c r="O1540" s="5" t="n">
        <v>0</v>
      </c>
      <c r="P1540" s="5" t="n">
        <v>0</v>
      </c>
      <c r="Q1540" s="5" t="n">
        <v>0</v>
      </c>
      <c r="R1540" s="9" t="n">
        <v>0</v>
      </c>
    </row>
    <row r="1541" ht="32" customHeight="1">
      <c r="A1541" s="4" t="inlineStr">
        <is>
          <t>525Z</t>
        </is>
      </c>
      <c r="B1541" s="5" t="inlineStr">
        <is>
          <t>CL</t>
        </is>
      </c>
      <c r="D1541" s="12" t="n"/>
      <c r="E1541" s="8" t="inlineStr">
        <is>
          <t>Bal. Fcst Qty</t>
        </is>
      </c>
      <c r="F1541" s="5" t="inlineStr"/>
      <c r="G1541" s="5" t="n">
        <v>0</v>
      </c>
      <c r="H1541" s="5" t="n">
        <v>0</v>
      </c>
      <c r="I1541" s="5" t="n">
        <v>10</v>
      </c>
      <c r="J1541" s="5" t="n">
        <v>0</v>
      </c>
      <c r="K1541" s="5" t="n">
        <v>270</v>
      </c>
      <c r="L1541" s="5" t="n">
        <v>0</v>
      </c>
      <c r="M1541" s="5" t="n">
        <v>20</v>
      </c>
      <c r="N1541" s="5" t="n">
        <v>40</v>
      </c>
      <c r="O1541" s="5" t="n">
        <v>300</v>
      </c>
      <c r="P1541" s="5" t="n">
        <v>250</v>
      </c>
      <c r="Q1541" s="5" t="n">
        <v>450</v>
      </c>
      <c r="R1541" s="9" t="n">
        <v>160</v>
      </c>
    </row>
    <row r="1542" ht="32" customHeight="1">
      <c r="A1542" s="4" t="inlineStr">
        <is>
          <t>525Z</t>
        </is>
      </c>
      <c r="B1542" s="5" t="inlineStr">
        <is>
          <t>CL</t>
        </is>
      </c>
      <c r="D1542" s="12" t="n"/>
      <c r="E1542" s="13" t="inlineStr">
        <is>
          <t>Month end inventory
(Deduct PO,FCST, SS)</t>
        </is>
      </c>
      <c r="F1542" s="5" t="inlineStr"/>
      <c r="G1542" s="5">
        <f>IF(C1538+G1538+F1538+G1539-F1540-G1540-G1541-D1538&lt;0,0,C1538+G1538+F1538+G1539-F1540-G1540-G1541-D1538)</f>
        <v/>
      </c>
      <c r="H1542" s="5">
        <f>IF(G1542+H1538+H1539-H1540-H1541&lt;0,0,G1542+H1538+H1539-H1540-H1541)</f>
        <v/>
      </c>
      <c r="I1542" s="5">
        <f>IF(H1542+I1538+I1539-I1540-I1541&lt;0,0,H1542+I1538+I1539-I1540-I1541)</f>
        <v/>
      </c>
      <c r="J1542" s="5">
        <f>I1542+J1538+J1539-J1540-J1541</f>
        <v/>
      </c>
      <c r="K1542" s="5">
        <f>J1542+K1538+K1539-K1540-K1541</f>
        <v/>
      </c>
      <c r="L1542" s="5">
        <f>K1542+L1538+L1539-L1540-L1541</f>
        <v/>
      </c>
      <c r="M1542" s="5">
        <f>L1542+M1538+M1539-M1540-M1541</f>
        <v/>
      </c>
      <c r="N1542" s="5">
        <f>M1542+N1538+N1539-N1540-N1541</f>
        <v/>
      </c>
      <c r="O1542" s="5">
        <f>N1542+O1538+O1539-O1540-O1541</f>
        <v/>
      </c>
      <c r="P1542" s="5">
        <f>O1542+P1538+P1539-P1540-P1541</f>
        <v/>
      </c>
      <c r="Q1542" s="5">
        <f>P1542+Q1538+Q1539-Q1540-Q1541</f>
        <v/>
      </c>
      <c r="R1542" s="9">
        <f>Q1542+R1538+R1539-R1540-R1541</f>
        <v/>
      </c>
    </row>
    <row r="1543" ht="32" customHeight="1">
      <c r="A1543" s="14" t="inlineStr">
        <is>
          <t>525Z</t>
        </is>
      </c>
      <c r="B1543" s="15" t="inlineStr">
        <is>
          <t>CL</t>
        </is>
      </c>
      <c r="C1543" s="16" t="n"/>
      <c r="D1543" s="17" t="n"/>
      <c r="E1543" s="18" t="inlineStr">
        <is>
          <t>Upload JDE Forecast
(Confirmed OP+Planned OP)</t>
        </is>
      </c>
      <c r="F1543" s="15">
        <f>G1538+G1539</f>
        <v/>
      </c>
      <c r="G1543" s="15">
        <f>H1538+H1539</f>
        <v/>
      </c>
      <c r="H1543" s="15">
        <f>I1538+I1539</f>
        <v/>
      </c>
      <c r="I1543" s="15">
        <f>J1538+J1539</f>
        <v/>
      </c>
      <c r="J1543" s="15">
        <f>K1538+K1539</f>
        <v/>
      </c>
      <c r="K1543" s="15">
        <f>L1538+L1539</f>
        <v/>
      </c>
      <c r="L1543" s="15">
        <f>M1538+M1539</f>
        <v/>
      </c>
      <c r="M1543" s="15">
        <f>N1538+N1539</f>
        <v/>
      </c>
      <c r="N1543" s="15">
        <f>O1538+O1539</f>
        <v/>
      </c>
      <c r="O1543" s="15">
        <f>P1538+P1539</f>
        <v/>
      </c>
      <c r="P1543" s="15">
        <f>Q1538+Q1539</f>
        <v/>
      </c>
      <c r="Q1543" s="15">
        <f>R1538+R1539</f>
        <v/>
      </c>
      <c r="R1543" s="7" t="n">
        <v>0</v>
      </c>
      <c r="S1543" s="16" t="n"/>
      <c r="T1543" s="16" t="n"/>
      <c r="U1543" s="16" t="n"/>
      <c r="V1543" s="16" t="n"/>
      <c r="W1543" s="16" t="n"/>
    </row>
    <row r="1544" ht="32" customHeight="1">
      <c r="A1544" s="4" t="inlineStr">
        <is>
          <t>469Z</t>
        </is>
      </c>
      <c r="B1544" s="5" t="inlineStr">
        <is>
          <t>CL</t>
        </is>
      </c>
      <c r="C1544" s="26" t="n">
        <v>0</v>
      </c>
      <c r="D1544" s="7" t="n">
        <v>0</v>
      </c>
      <c r="E1544" s="8" t="inlineStr">
        <is>
          <t>Confirmed OP</t>
        </is>
      </c>
      <c r="F1544" s="5" t="n">
        <v>100</v>
      </c>
      <c r="G1544" s="5" t="n">
        <v>400</v>
      </c>
      <c r="H1544" s="5" t="n">
        <v>0</v>
      </c>
      <c r="I1544" s="5" t="n">
        <v>0</v>
      </c>
      <c r="J1544" s="5" t="n">
        <v>0</v>
      </c>
      <c r="K1544" s="5" t="n">
        <v>0</v>
      </c>
      <c r="L1544" s="5" t="n">
        <v>0</v>
      </c>
      <c r="M1544" s="5" t="n">
        <v>0</v>
      </c>
      <c r="N1544" s="5" t="n">
        <v>0</v>
      </c>
      <c r="O1544" s="5" t="n">
        <v>0</v>
      </c>
      <c r="P1544" s="5" t="n">
        <v>0</v>
      </c>
      <c r="Q1544" s="5" t="n">
        <v>0</v>
      </c>
      <c r="R1544" s="9" t="n">
        <v>0</v>
      </c>
      <c r="S1544" s="6" t="n">
        <v>1</v>
      </c>
      <c r="T1544" s="10" t="inlineStr">
        <is>
          <t>Active</t>
        </is>
      </c>
      <c r="U1544" s="6" t="n">
        <v>45</v>
      </c>
      <c r="V1544" s="6" t="n">
        <v>1</v>
      </c>
      <c r="W1544" s="11" t="inlineStr"/>
    </row>
    <row r="1545" ht="32" customHeight="1">
      <c r="A1545" s="4" t="inlineStr">
        <is>
          <t>469Z</t>
        </is>
      </c>
      <c r="B1545" s="5" t="inlineStr">
        <is>
          <t>CL</t>
        </is>
      </c>
      <c r="D1545" s="12" t="n"/>
      <c r="E1545" s="13" t="inlineStr">
        <is>
          <t>Planned OP (due date)</t>
        </is>
      </c>
      <c r="F1545" s="5" t="inlineStr"/>
      <c r="G1545" s="5" t="inlineStr"/>
      <c r="H1545" s="5" t="inlineStr"/>
      <c r="I1545" s="5" t="inlineStr"/>
      <c r="J1545" s="5" t="inlineStr"/>
      <c r="K1545" s="5" t="inlineStr"/>
      <c r="L1545" s="5" t="inlineStr"/>
      <c r="M1545" s="5" t="inlineStr"/>
      <c r="N1545" s="5" t="n">
        <v>1000</v>
      </c>
      <c r="O1545" s="5" t="inlineStr"/>
      <c r="P1545" s="5" t="n">
        <v>400</v>
      </c>
      <c r="Q1545" s="5" t="inlineStr"/>
      <c r="R1545" s="9" t="inlineStr"/>
    </row>
    <row r="1546" ht="32" customHeight="1">
      <c r="A1546" s="4" t="inlineStr">
        <is>
          <t>469Z</t>
        </is>
      </c>
      <c r="B1546" s="5" t="inlineStr">
        <is>
          <t>CL</t>
        </is>
      </c>
      <c r="D1546" s="12" t="n"/>
      <c r="E1546" s="8" t="inlineStr">
        <is>
          <t>Open Retail PO Qty</t>
        </is>
      </c>
      <c r="F1546" s="5" t="n">
        <v>0</v>
      </c>
      <c r="G1546" s="5" t="n">
        <v>0</v>
      </c>
      <c r="H1546" s="5" t="n">
        <v>0</v>
      </c>
      <c r="I1546" s="5" t="n">
        <v>0</v>
      </c>
      <c r="J1546" s="5" t="n">
        <v>0</v>
      </c>
      <c r="K1546" s="5" t="n">
        <v>0</v>
      </c>
      <c r="L1546" s="5" t="n">
        <v>0</v>
      </c>
      <c r="M1546" s="5" t="n">
        <v>0</v>
      </c>
      <c r="N1546" s="5" t="n">
        <v>0</v>
      </c>
      <c r="O1546" s="5" t="n">
        <v>0</v>
      </c>
      <c r="P1546" s="5" t="n">
        <v>0</v>
      </c>
      <c r="Q1546" s="5" t="n">
        <v>0</v>
      </c>
      <c r="R1546" s="9" t="n">
        <v>0</v>
      </c>
    </row>
    <row r="1547" ht="32" customHeight="1">
      <c r="A1547" s="4" t="inlineStr">
        <is>
          <t>469Z</t>
        </is>
      </c>
      <c r="B1547" s="5" t="inlineStr">
        <is>
          <t>CL</t>
        </is>
      </c>
      <c r="D1547" s="12" t="n"/>
      <c r="E1547" s="8" t="inlineStr">
        <is>
          <t>Bal. Fcst Qty</t>
        </is>
      </c>
      <c r="F1547" s="5" t="inlineStr"/>
      <c r="G1547" s="5" t="n">
        <v>0</v>
      </c>
      <c r="H1547" s="5" t="n">
        <v>0</v>
      </c>
      <c r="I1547" s="5" t="n">
        <v>0</v>
      </c>
      <c r="J1547" s="5" t="n">
        <v>0</v>
      </c>
      <c r="K1547" s="5" t="n">
        <v>0</v>
      </c>
      <c r="L1547" s="5" t="n">
        <v>0</v>
      </c>
      <c r="M1547" s="5" t="n">
        <v>0</v>
      </c>
      <c r="N1547" s="5" t="n">
        <v>0</v>
      </c>
      <c r="O1547" s="5" t="n">
        <v>603</v>
      </c>
      <c r="P1547" s="5" t="n">
        <v>147</v>
      </c>
      <c r="Q1547" s="5" t="n">
        <v>650</v>
      </c>
      <c r="R1547" s="9" t="n">
        <v>450</v>
      </c>
    </row>
    <row r="1548" ht="32" customHeight="1">
      <c r="A1548" s="4" t="inlineStr">
        <is>
          <t>469Z</t>
        </is>
      </c>
      <c r="B1548" s="5" t="inlineStr">
        <is>
          <t>CL</t>
        </is>
      </c>
      <c r="D1548" s="12" t="n"/>
      <c r="E1548" s="13" t="inlineStr">
        <is>
          <t>Month end inventory
(Deduct PO,FCST, SS)</t>
        </is>
      </c>
      <c r="F1548" s="5" t="inlineStr"/>
      <c r="G1548" s="5">
        <f>IF(C1544+G1544+F1544+G1545-F1546-G1546-G1547-D1544&lt;0,0,C1544+G1544+F1544+G1545-F1546-G1546-G1547-D1544)</f>
        <v/>
      </c>
      <c r="H1548" s="5">
        <f>IF(G1548+H1544+H1545-H1546-H1547&lt;0,0,G1548+H1544+H1545-H1546-H1547)</f>
        <v/>
      </c>
      <c r="I1548" s="5">
        <f>IF(H1548+I1544+I1545-I1546-I1547&lt;0,0,H1548+I1544+I1545-I1546-I1547)</f>
        <v/>
      </c>
      <c r="J1548" s="5">
        <f>I1548+J1544+J1545-J1546-J1547</f>
        <v/>
      </c>
      <c r="K1548" s="5">
        <f>J1548+K1544+K1545-K1546-K1547</f>
        <v/>
      </c>
      <c r="L1548" s="5">
        <f>K1548+L1544+L1545-L1546-L1547</f>
        <v/>
      </c>
      <c r="M1548" s="5">
        <f>L1548+M1544+M1545-M1546-M1547</f>
        <v/>
      </c>
      <c r="N1548" s="5">
        <f>M1548+N1544+N1545-N1546-N1547</f>
        <v/>
      </c>
      <c r="O1548" s="5">
        <f>N1548+O1544+O1545-O1546-O1547</f>
        <v/>
      </c>
      <c r="P1548" s="5">
        <f>O1548+P1544+P1545-P1546-P1547</f>
        <v/>
      </c>
      <c r="Q1548" s="5">
        <f>P1548+Q1544+Q1545-Q1546-Q1547</f>
        <v/>
      </c>
      <c r="R1548" s="9">
        <f>Q1548+R1544+R1545-R1546-R1547</f>
        <v/>
      </c>
    </row>
    <row r="1549" ht="32" customHeight="1">
      <c r="A1549" s="14" t="inlineStr">
        <is>
          <t>469Z</t>
        </is>
      </c>
      <c r="B1549" s="15" t="inlineStr">
        <is>
          <t>CL</t>
        </is>
      </c>
      <c r="C1549" s="16" t="n"/>
      <c r="D1549" s="17" t="n"/>
      <c r="E1549" s="18" t="inlineStr">
        <is>
          <t>Upload JDE Forecast
(Confirmed OP+Planned OP)</t>
        </is>
      </c>
      <c r="F1549" s="15">
        <f>G1544+G1545</f>
        <v/>
      </c>
      <c r="G1549" s="15">
        <f>H1544+H1545</f>
        <v/>
      </c>
      <c r="H1549" s="15">
        <f>I1544+I1545</f>
        <v/>
      </c>
      <c r="I1549" s="15">
        <f>J1544+J1545</f>
        <v/>
      </c>
      <c r="J1549" s="15">
        <f>K1544+K1545</f>
        <v/>
      </c>
      <c r="K1549" s="15">
        <f>L1544+L1545</f>
        <v/>
      </c>
      <c r="L1549" s="15">
        <f>M1544+M1545</f>
        <v/>
      </c>
      <c r="M1549" s="15">
        <f>N1544+N1545</f>
        <v/>
      </c>
      <c r="N1549" s="15">
        <f>O1544+O1545</f>
        <v/>
      </c>
      <c r="O1549" s="15">
        <f>P1544+P1545</f>
        <v/>
      </c>
      <c r="P1549" s="15">
        <f>Q1544+Q1545</f>
        <v/>
      </c>
      <c r="Q1549" s="15">
        <f>R1544+R1545</f>
        <v/>
      </c>
      <c r="R1549" s="7" t="n">
        <v>0</v>
      </c>
      <c r="S1549" s="16" t="n"/>
      <c r="T1549" s="16" t="n"/>
      <c r="U1549" s="16" t="n"/>
      <c r="V1549" s="16" t="n"/>
      <c r="W1549" s="16" t="n"/>
    </row>
    <row r="1550" ht="32" customHeight="1">
      <c r="A1550" s="4" t="inlineStr">
        <is>
          <t>469PZ</t>
        </is>
      </c>
      <c r="B1550" s="5" t="inlineStr">
        <is>
          <t>CL</t>
        </is>
      </c>
      <c r="C1550" s="6" t="n">
        <v>55</v>
      </c>
      <c r="D1550" s="7" t="n">
        <v>0</v>
      </c>
      <c r="E1550" s="8" t="inlineStr">
        <is>
          <t>Confirmed OP</t>
        </is>
      </c>
      <c r="F1550" s="5" t="n">
        <v>0</v>
      </c>
      <c r="G1550" s="5" t="n">
        <v>0</v>
      </c>
      <c r="H1550" s="5" t="n">
        <v>0</v>
      </c>
      <c r="I1550" s="5" t="n">
        <v>0</v>
      </c>
      <c r="J1550" s="5" t="n">
        <v>0</v>
      </c>
      <c r="K1550" s="5" t="n">
        <v>0</v>
      </c>
      <c r="L1550" s="5" t="n">
        <v>0</v>
      </c>
      <c r="M1550" s="5" t="n">
        <v>0</v>
      </c>
      <c r="N1550" s="5" t="n">
        <v>0</v>
      </c>
      <c r="O1550" s="5" t="n">
        <v>0</v>
      </c>
      <c r="P1550" s="5" t="n">
        <v>0</v>
      </c>
      <c r="Q1550" s="5" t="n">
        <v>0</v>
      </c>
      <c r="R1550" s="9" t="n">
        <v>0</v>
      </c>
      <c r="S1550" s="6" t="n">
        <v>1</v>
      </c>
      <c r="T1550" s="10" t="inlineStr">
        <is>
          <t>Active</t>
        </is>
      </c>
      <c r="U1550" s="6" t="n">
        <v>45</v>
      </c>
      <c r="V1550" s="6" t="n">
        <v>0</v>
      </c>
      <c r="W1550" s="11" t="inlineStr">
        <is>
          <t>1/6: use REG stock 163pcs</t>
        </is>
      </c>
    </row>
    <row r="1551" ht="32" customHeight="1">
      <c r="A1551" s="4" t="inlineStr">
        <is>
          <t>469PZ</t>
        </is>
      </c>
      <c r="B1551" s="5" t="inlineStr">
        <is>
          <t>CL</t>
        </is>
      </c>
      <c r="D1551" s="12" t="n"/>
      <c r="E1551" s="13" t="inlineStr">
        <is>
          <t>Planned OP (due date)</t>
        </is>
      </c>
      <c r="F1551" s="5" t="inlineStr"/>
      <c r="G1551" s="5" t="n">
        <v>163</v>
      </c>
      <c r="H1551" s="5" t="inlineStr"/>
      <c r="I1551" s="5" t="inlineStr"/>
      <c r="J1551" s="5" t="inlineStr"/>
      <c r="K1551" s="5" t="inlineStr"/>
      <c r="L1551" s="5" t="inlineStr"/>
      <c r="M1551" s="5" t="inlineStr"/>
      <c r="N1551" s="5" t="n">
        <v>300</v>
      </c>
      <c r="O1551" s="5" t="inlineStr"/>
      <c r="P1551" s="5" t="inlineStr"/>
      <c r="Q1551" s="5" t="inlineStr"/>
      <c r="R1551" s="9" t="inlineStr"/>
    </row>
    <row r="1552" ht="32" customHeight="1">
      <c r="A1552" s="4" t="inlineStr">
        <is>
          <t>469PZ</t>
        </is>
      </c>
      <c r="B1552" s="5" t="inlineStr">
        <is>
          <t>CL</t>
        </is>
      </c>
      <c r="D1552" s="12" t="n"/>
      <c r="E1552" s="8" t="inlineStr">
        <is>
          <t>Open Retail PO Qty</t>
        </is>
      </c>
      <c r="F1552" s="5" t="n">
        <v>0</v>
      </c>
      <c r="G1552" s="5" t="n">
        <v>0</v>
      </c>
      <c r="H1552" s="5" t="n">
        <v>0</v>
      </c>
      <c r="I1552" s="5" t="n">
        <v>0</v>
      </c>
      <c r="J1552" s="5" t="n">
        <v>0</v>
      </c>
      <c r="K1552" s="5" t="n">
        <v>0</v>
      </c>
      <c r="L1552" s="5" t="n">
        <v>0</v>
      </c>
      <c r="M1552" s="5" t="n">
        <v>0</v>
      </c>
      <c r="N1552" s="5" t="n">
        <v>0</v>
      </c>
      <c r="O1552" s="5" t="n">
        <v>0</v>
      </c>
      <c r="P1552" s="5" t="n">
        <v>0</v>
      </c>
      <c r="Q1552" s="5" t="n">
        <v>0</v>
      </c>
      <c r="R1552" s="9" t="n">
        <v>0</v>
      </c>
    </row>
    <row r="1553" ht="32" customHeight="1">
      <c r="A1553" s="4" t="inlineStr">
        <is>
          <t>469PZ</t>
        </is>
      </c>
      <c r="B1553" s="5" t="inlineStr">
        <is>
          <t>CL</t>
        </is>
      </c>
      <c r="D1553" s="12" t="n"/>
      <c r="E1553" s="8" t="inlineStr">
        <is>
          <t>Bal. Fcst Qty</t>
        </is>
      </c>
      <c r="F1553" s="5" t="inlineStr"/>
      <c r="G1553" s="5" t="n">
        <v>0</v>
      </c>
      <c r="H1553" s="5" t="n">
        <v>0</v>
      </c>
      <c r="I1553" s="5" t="n">
        <v>0</v>
      </c>
      <c r="J1553" s="5" t="n">
        <v>0</v>
      </c>
      <c r="K1553" s="5" t="n">
        <v>0</v>
      </c>
      <c r="L1553" s="5" t="n">
        <v>0</v>
      </c>
      <c r="M1553" s="5" t="n">
        <v>0</v>
      </c>
      <c r="N1553" s="5" t="n">
        <v>0</v>
      </c>
      <c r="O1553" s="5" t="n">
        <v>255</v>
      </c>
      <c r="P1553" s="5" t="n">
        <v>100</v>
      </c>
      <c r="Q1553" s="5" t="n">
        <v>100</v>
      </c>
      <c r="R1553" s="9" t="n">
        <v>0</v>
      </c>
    </row>
    <row r="1554" ht="32" customHeight="1">
      <c r="A1554" s="4" t="inlineStr">
        <is>
          <t>469PZ</t>
        </is>
      </c>
      <c r="B1554" s="5" t="inlineStr">
        <is>
          <t>CL</t>
        </is>
      </c>
      <c r="D1554" s="12" t="n"/>
      <c r="E1554" s="13" t="inlineStr">
        <is>
          <t>Month end inventory
(Deduct PO,FCST, SS)</t>
        </is>
      </c>
      <c r="F1554" s="5" t="inlineStr"/>
      <c r="G1554" s="5">
        <f>IF(C1550+G1550+F1550+G1551-F1552-G1552-G1553-D1550&lt;0,0,C1550+G1550+F1550+G1551-F1552-G1552-G1553-D1550)</f>
        <v/>
      </c>
      <c r="H1554" s="5">
        <f>IF(G1554+H1550+H1551-H1552-H1553&lt;0,0,G1554+H1550+H1551-H1552-H1553)</f>
        <v/>
      </c>
      <c r="I1554" s="5">
        <f>IF(H1554+I1550+I1551-I1552-I1553&lt;0,0,H1554+I1550+I1551-I1552-I1553)</f>
        <v/>
      </c>
      <c r="J1554" s="5">
        <f>I1554+J1550+J1551-J1552-J1553</f>
        <v/>
      </c>
      <c r="K1554" s="5">
        <f>J1554+K1550+K1551-K1552-K1553</f>
        <v/>
      </c>
      <c r="L1554" s="5">
        <f>K1554+L1550+L1551-L1552-L1553</f>
        <v/>
      </c>
      <c r="M1554" s="5">
        <f>L1554+M1550+M1551-M1552-M1553</f>
        <v/>
      </c>
      <c r="N1554" s="5">
        <f>M1554+N1550+N1551-N1552-N1553</f>
        <v/>
      </c>
      <c r="O1554" s="5">
        <f>N1554+O1550+O1551-O1552-O1553</f>
        <v/>
      </c>
      <c r="P1554" s="5">
        <f>O1554+P1550+P1551-P1552-P1553</f>
        <v/>
      </c>
      <c r="Q1554" s="5">
        <f>P1554+Q1550+Q1551-Q1552-Q1553</f>
        <v/>
      </c>
      <c r="R1554" s="9">
        <f>Q1554+R1550+R1551-R1552-R1553</f>
        <v/>
      </c>
    </row>
    <row r="1555" ht="32" customHeight="1">
      <c r="A1555" s="14" t="inlineStr">
        <is>
          <t>469PZ</t>
        </is>
      </c>
      <c r="B1555" s="15" t="inlineStr">
        <is>
          <t>CL</t>
        </is>
      </c>
      <c r="C1555" s="16" t="n"/>
      <c r="D1555" s="17" t="n"/>
      <c r="E1555" s="18" t="inlineStr">
        <is>
          <t>Upload JDE Forecast
(Confirmed OP+Planned OP)</t>
        </is>
      </c>
      <c r="F1555" s="15">
        <f>G1550+G1551</f>
        <v/>
      </c>
      <c r="G1555" s="15">
        <f>H1550+H1551</f>
        <v/>
      </c>
      <c r="H1555" s="15">
        <f>I1550+I1551</f>
        <v/>
      </c>
      <c r="I1555" s="15">
        <f>J1550+J1551</f>
        <v/>
      </c>
      <c r="J1555" s="15">
        <f>K1550+K1551</f>
        <v/>
      </c>
      <c r="K1555" s="15">
        <f>L1550+L1551</f>
        <v/>
      </c>
      <c r="L1555" s="15">
        <f>M1550+M1551</f>
        <v/>
      </c>
      <c r="M1555" s="15">
        <f>N1550+N1551</f>
        <v/>
      </c>
      <c r="N1555" s="15">
        <f>O1550+O1551</f>
        <v/>
      </c>
      <c r="O1555" s="15">
        <f>P1550+P1551</f>
        <v/>
      </c>
      <c r="P1555" s="15">
        <f>Q1550+Q1551</f>
        <v/>
      </c>
      <c r="Q1555" s="15">
        <f>R1550+R1551</f>
        <v/>
      </c>
      <c r="R1555" s="7" t="n">
        <v>0</v>
      </c>
      <c r="S1555" s="16" t="n"/>
      <c r="T1555" s="16" t="n"/>
      <c r="U1555" s="16" t="n"/>
      <c r="V1555" s="16" t="n"/>
      <c r="W1555" s="16" t="n"/>
    </row>
    <row r="1556" ht="32" customHeight="1">
      <c r="A1556" s="4" t="inlineStr">
        <is>
          <t>525PZ</t>
        </is>
      </c>
      <c r="B1556" s="5" t="inlineStr">
        <is>
          <t>CL</t>
        </is>
      </c>
      <c r="C1556" s="26" t="n">
        <v>0</v>
      </c>
      <c r="D1556" s="7" t="n">
        <v>0</v>
      </c>
      <c r="E1556" s="8" t="inlineStr">
        <is>
          <t>Confirmed OP</t>
        </is>
      </c>
      <c r="F1556" s="5" t="n">
        <v>0</v>
      </c>
      <c r="G1556" s="5" t="n">
        <v>0</v>
      </c>
      <c r="H1556" s="5" t="n">
        <v>0</v>
      </c>
      <c r="I1556" s="5" t="n">
        <v>0</v>
      </c>
      <c r="J1556" s="5" t="n">
        <v>0</v>
      </c>
      <c r="K1556" s="5" t="n">
        <v>0</v>
      </c>
      <c r="L1556" s="5" t="n">
        <v>0</v>
      </c>
      <c r="M1556" s="5" t="n">
        <v>0</v>
      </c>
      <c r="N1556" s="5" t="n">
        <v>0</v>
      </c>
      <c r="O1556" s="5" t="n">
        <v>0</v>
      </c>
      <c r="P1556" s="5" t="n">
        <v>0</v>
      </c>
      <c r="Q1556" s="5" t="n">
        <v>0</v>
      </c>
      <c r="R1556" s="9" t="n">
        <v>0</v>
      </c>
      <c r="S1556" s="6" t="n">
        <v>1</v>
      </c>
      <c r="T1556" s="10" t="inlineStr">
        <is>
          <t>Active</t>
        </is>
      </c>
      <c r="U1556" s="6" t="n">
        <v>45</v>
      </c>
      <c r="V1556" s="6" t="n">
        <v>2</v>
      </c>
      <c r="W1556" s="11" t="inlineStr">
        <is>
          <t>12/23: New added in case moving REG fcst to RF from Sept. REG inventory 181 on Dec.</t>
        </is>
      </c>
    </row>
    <row r="1557" ht="32" customHeight="1">
      <c r="A1557" s="4" t="inlineStr">
        <is>
          <t>525PZ</t>
        </is>
      </c>
      <c r="B1557" s="5" t="inlineStr">
        <is>
          <t>CL</t>
        </is>
      </c>
      <c r="D1557" s="12" t="n"/>
      <c r="E1557" s="13" t="inlineStr">
        <is>
          <t>Planned OP (due date)</t>
        </is>
      </c>
      <c r="F1557" s="5" t="inlineStr"/>
      <c r="G1557" s="24" t="inlineStr"/>
      <c r="H1557" s="24" t="inlineStr"/>
      <c r="I1557" s="24" t="inlineStr"/>
      <c r="J1557" s="24" t="inlineStr"/>
      <c r="K1557" s="24" t="inlineStr"/>
      <c r="L1557" s="24" t="inlineStr"/>
      <c r="M1557" s="24" t="inlineStr"/>
      <c r="N1557" s="24" t="n">
        <v>300</v>
      </c>
      <c r="O1557" s="24" t="inlineStr"/>
      <c r="P1557" s="24" t="inlineStr"/>
      <c r="Q1557" s="24" t="inlineStr"/>
      <c r="R1557" s="25" t="inlineStr"/>
    </row>
    <row r="1558" ht="32" customHeight="1">
      <c r="A1558" s="4" t="inlineStr">
        <is>
          <t>525PZ</t>
        </is>
      </c>
      <c r="B1558" s="5" t="inlineStr">
        <is>
          <t>CL</t>
        </is>
      </c>
      <c r="D1558" s="12" t="n"/>
      <c r="E1558" s="8" t="inlineStr">
        <is>
          <t>Open Retail PO Qty</t>
        </is>
      </c>
      <c r="F1558" s="5" t="n">
        <v>0</v>
      </c>
      <c r="G1558" s="5" t="n">
        <v>0</v>
      </c>
      <c r="H1558" s="5" t="n">
        <v>0</v>
      </c>
      <c r="I1558" s="5" t="n">
        <v>0</v>
      </c>
      <c r="J1558" s="5" t="n">
        <v>0</v>
      </c>
      <c r="K1558" s="5" t="n">
        <v>0</v>
      </c>
      <c r="L1558" s="5" t="n">
        <v>0</v>
      </c>
      <c r="M1558" s="5" t="n">
        <v>0</v>
      </c>
      <c r="N1558" s="5" t="n">
        <v>0</v>
      </c>
      <c r="O1558" s="5" t="n">
        <v>0</v>
      </c>
      <c r="P1558" s="5" t="n">
        <v>0</v>
      </c>
      <c r="Q1558" s="5" t="n">
        <v>0</v>
      </c>
      <c r="R1558" s="9" t="n">
        <v>0</v>
      </c>
    </row>
    <row r="1559" ht="32" customHeight="1">
      <c r="A1559" s="4" t="inlineStr">
        <is>
          <t>525PZ</t>
        </is>
      </c>
      <c r="B1559" s="5" t="inlineStr">
        <is>
          <t>CL</t>
        </is>
      </c>
      <c r="D1559" s="12" t="n"/>
      <c r="E1559" s="8" t="inlineStr">
        <is>
          <t>Bal. Fcst Qty</t>
        </is>
      </c>
      <c r="F1559" s="5" t="inlineStr"/>
      <c r="G1559" s="5" t="n">
        <v>0</v>
      </c>
      <c r="H1559" s="5" t="n">
        <v>0</v>
      </c>
      <c r="I1559" s="5" t="n">
        <v>0</v>
      </c>
      <c r="J1559" s="5" t="n">
        <v>0</v>
      </c>
      <c r="K1559" s="5" t="n">
        <v>0</v>
      </c>
      <c r="L1559" s="5" t="n">
        <v>0</v>
      </c>
      <c r="M1559" s="5" t="n">
        <v>0</v>
      </c>
      <c r="N1559" s="5" t="n">
        <v>0</v>
      </c>
      <c r="O1559" s="5" t="n">
        <v>0</v>
      </c>
      <c r="P1559" s="5" t="n">
        <v>0</v>
      </c>
      <c r="Q1559" s="5" t="n">
        <v>0</v>
      </c>
      <c r="R1559" s="9" t="n">
        <v>0</v>
      </c>
    </row>
    <row r="1560" ht="32" customHeight="1">
      <c r="A1560" s="4" t="inlineStr">
        <is>
          <t>525PZ</t>
        </is>
      </c>
      <c r="B1560" s="5" t="inlineStr">
        <is>
          <t>CL</t>
        </is>
      </c>
      <c r="D1560" s="12" t="n"/>
      <c r="E1560" s="13" t="inlineStr">
        <is>
          <t>Month end inventory
(Deduct PO,FCST, SS)</t>
        </is>
      </c>
      <c r="F1560" s="5" t="inlineStr"/>
      <c r="G1560" s="5">
        <f>IF(C1556+G1556+F1556+G1557-F1558-G1558-G1559-D1556&lt;0,0,C1556+G1556+F1556+G1557-F1558-G1558-G1559-D1556)</f>
        <v/>
      </c>
      <c r="H1560" s="5">
        <f>IF(G1560+H1556+H1557-H1558-H1559&lt;0,0,G1560+H1556+H1557-H1558-H1559)</f>
        <v/>
      </c>
      <c r="I1560" s="5">
        <f>IF(H1560+I1556+I1557-I1558-I1559&lt;0,0,H1560+I1556+I1557-I1558-I1559)</f>
        <v/>
      </c>
      <c r="J1560" s="5">
        <f>I1560+J1556+J1557-J1558-J1559</f>
        <v/>
      </c>
      <c r="K1560" s="5">
        <f>J1560+K1556+K1557-K1558-K1559</f>
        <v/>
      </c>
      <c r="L1560" s="5">
        <f>K1560+L1556+L1557-L1558-L1559</f>
        <v/>
      </c>
      <c r="M1560" s="5">
        <f>L1560+M1556+M1557-M1558-M1559</f>
        <v/>
      </c>
      <c r="N1560" s="5">
        <f>M1560+N1556+N1557-N1558-N1559</f>
        <v/>
      </c>
      <c r="O1560" s="5">
        <f>N1560+O1556+O1557-O1558-O1559</f>
        <v/>
      </c>
      <c r="P1560" s="5">
        <f>O1560+P1556+P1557-P1558-P1559</f>
        <v/>
      </c>
      <c r="Q1560" s="5">
        <f>P1560+Q1556+Q1557-Q1558-Q1559</f>
        <v/>
      </c>
      <c r="R1560" s="9">
        <f>Q1560+R1556+R1557-R1558-R1559</f>
        <v/>
      </c>
    </row>
    <row r="1561" ht="32" customHeight="1">
      <c r="A1561" s="14" t="inlineStr">
        <is>
          <t>525PZ</t>
        </is>
      </c>
      <c r="B1561" s="15" t="inlineStr">
        <is>
          <t>CL</t>
        </is>
      </c>
      <c r="C1561" s="16" t="n"/>
      <c r="D1561" s="17" t="n"/>
      <c r="E1561" s="18" t="inlineStr">
        <is>
          <t>Upload JDE Forecast
(Confirmed OP+Planned OP)</t>
        </is>
      </c>
      <c r="F1561" s="15">
        <f>G1556+G1557</f>
        <v/>
      </c>
      <c r="G1561" s="15">
        <f>H1556+H1557</f>
        <v/>
      </c>
      <c r="H1561" s="15">
        <f>I1556+I1557</f>
        <v/>
      </c>
      <c r="I1561" s="15">
        <f>J1556+J1557</f>
        <v/>
      </c>
      <c r="J1561" s="15">
        <f>K1556+K1557</f>
        <v/>
      </c>
      <c r="K1561" s="15">
        <f>L1556+L1557</f>
        <v/>
      </c>
      <c r="L1561" s="15">
        <f>M1556+M1557</f>
        <v/>
      </c>
      <c r="M1561" s="15">
        <f>N1556+N1557</f>
        <v/>
      </c>
      <c r="N1561" s="15">
        <f>O1556+O1557</f>
        <v/>
      </c>
      <c r="O1561" s="15">
        <f>P1556+P1557</f>
        <v/>
      </c>
      <c r="P1561" s="15">
        <f>Q1556+Q1557</f>
        <v/>
      </c>
      <c r="Q1561" s="15">
        <f>R1556+R1557</f>
        <v/>
      </c>
      <c r="R1561" s="7" t="n">
        <v>0</v>
      </c>
      <c r="S1561" s="16" t="n"/>
      <c r="T1561" s="16" t="n"/>
      <c r="U1561" s="16" t="n"/>
      <c r="V1561" s="16" t="n"/>
      <c r="W1561" s="16" t="n"/>
    </row>
    <row r="1562" ht="32" customHeight="1">
      <c r="A1562" s="4" t="inlineStr">
        <is>
          <t>931Z</t>
        </is>
      </c>
      <c r="B1562" s="5" t="inlineStr">
        <is>
          <t>YH</t>
        </is>
      </c>
      <c r="C1562" s="26" t="n">
        <v>0</v>
      </c>
      <c r="D1562" s="7" t="n">
        <v>0</v>
      </c>
      <c r="E1562" s="8" t="inlineStr">
        <is>
          <t>Confirmed OP</t>
        </is>
      </c>
      <c r="F1562" s="5" t="n">
        <v>0</v>
      </c>
      <c r="G1562" s="5" t="n">
        <v>0</v>
      </c>
      <c r="H1562" s="5" t="n">
        <v>0</v>
      </c>
      <c r="I1562" s="5" t="n">
        <v>0</v>
      </c>
      <c r="J1562" s="5" t="n">
        <v>0</v>
      </c>
      <c r="K1562" s="5" t="n">
        <v>0</v>
      </c>
      <c r="L1562" s="5" t="n">
        <v>0</v>
      </c>
      <c r="M1562" s="5" t="n">
        <v>0</v>
      </c>
      <c r="N1562" s="5" t="n">
        <v>0</v>
      </c>
      <c r="O1562" s="5" t="n">
        <v>0</v>
      </c>
      <c r="P1562" s="5" t="n">
        <v>0</v>
      </c>
      <c r="Q1562" s="5" t="n">
        <v>0</v>
      </c>
      <c r="R1562" s="9" t="n">
        <v>0</v>
      </c>
      <c r="S1562" s="6" t="n">
        <v>1</v>
      </c>
      <c r="T1562" s="10" t="inlineStr">
        <is>
          <t>New 2025</t>
        </is>
      </c>
      <c r="U1562" s="6" t="n">
        <v>45</v>
      </c>
      <c r="V1562" s="6" t="n">
        <v>0</v>
      </c>
      <c r="W1562" s="11" t="inlineStr"/>
    </row>
    <row r="1563" ht="32" customHeight="1">
      <c r="A1563" s="4" t="inlineStr">
        <is>
          <t>931Z</t>
        </is>
      </c>
      <c r="B1563" s="5" t="inlineStr">
        <is>
          <t>YH</t>
        </is>
      </c>
      <c r="D1563" s="12" t="n"/>
      <c r="E1563" s="13" t="inlineStr">
        <is>
          <t>Planned OP (due date)</t>
        </is>
      </c>
      <c r="F1563" s="5" t="inlineStr"/>
      <c r="G1563" s="5" t="inlineStr"/>
      <c r="H1563" s="5" t="inlineStr"/>
      <c r="I1563" s="5" t="inlineStr"/>
      <c r="J1563" s="5" t="inlineStr"/>
      <c r="K1563" s="5" t="n">
        <v>150</v>
      </c>
      <c r="L1563" s="5" t="inlineStr"/>
      <c r="M1563" s="5" t="inlineStr"/>
      <c r="N1563" s="5" t="inlineStr"/>
      <c r="O1563" s="5" t="n">
        <v>100</v>
      </c>
      <c r="P1563" s="5" t="inlineStr"/>
      <c r="Q1563" s="5" t="inlineStr"/>
      <c r="R1563" s="9" t="inlineStr"/>
    </row>
    <row r="1564" ht="32" customHeight="1">
      <c r="A1564" s="4" t="inlineStr">
        <is>
          <t>931Z</t>
        </is>
      </c>
      <c r="B1564" s="5" t="inlineStr">
        <is>
          <t>YH</t>
        </is>
      </c>
      <c r="D1564" s="12" t="n"/>
      <c r="E1564" s="8" t="inlineStr">
        <is>
          <t>Open Retail PO Qty</t>
        </is>
      </c>
      <c r="F1564" s="5" t="n">
        <v>0</v>
      </c>
      <c r="G1564" s="5" t="n">
        <v>0</v>
      </c>
      <c r="H1564" s="5" t="n">
        <v>0</v>
      </c>
      <c r="I1564" s="5" t="n">
        <v>0</v>
      </c>
      <c r="J1564" s="5" t="n">
        <v>0</v>
      </c>
      <c r="K1564" s="5" t="n">
        <v>0</v>
      </c>
      <c r="L1564" s="5" t="n">
        <v>0</v>
      </c>
      <c r="M1564" s="5" t="n">
        <v>0</v>
      </c>
      <c r="N1564" s="5" t="n">
        <v>0</v>
      </c>
      <c r="O1564" s="5" t="n">
        <v>0</v>
      </c>
      <c r="P1564" s="5" t="n">
        <v>0</v>
      </c>
      <c r="Q1564" s="5" t="n">
        <v>0</v>
      </c>
      <c r="R1564" s="9" t="n">
        <v>0</v>
      </c>
    </row>
    <row r="1565" ht="32" customHeight="1">
      <c r="A1565" s="4" t="inlineStr">
        <is>
          <t>931Z</t>
        </is>
      </c>
      <c r="B1565" s="5" t="inlineStr">
        <is>
          <t>YH</t>
        </is>
      </c>
      <c r="D1565" s="12" t="n"/>
      <c r="E1565" s="8" t="inlineStr">
        <is>
          <t>Bal. Fcst Qty</t>
        </is>
      </c>
      <c r="F1565" s="5" t="inlineStr"/>
      <c r="G1565" s="5" t="n">
        <v>0</v>
      </c>
      <c r="H1565" s="5" t="n">
        <v>0</v>
      </c>
      <c r="I1565" s="5" t="n">
        <v>0</v>
      </c>
      <c r="J1565" s="5" t="n">
        <v>0</v>
      </c>
      <c r="K1565" s="5" t="n">
        <v>0</v>
      </c>
      <c r="L1565" s="5" t="n">
        <v>70</v>
      </c>
      <c r="M1565" s="5" t="n">
        <v>0</v>
      </c>
      <c r="N1565" s="5" t="n">
        <v>30</v>
      </c>
      <c r="O1565" s="5" t="n">
        <v>30</v>
      </c>
      <c r="P1565" s="5" t="n">
        <v>20</v>
      </c>
      <c r="Q1565" s="5" t="n">
        <v>20</v>
      </c>
      <c r="R1565" s="9" t="n">
        <v>30</v>
      </c>
    </row>
    <row r="1566" ht="32" customHeight="1">
      <c r="A1566" s="4" t="inlineStr">
        <is>
          <t>931Z</t>
        </is>
      </c>
      <c r="B1566" s="5" t="inlineStr">
        <is>
          <t>YH</t>
        </is>
      </c>
      <c r="D1566" s="12" t="n"/>
      <c r="E1566" s="13" t="inlineStr">
        <is>
          <t>Month end inventory
(Deduct PO,FCST, SS)</t>
        </is>
      </c>
      <c r="F1566" s="5" t="inlineStr"/>
      <c r="G1566" s="5">
        <f>IF(C1562+G1562+F1562+G1563-F1564-G1564-G1565-D1562&lt;0,0,C1562+G1562+F1562+G1563-F1564-G1564-G1565-D1562)</f>
        <v/>
      </c>
      <c r="H1566" s="5">
        <f>IF(G1566+H1562+H1563-H1564-H1565&lt;0,0,G1566+H1562+H1563-H1564-H1565)</f>
        <v/>
      </c>
      <c r="I1566" s="5">
        <f>IF(H1566+I1562+I1563-I1564-I1565&lt;0,0,H1566+I1562+I1563-I1564-I1565)</f>
        <v/>
      </c>
      <c r="J1566" s="5">
        <f>I1566+J1562+J1563-J1564-J1565</f>
        <v/>
      </c>
      <c r="K1566" s="5">
        <f>J1566+K1562+K1563-K1564-K1565</f>
        <v/>
      </c>
      <c r="L1566" s="5">
        <f>K1566+L1562+L1563-L1564-L1565</f>
        <v/>
      </c>
      <c r="M1566" s="5">
        <f>L1566+M1562+M1563-M1564-M1565</f>
        <v/>
      </c>
      <c r="N1566" s="5">
        <f>M1566+N1562+N1563-N1564-N1565</f>
        <v/>
      </c>
      <c r="O1566" s="5">
        <f>N1566+O1562+O1563-O1564-O1565</f>
        <v/>
      </c>
      <c r="P1566" s="5">
        <f>O1566+P1562+P1563-P1564-P1565</f>
        <v/>
      </c>
      <c r="Q1566" s="5">
        <f>P1566+Q1562+Q1563-Q1564-Q1565</f>
        <v/>
      </c>
      <c r="R1566" s="9">
        <f>Q1566+R1562+R1563-R1564-R1565</f>
        <v/>
      </c>
    </row>
    <row r="1567" ht="32" customHeight="1">
      <c r="A1567" s="14" t="inlineStr">
        <is>
          <t>931Z</t>
        </is>
      </c>
      <c r="B1567" s="15" t="inlineStr">
        <is>
          <t>YH</t>
        </is>
      </c>
      <c r="C1567" s="16" t="n"/>
      <c r="D1567" s="17" t="n"/>
      <c r="E1567" s="18" t="inlineStr">
        <is>
          <t>Upload JDE Forecast
(Confirmed OP+Planned OP)</t>
        </is>
      </c>
      <c r="F1567" s="15">
        <f>G1562+G1563</f>
        <v/>
      </c>
      <c r="G1567" s="15">
        <f>H1562+H1563</f>
        <v/>
      </c>
      <c r="H1567" s="15">
        <f>I1562+I1563</f>
        <v/>
      </c>
      <c r="I1567" s="15">
        <f>J1562+J1563</f>
        <v/>
      </c>
      <c r="J1567" s="15">
        <f>K1562+K1563</f>
        <v/>
      </c>
      <c r="K1567" s="15">
        <f>L1562+L1563</f>
        <v/>
      </c>
      <c r="L1567" s="15">
        <f>M1562+M1563</f>
        <v/>
      </c>
      <c r="M1567" s="15">
        <f>N1562+N1563</f>
        <v/>
      </c>
      <c r="N1567" s="15">
        <f>O1562+O1563</f>
        <v/>
      </c>
      <c r="O1567" s="15">
        <f>P1562+P1563</f>
        <v/>
      </c>
      <c r="P1567" s="15">
        <f>Q1562+Q1563</f>
        <v/>
      </c>
      <c r="Q1567" s="15">
        <f>R1562+R1563</f>
        <v/>
      </c>
      <c r="R1567" s="7" t="n">
        <v>0</v>
      </c>
      <c r="S1567" s="16" t="n"/>
      <c r="T1567" s="16" t="n"/>
      <c r="U1567" s="16" t="n"/>
      <c r="V1567" s="16" t="n"/>
      <c r="W1567" s="16" t="n"/>
    </row>
  </sheetData>
  <mergeCells count="1827">
    <mergeCell ref="C926:C931"/>
    <mergeCell ref="C962:C967"/>
    <mergeCell ref="W668:W673"/>
    <mergeCell ref="W854:W859"/>
    <mergeCell ref="V1328:V1333"/>
    <mergeCell ref="C1226:C1231"/>
    <mergeCell ref="U1550:U1555"/>
    <mergeCell ref="W968:W973"/>
    <mergeCell ref="T212:T217"/>
    <mergeCell ref="T206:T211"/>
    <mergeCell ref="D950:D955"/>
    <mergeCell ref="S872:S877"/>
    <mergeCell ref="T506:T511"/>
    <mergeCell ref="D1256:D1261"/>
    <mergeCell ref="U632:U637"/>
    <mergeCell ref="D1250:D1255"/>
    <mergeCell ref="S1172:S1177"/>
    <mergeCell ref="C944:C949"/>
    <mergeCell ref="D524:D529"/>
    <mergeCell ref="V626:V631"/>
    <mergeCell ref="T224:T229"/>
    <mergeCell ref="U206:U211"/>
    <mergeCell ref="D1424:D1429"/>
    <mergeCell ref="V926:V931"/>
    <mergeCell ref="T1466:T1471"/>
    <mergeCell ref="T434:T439"/>
    <mergeCell ref="V1382:V1387"/>
    <mergeCell ref="U560:U565"/>
    <mergeCell ref="W1022:W1027"/>
    <mergeCell ref="W1016:W1021"/>
    <mergeCell ref="V200:V205"/>
    <mergeCell ref="V1226:V1231"/>
    <mergeCell ref="V194:V199"/>
    <mergeCell ref="T734:T739"/>
    <mergeCell ref="V650:V655"/>
    <mergeCell ref="U860:U865"/>
    <mergeCell ref="C728:C733"/>
    <mergeCell ref="V494:V499"/>
    <mergeCell ref="W620:W625"/>
    <mergeCell ref="U1160:U1165"/>
    <mergeCell ref="C1028:C1033"/>
    <mergeCell ref="U1274:U1279"/>
    <mergeCell ref="S1526:S1531"/>
    <mergeCell ref="W1040:W1045"/>
    <mergeCell ref="T278:T283"/>
    <mergeCell ref="D392:D397"/>
    <mergeCell ref="D1418:D1423"/>
    <mergeCell ref="D236:D241"/>
    <mergeCell ref="T578:T583"/>
    <mergeCell ref="T1550:T1555"/>
    <mergeCell ref="S1244:S1249"/>
    <mergeCell ref="S212:S217"/>
    <mergeCell ref="S1238:S1243"/>
    <mergeCell ref="T878:T883"/>
    <mergeCell ref="C1466:C1471"/>
    <mergeCell ref="S56:S61"/>
    <mergeCell ref="U1004:U1009"/>
    <mergeCell ref="T1334:T1339"/>
    <mergeCell ref="D590:D595"/>
    <mergeCell ref="S512:S517"/>
    <mergeCell ref="C284:C289"/>
    <mergeCell ref="T602:T607"/>
    <mergeCell ref="C1256:C1261"/>
    <mergeCell ref="U1304:U1309"/>
    <mergeCell ref="S812:S817"/>
    <mergeCell ref="C584:C589"/>
    <mergeCell ref="T902:T907"/>
    <mergeCell ref="T938:T943"/>
    <mergeCell ref="C1556:C1561"/>
    <mergeCell ref="W974:W979"/>
    <mergeCell ref="T1238:T1243"/>
    <mergeCell ref="V266:V271"/>
    <mergeCell ref="T806:T811"/>
    <mergeCell ref="S530:S535"/>
    <mergeCell ref="S1466:S1471"/>
    <mergeCell ref="V566:V571"/>
    <mergeCell ref="V1022:V1027"/>
    <mergeCell ref="U1232:U1237"/>
    <mergeCell ref="U200:U205"/>
    <mergeCell ref="U1226:U1231"/>
    <mergeCell ref="V866:V871"/>
    <mergeCell ref="S110:S115"/>
    <mergeCell ref="W992:W997"/>
    <mergeCell ref="U500:U505"/>
    <mergeCell ref="C1400:C1405"/>
    <mergeCell ref="W1448:W1453"/>
    <mergeCell ref="W230:W235"/>
    <mergeCell ref="W260:W265"/>
    <mergeCell ref="U800:U805"/>
    <mergeCell ref="T1274:T1279"/>
    <mergeCell ref="D758:D763"/>
    <mergeCell ref="V1040:V1045"/>
    <mergeCell ref="C1424:C1429"/>
    <mergeCell ref="D32:D37"/>
    <mergeCell ref="S128:S133"/>
    <mergeCell ref="D1058:D1063"/>
    <mergeCell ref="C236:C241"/>
    <mergeCell ref="V1340:V1345"/>
    <mergeCell ref="S578:S583"/>
    <mergeCell ref="U1526:U1531"/>
    <mergeCell ref="V428:V433"/>
    <mergeCell ref="S1550:S1555"/>
    <mergeCell ref="D332:D337"/>
    <mergeCell ref="U344:U349"/>
    <mergeCell ref="U1280:U1285"/>
    <mergeCell ref="S878:S883"/>
    <mergeCell ref="W698:W703"/>
    <mergeCell ref="T1004:T1009"/>
    <mergeCell ref="D776:D781"/>
    <mergeCell ref="U644:U649"/>
    <mergeCell ref="S296:S301"/>
    <mergeCell ref="T1304:T1309"/>
    <mergeCell ref="D50:D55"/>
    <mergeCell ref="D986:D991"/>
    <mergeCell ref="W1346:W1351"/>
    <mergeCell ref="V8:V13"/>
    <mergeCell ref="S596:S601"/>
    <mergeCell ref="V2:V7"/>
    <mergeCell ref="D350:D355"/>
    <mergeCell ref="V974:V979"/>
    <mergeCell ref="U1298:U1303"/>
    <mergeCell ref="U266:U271"/>
    <mergeCell ref="W32:W37"/>
    <mergeCell ref="W1058:W1063"/>
    <mergeCell ref="U572:U577"/>
    <mergeCell ref="U1082:U1087"/>
    <mergeCell ref="U566:U571"/>
    <mergeCell ref="W1514:W1519"/>
    <mergeCell ref="V692:V697"/>
    <mergeCell ref="T1232:T1237"/>
    <mergeCell ref="W332:W337"/>
    <mergeCell ref="V992:V997"/>
    <mergeCell ref="C8:C13"/>
    <mergeCell ref="T1532:T1537"/>
    <mergeCell ref="W632:W637"/>
    <mergeCell ref="W1088:W1093"/>
    <mergeCell ref="T1358:T1363"/>
    <mergeCell ref="D98:D103"/>
    <mergeCell ref="C308:C313"/>
    <mergeCell ref="S650:S655"/>
    <mergeCell ref="C608:C613"/>
    <mergeCell ref="S950:S955"/>
    <mergeCell ref="C1064:C1069"/>
    <mergeCell ref="T1076:T1081"/>
    <mergeCell ref="S1250:S1255"/>
    <mergeCell ref="C1364:C1369"/>
    <mergeCell ref="D2:D7"/>
    <mergeCell ref="T1376:T1381"/>
    <mergeCell ref="D1148:D1153"/>
    <mergeCell ref="T344:T349"/>
    <mergeCell ref="D1088:D1093"/>
    <mergeCell ref="S668:S673"/>
    <mergeCell ref="V74:V79"/>
    <mergeCell ref="S1010:S1015"/>
    <mergeCell ref="V110:V115"/>
    <mergeCell ref="W200:W205"/>
    <mergeCell ref="T644:T649"/>
    <mergeCell ref="S854:S859"/>
    <mergeCell ref="U770:U775"/>
    <mergeCell ref="D1388:D1393"/>
    <mergeCell ref="S1310:S1315"/>
    <mergeCell ref="V374:V379"/>
    <mergeCell ref="C1082:C1087"/>
    <mergeCell ref="V410:V415"/>
    <mergeCell ref="W500:W505"/>
    <mergeCell ref="V1346:V1351"/>
    <mergeCell ref="U1040:U1045"/>
    <mergeCell ref="U1034:U1039"/>
    <mergeCell ref="U1070:U1075"/>
    <mergeCell ref="T326:T331"/>
    <mergeCell ref="W800:W805"/>
    <mergeCell ref="T1298:T1303"/>
    <mergeCell ref="V92:V97"/>
    <mergeCell ref="V1064:V1069"/>
    <mergeCell ref="W1154:W1159"/>
    <mergeCell ref="V1364:V1369"/>
    <mergeCell ref="C374:C379"/>
    <mergeCell ref="D356:D361"/>
    <mergeCell ref="D470:D475"/>
    <mergeCell ref="U326:U331"/>
    <mergeCell ref="C674:C679"/>
    <mergeCell ref="W722:W727"/>
    <mergeCell ref="C1130:C1135"/>
    <mergeCell ref="T1142:T1147"/>
    <mergeCell ref="U1412:U1417"/>
    <mergeCell ref="D74:D79"/>
    <mergeCell ref="T1448:T1453"/>
    <mergeCell ref="T1442:T1447"/>
    <mergeCell ref="D1556:D1561"/>
    <mergeCell ref="S620:S625"/>
    <mergeCell ref="T260:T265"/>
    <mergeCell ref="D374:D379"/>
    <mergeCell ref="C848:C853"/>
    <mergeCell ref="S1076:S1081"/>
    <mergeCell ref="T716:T721"/>
    <mergeCell ref="D824:D829"/>
    <mergeCell ref="S1382:S1387"/>
    <mergeCell ref="S1376:S1381"/>
    <mergeCell ref="C1148:C1153"/>
    <mergeCell ref="S194:S199"/>
    <mergeCell ref="U74:U79"/>
    <mergeCell ref="V1232:V1237"/>
    <mergeCell ref="C422:C427"/>
    <mergeCell ref="U380:U385"/>
    <mergeCell ref="V44:V49"/>
    <mergeCell ref="V1532:V1537"/>
    <mergeCell ref="V500:V505"/>
    <mergeCell ref="T1040:T1045"/>
    <mergeCell ref="W140:W145"/>
    <mergeCell ref="W1112:W1117"/>
    <mergeCell ref="D122:D127"/>
    <mergeCell ref="V800:V805"/>
    <mergeCell ref="V1436:V1441"/>
    <mergeCell ref="W440:W445"/>
    <mergeCell ref="U1124:U1129"/>
    <mergeCell ref="U92:U97"/>
    <mergeCell ref="U1064:U1069"/>
    <mergeCell ref="V704:V709"/>
    <mergeCell ref="S974:S979"/>
    <mergeCell ref="W794:W799"/>
    <mergeCell ref="C1202:C1207"/>
    <mergeCell ref="U1364:U1369"/>
    <mergeCell ref="W158:W163"/>
    <mergeCell ref="W1094:W1099"/>
    <mergeCell ref="C14:C19"/>
    <mergeCell ref="W1130:W1135"/>
    <mergeCell ref="C1502:C1507"/>
    <mergeCell ref="D140:D145"/>
    <mergeCell ref="W1394:W1399"/>
    <mergeCell ref="D440:D445"/>
    <mergeCell ref="C134:C139"/>
    <mergeCell ref="D896:D901"/>
    <mergeCell ref="S992:S997"/>
    <mergeCell ref="S1448:S1453"/>
    <mergeCell ref="C1220:C1225"/>
    <mergeCell ref="D1196:D1201"/>
    <mergeCell ref="C1406:C1411"/>
    <mergeCell ref="S260:S265"/>
    <mergeCell ref="U1208:U1213"/>
    <mergeCell ref="C1520:C1525"/>
    <mergeCell ref="S716:S721"/>
    <mergeCell ref="U26:U31"/>
    <mergeCell ref="D1496:D1501"/>
    <mergeCell ref="U446:U451"/>
    <mergeCell ref="U482:U487"/>
    <mergeCell ref="V572:V577"/>
    <mergeCell ref="T686:T691"/>
    <mergeCell ref="S1016:S1021"/>
    <mergeCell ref="T1106:T1111"/>
    <mergeCell ref="W212:W217"/>
    <mergeCell ref="W206:W211"/>
    <mergeCell ref="D914:D919"/>
    <mergeCell ref="V872:V877"/>
    <mergeCell ref="D1214:D1219"/>
    <mergeCell ref="U1532:U1537"/>
    <mergeCell ref="S698:S703"/>
    <mergeCell ref="V1172:V1177"/>
    <mergeCell ref="V140:V145"/>
    <mergeCell ref="C218:C223"/>
    <mergeCell ref="U464:U469"/>
    <mergeCell ref="W896:W901"/>
    <mergeCell ref="U1436:U1441"/>
    <mergeCell ref="T1124:T1129"/>
    <mergeCell ref="U764:U769"/>
    <mergeCell ref="C1454:C1459"/>
    <mergeCell ref="C122:C127"/>
    <mergeCell ref="W1196:W1201"/>
    <mergeCell ref="D212:D217"/>
    <mergeCell ref="W1496:W1501"/>
    <mergeCell ref="T740:T745"/>
    <mergeCell ref="D512:D517"/>
    <mergeCell ref="S434:S439"/>
    <mergeCell ref="V158:V163"/>
    <mergeCell ref="S428:S433"/>
    <mergeCell ref="T698:T703"/>
    <mergeCell ref="C1172:C1177"/>
    <mergeCell ref="S1514:S1519"/>
    <mergeCell ref="D812:D817"/>
    <mergeCell ref="D1268:D1273"/>
    <mergeCell ref="D1262:D1267"/>
    <mergeCell ref="S332:S337"/>
    <mergeCell ref="C446:C451"/>
    <mergeCell ref="C440:C445"/>
    <mergeCell ref="D80:D85"/>
    <mergeCell ref="S632:S637"/>
    <mergeCell ref="C746:C751"/>
    <mergeCell ref="S1088:S1093"/>
    <mergeCell ref="W164:W169"/>
    <mergeCell ref="T1178:T1183"/>
    <mergeCell ref="D866:D871"/>
    <mergeCell ref="V938:V943"/>
    <mergeCell ref="T26:T31"/>
    <mergeCell ref="T1478:T1483"/>
    <mergeCell ref="U116:U121"/>
    <mergeCell ref="T1514:T1519"/>
    <mergeCell ref="D1286:D1291"/>
    <mergeCell ref="W1550:W1555"/>
    <mergeCell ref="V212:V217"/>
    <mergeCell ref="V1238:V1243"/>
    <mergeCell ref="U416:U421"/>
    <mergeCell ref="W1364:W1369"/>
    <mergeCell ref="V56:V61"/>
    <mergeCell ref="U872:U877"/>
    <mergeCell ref="V512:V517"/>
    <mergeCell ref="C590:C595"/>
    <mergeCell ref="W638:W643"/>
    <mergeCell ref="U1172:U1177"/>
    <mergeCell ref="V956:V961"/>
    <mergeCell ref="T464:T469"/>
    <mergeCell ref="W938:W943"/>
    <mergeCell ref="V230:V235"/>
    <mergeCell ref="D920:D925"/>
    <mergeCell ref="T764:T769"/>
    <mergeCell ref="C212:C217"/>
    <mergeCell ref="U890:U895"/>
    <mergeCell ref="W836:W841"/>
    <mergeCell ref="V530:V535"/>
    <mergeCell ref="D1334:D1339"/>
    <mergeCell ref="S740:S745"/>
    <mergeCell ref="C512:C517"/>
    <mergeCell ref="D152:D157"/>
    <mergeCell ref="S68:S73"/>
    <mergeCell ref="C812:C817"/>
    <mergeCell ref="W860:W865"/>
    <mergeCell ref="C1268:C1273"/>
    <mergeCell ref="T1280:T1285"/>
    <mergeCell ref="W1160:W1165"/>
    <mergeCell ref="D176:D181"/>
    <mergeCell ref="T98:T103"/>
    <mergeCell ref="D1238:D1243"/>
    <mergeCell ref="U188:U193"/>
    <mergeCell ref="S722:S727"/>
    <mergeCell ref="S758:S763"/>
    <mergeCell ref="D476:D481"/>
    <mergeCell ref="V278:V283"/>
    <mergeCell ref="C986:C991"/>
    <mergeCell ref="U488:U493"/>
    <mergeCell ref="D1562:D1567"/>
    <mergeCell ref="S1058:S1063"/>
    <mergeCell ref="W248:W253"/>
    <mergeCell ref="C1286:C1291"/>
    <mergeCell ref="U788:U793"/>
    <mergeCell ref="W704:W709"/>
    <mergeCell ref="U1244:U1249"/>
    <mergeCell ref="U212:U217"/>
    <mergeCell ref="U56:U61"/>
    <mergeCell ref="W1004:W1009"/>
    <mergeCell ref="U1544:U1549"/>
    <mergeCell ref="V182:V187"/>
    <mergeCell ref="D944:D949"/>
    <mergeCell ref="W278:W283"/>
    <mergeCell ref="W1304:W1309"/>
    <mergeCell ref="D1292:D1297"/>
    <mergeCell ref="D218:D223"/>
    <mergeCell ref="S140:S145"/>
    <mergeCell ref="S1112:S1117"/>
    <mergeCell ref="C884:C889"/>
    <mergeCell ref="C878:C883"/>
    <mergeCell ref="T566:T571"/>
    <mergeCell ref="W1232:W1237"/>
    <mergeCell ref="C152:C157"/>
    <mergeCell ref="D242:D247"/>
    <mergeCell ref="D278:D283"/>
    <mergeCell ref="D1304:D1309"/>
    <mergeCell ref="W1532:W1537"/>
    <mergeCell ref="D578:D583"/>
    <mergeCell ref="S158:S163"/>
    <mergeCell ref="C272:C277"/>
    <mergeCell ref="S1130:S1135"/>
    <mergeCell ref="V536:V541"/>
    <mergeCell ref="D878:D883"/>
    <mergeCell ref="V836:V841"/>
    <mergeCell ref="U1310:U1315"/>
    <mergeCell ref="C170:C175"/>
    <mergeCell ref="T488:T493"/>
    <mergeCell ref="U1346:U1351"/>
    <mergeCell ref="U128:U133"/>
    <mergeCell ref="W1076:W1081"/>
    <mergeCell ref="V254:V259"/>
    <mergeCell ref="T788:T793"/>
    <mergeCell ref="T1244:T1249"/>
    <mergeCell ref="W1376:W1381"/>
    <mergeCell ref="W344:W349"/>
    <mergeCell ref="V554:V559"/>
    <mergeCell ref="U1370:U1375"/>
    <mergeCell ref="T62:T67"/>
    <mergeCell ref="V1010:V1015"/>
    <mergeCell ref="V1004:V1009"/>
    <mergeCell ref="D1316:D1321"/>
    <mergeCell ref="W644:W649"/>
    <mergeCell ref="U1328:U1333"/>
    <mergeCell ref="V1310:V1315"/>
    <mergeCell ref="V1304:V1309"/>
    <mergeCell ref="U146:U151"/>
    <mergeCell ref="U602:U607"/>
    <mergeCell ref="W998:W1003"/>
    <mergeCell ref="C1292:C1297"/>
    <mergeCell ref="D932:D937"/>
    <mergeCell ref="W1298:W1303"/>
    <mergeCell ref="D1376:D1381"/>
    <mergeCell ref="S266:S271"/>
    <mergeCell ref="C38:C43"/>
    <mergeCell ref="V302:V307"/>
    <mergeCell ref="D650:D655"/>
    <mergeCell ref="D644:D649"/>
    <mergeCell ref="S566:S571"/>
    <mergeCell ref="C338:C343"/>
    <mergeCell ref="C1274:C1279"/>
    <mergeCell ref="D1100:D1105"/>
    <mergeCell ref="C1310:C1315"/>
    <mergeCell ref="W728:W733"/>
    <mergeCell ref="S866:S871"/>
    <mergeCell ref="D1400:D1405"/>
    <mergeCell ref="S470:S475"/>
    <mergeCell ref="T560:T565"/>
    <mergeCell ref="W1028:W1033"/>
    <mergeCell ref="U194:U199"/>
    <mergeCell ref="V320:V325"/>
    <mergeCell ref="T860:T865"/>
    <mergeCell ref="W302:W307"/>
    <mergeCell ref="V620:V625"/>
    <mergeCell ref="T1160:T1165"/>
    <mergeCell ref="T128:T133"/>
    <mergeCell ref="V1076:V1081"/>
    <mergeCell ref="U254:U259"/>
    <mergeCell ref="W716:W721"/>
    <mergeCell ref="S788:S793"/>
    <mergeCell ref="V1376:V1381"/>
    <mergeCell ref="U554:U559"/>
    <mergeCell ref="W1502:W1507"/>
    <mergeCell ref="W284:W289"/>
    <mergeCell ref="W314:W319"/>
    <mergeCell ref="U854:U859"/>
    <mergeCell ref="T1328:T1333"/>
    <mergeCell ref="W1370:W1375"/>
    <mergeCell ref="W584:W589"/>
    <mergeCell ref="T146:T151"/>
    <mergeCell ref="V1094:V1099"/>
    <mergeCell ref="D716:D721"/>
    <mergeCell ref="S638:S643"/>
    <mergeCell ref="V1394:V1399"/>
    <mergeCell ref="C404:C409"/>
    <mergeCell ref="U398:U403"/>
    <mergeCell ref="D1016:D1021"/>
    <mergeCell ref="S938:S943"/>
    <mergeCell ref="C710:C715"/>
    <mergeCell ref="D1358:D1363"/>
    <mergeCell ref="D1472:D1477"/>
    <mergeCell ref="C650:C655"/>
    <mergeCell ref="S206:S211"/>
    <mergeCell ref="C950:C955"/>
    <mergeCell ref="D1040:D1045"/>
    <mergeCell ref="U908:U913"/>
    <mergeCell ref="T1382:T1387"/>
    <mergeCell ref="S506:S511"/>
    <mergeCell ref="W326:W331"/>
    <mergeCell ref="S560:S565"/>
    <mergeCell ref="D404:D409"/>
    <mergeCell ref="C1250:C1255"/>
    <mergeCell ref="T200:T205"/>
    <mergeCell ref="D1340:D1345"/>
    <mergeCell ref="T1262:T1267"/>
    <mergeCell ref="U1352:U1357"/>
    <mergeCell ref="S860:S865"/>
    <mergeCell ref="T500:T505"/>
    <mergeCell ref="D272:D277"/>
    <mergeCell ref="D614:D619"/>
    <mergeCell ref="V1448:V1453"/>
    <mergeCell ref="V1442:V1447"/>
    <mergeCell ref="U626:U631"/>
    <mergeCell ref="S224:S229"/>
    <mergeCell ref="U620:U625"/>
    <mergeCell ref="S1160:S1165"/>
    <mergeCell ref="V260:V265"/>
    <mergeCell ref="W386:W391"/>
    <mergeCell ref="U926:U931"/>
    <mergeCell ref="W842:W847"/>
    <mergeCell ref="U1382:U1387"/>
    <mergeCell ref="V1046:V1051"/>
    <mergeCell ref="D326:D331"/>
    <mergeCell ref="W686:W691"/>
    <mergeCell ref="C32:C37"/>
    <mergeCell ref="C548:C553"/>
    <mergeCell ref="V284:V289"/>
    <mergeCell ref="W1142:W1147"/>
    <mergeCell ref="C362:C367"/>
    <mergeCell ref="V1466:V1471"/>
    <mergeCell ref="S704:S709"/>
    <mergeCell ref="V1370:V1375"/>
    <mergeCell ref="W1442:W1447"/>
    <mergeCell ref="C1448:C1453"/>
    <mergeCell ref="D452:D457"/>
    <mergeCell ref="S1004:S1009"/>
    <mergeCell ref="C716:C721"/>
    <mergeCell ref="S278:S283"/>
    <mergeCell ref="S1304:S1309"/>
    <mergeCell ref="W1124:W1129"/>
    <mergeCell ref="W92:W97"/>
    <mergeCell ref="C1022:C1027"/>
    <mergeCell ref="T398:T403"/>
    <mergeCell ref="D170:D175"/>
    <mergeCell ref="C1016:C1021"/>
    <mergeCell ref="D1142:D1147"/>
    <mergeCell ref="T704:T709"/>
    <mergeCell ref="V1100:V1105"/>
    <mergeCell ref="D1412:D1417"/>
    <mergeCell ref="T266:T271"/>
    <mergeCell ref="D380:D385"/>
    <mergeCell ref="D1406:D1411"/>
    <mergeCell ref="W740:W745"/>
    <mergeCell ref="D1442:D1447"/>
    <mergeCell ref="U392:U397"/>
    <mergeCell ref="D224:D229"/>
    <mergeCell ref="V32:V37"/>
    <mergeCell ref="V1400:V1405"/>
    <mergeCell ref="V26:V31"/>
    <mergeCell ref="U692:U697"/>
    <mergeCell ref="S1232:S1237"/>
    <mergeCell ref="V332:V337"/>
    <mergeCell ref="W452:W457"/>
    <mergeCell ref="U992:U997"/>
    <mergeCell ref="U1448:U1453"/>
    <mergeCell ref="T626:T631"/>
    <mergeCell ref="W758:W763"/>
    <mergeCell ref="W1208:W1213"/>
    <mergeCell ref="V392:V397"/>
    <mergeCell ref="V1418:V1423"/>
    <mergeCell ref="V386:V391"/>
    <mergeCell ref="T926:T931"/>
    <mergeCell ref="D698:D703"/>
    <mergeCell ref="W26:W31"/>
    <mergeCell ref="V656:V661"/>
    <mergeCell ref="V686:V691"/>
    <mergeCell ref="T1226:T1231"/>
    <mergeCell ref="C1184:C1189"/>
    <mergeCell ref="S518:S523"/>
    <mergeCell ref="U1466:U1471"/>
    <mergeCell ref="C2:C7"/>
    <mergeCell ref="W50:W55"/>
    <mergeCell ref="S344:S349"/>
    <mergeCell ref="C1484:C1489"/>
    <mergeCell ref="T470:T475"/>
    <mergeCell ref="C1088:C1093"/>
    <mergeCell ref="W350:W355"/>
    <mergeCell ref="U110:U115"/>
    <mergeCell ref="W44:W49"/>
    <mergeCell ref="T314:T319"/>
    <mergeCell ref="S644:S649"/>
    <mergeCell ref="W464:W469"/>
    <mergeCell ref="T770:T775"/>
    <mergeCell ref="C1388:C1393"/>
    <mergeCell ref="W1436:W1441"/>
    <mergeCell ref="V1124:V1129"/>
    <mergeCell ref="D1514:D1519"/>
    <mergeCell ref="S1430:S1435"/>
    <mergeCell ref="V1472:V1477"/>
    <mergeCell ref="T1070:T1075"/>
    <mergeCell ref="D752:D757"/>
    <mergeCell ref="S248:S253"/>
    <mergeCell ref="C476:C481"/>
    <mergeCell ref="C1412:C1417"/>
    <mergeCell ref="V740:V745"/>
    <mergeCell ref="T1424:T1429"/>
    <mergeCell ref="U32:U37"/>
    <mergeCell ref="C776:C781"/>
    <mergeCell ref="S572:S577"/>
    <mergeCell ref="W1166:W1171"/>
    <mergeCell ref="U332:U337"/>
    <mergeCell ref="W1280:W1285"/>
    <mergeCell ref="V458:V463"/>
    <mergeCell ref="V1484:V1489"/>
    <mergeCell ref="T998:T1003"/>
    <mergeCell ref="T992:T997"/>
    <mergeCell ref="D764:D769"/>
    <mergeCell ref="W98:W103"/>
    <mergeCell ref="D1220:D1225"/>
    <mergeCell ref="V758:V763"/>
    <mergeCell ref="W848:W853"/>
    <mergeCell ref="D38:D43"/>
    <mergeCell ref="U1418:U1423"/>
    <mergeCell ref="V1058:V1063"/>
    <mergeCell ref="S302:S307"/>
    <mergeCell ref="C74:C79"/>
    <mergeCell ref="W1148:W1153"/>
    <mergeCell ref="C68:C73"/>
    <mergeCell ref="U236:U241"/>
    <mergeCell ref="D338:D343"/>
    <mergeCell ref="V1514:V1519"/>
    <mergeCell ref="C524:C529"/>
    <mergeCell ref="W422:W427"/>
    <mergeCell ref="C830:C835"/>
    <mergeCell ref="D494:D499"/>
    <mergeCell ref="T842:T847"/>
    <mergeCell ref="T836:T841"/>
    <mergeCell ref="S14:S19"/>
    <mergeCell ref="C128:C133"/>
    <mergeCell ref="S1502:S1507"/>
    <mergeCell ref="T110:T115"/>
    <mergeCell ref="S314:S319"/>
    <mergeCell ref="C428:C433"/>
    <mergeCell ref="W134:W139"/>
    <mergeCell ref="S770:S775"/>
    <mergeCell ref="D68:D73"/>
    <mergeCell ref="C542:C547"/>
    <mergeCell ref="T410:T415"/>
    <mergeCell ref="C1514:C1519"/>
    <mergeCell ref="D1154:D1159"/>
    <mergeCell ref="U1472:U1477"/>
    <mergeCell ref="S1070:S1075"/>
    <mergeCell ref="W890:W895"/>
    <mergeCell ref="V1112:V1117"/>
    <mergeCell ref="U836:U841"/>
    <mergeCell ref="T1496:T1501"/>
    <mergeCell ref="T1064:T1069"/>
    <mergeCell ref="D1178:D1183"/>
    <mergeCell ref="W1538:W1543"/>
    <mergeCell ref="V830:V835"/>
    <mergeCell ref="V824:V829"/>
    <mergeCell ref="U518:U523"/>
    <mergeCell ref="T1364:T1369"/>
    <mergeCell ref="D1478:D1483"/>
    <mergeCell ref="D104:D109"/>
    <mergeCell ref="V1280:V1285"/>
    <mergeCell ref="U1490:U1495"/>
    <mergeCell ref="V98:V103"/>
    <mergeCell ref="W188:W193"/>
    <mergeCell ref="S326:S331"/>
    <mergeCell ref="V398:V403"/>
    <mergeCell ref="W488:W493"/>
    <mergeCell ref="W524:W529"/>
    <mergeCell ref="C896:C901"/>
    <mergeCell ref="D1022:D1027"/>
    <mergeCell ref="W788:W793"/>
    <mergeCell ref="W824:W829"/>
    <mergeCell ref="V422:V427"/>
    <mergeCell ref="D1322:D1327"/>
    <mergeCell ref="D290:D295"/>
    <mergeCell ref="S386:S391"/>
    <mergeCell ref="C500:C505"/>
    <mergeCell ref="S842:S847"/>
    <mergeCell ref="S686:S691"/>
    <mergeCell ref="C800:C805"/>
    <mergeCell ref="S1142:S1147"/>
    <mergeCell ref="T50:T55"/>
    <mergeCell ref="T44:T49"/>
    <mergeCell ref="S1442:S1447"/>
    <mergeCell ref="T80:T85"/>
    <mergeCell ref="W122:W127"/>
    <mergeCell ref="T350:T355"/>
    <mergeCell ref="D62:D67"/>
    <mergeCell ref="D1544:D1549"/>
    <mergeCell ref="S92:S97"/>
    <mergeCell ref="S1064:S1069"/>
    <mergeCell ref="D362:D367"/>
    <mergeCell ref="V1538:V1543"/>
    <mergeCell ref="V164:V169"/>
    <mergeCell ref="U830:U835"/>
    <mergeCell ref="S1370:S1375"/>
    <mergeCell ref="U44:U49"/>
    <mergeCell ref="T518:T523"/>
    <mergeCell ref="U158:U163"/>
    <mergeCell ref="T1490:T1495"/>
    <mergeCell ref="W590:W595"/>
    <mergeCell ref="U1130:U1135"/>
    <mergeCell ref="V1220:V1225"/>
    <mergeCell ref="V584:V589"/>
    <mergeCell ref="U1430:U1435"/>
    <mergeCell ref="V1520:V1525"/>
    <mergeCell ref="T92:T97"/>
    <mergeCell ref="V1556:V1561"/>
    <mergeCell ref="C566:C571"/>
    <mergeCell ref="D206:D211"/>
    <mergeCell ref="V794:V799"/>
    <mergeCell ref="D662:D667"/>
    <mergeCell ref="C872:C877"/>
    <mergeCell ref="C866:C871"/>
    <mergeCell ref="S1208:S1213"/>
    <mergeCell ref="D506:D511"/>
    <mergeCell ref="C1322:C1327"/>
    <mergeCell ref="D962:D967"/>
    <mergeCell ref="S26:S31"/>
    <mergeCell ref="C140:C145"/>
    <mergeCell ref="W1214:W1219"/>
    <mergeCell ref="S482:S487"/>
    <mergeCell ref="W1328:W1333"/>
    <mergeCell ref="T572:T577"/>
    <mergeCell ref="W146:W151"/>
    <mergeCell ref="T452:T457"/>
    <mergeCell ref="S782:S787"/>
    <mergeCell ref="W602:W607"/>
    <mergeCell ref="T872:T877"/>
    <mergeCell ref="T356:T361"/>
    <mergeCell ref="S50:S55"/>
    <mergeCell ref="T908:T913"/>
    <mergeCell ref="C1526:C1531"/>
    <mergeCell ref="U998:U1003"/>
    <mergeCell ref="S1532:S1537"/>
    <mergeCell ref="V638:V643"/>
    <mergeCell ref="V122:V127"/>
    <mergeCell ref="V632:V637"/>
    <mergeCell ref="C1340:C1345"/>
    <mergeCell ref="S350:S355"/>
    <mergeCell ref="T1208:T1213"/>
    <mergeCell ref="S464:S469"/>
    <mergeCell ref="U896:U901"/>
    <mergeCell ref="S1436:S1441"/>
    <mergeCell ref="T1562:T1567"/>
    <mergeCell ref="W662:W667"/>
    <mergeCell ref="U1202:U1207"/>
    <mergeCell ref="V350:V355"/>
    <mergeCell ref="U1196:U1201"/>
    <mergeCell ref="T890:T895"/>
    <mergeCell ref="V1322:V1327"/>
    <mergeCell ref="D602:D607"/>
    <mergeCell ref="W962:W967"/>
    <mergeCell ref="U470:U475"/>
    <mergeCell ref="U1496:U1501"/>
    <mergeCell ref="V560:V565"/>
    <mergeCell ref="T158:T163"/>
    <mergeCell ref="U284:U289"/>
    <mergeCell ref="D902:D907"/>
    <mergeCell ref="W1262:W1267"/>
    <mergeCell ref="S1166:S1171"/>
    <mergeCell ref="C938:C943"/>
    <mergeCell ref="W986:W991"/>
    <mergeCell ref="U584:U589"/>
    <mergeCell ref="S1124:S1129"/>
    <mergeCell ref="U1520:U1525"/>
    <mergeCell ref="C1238:C1243"/>
    <mergeCell ref="W1286:W1291"/>
    <mergeCell ref="C206:C211"/>
    <mergeCell ref="W254:W259"/>
    <mergeCell ref="C662:C667"/>
    <mergeCell ref="W560:W565"/>
    <mergeCell ref="C506:C511"/>
    <mergeCell ref="W554:W559"/>
    <mergeCell ref="D632:D637"/>
    <mergeCell ref="T974:T979"/>
    <mergeCell ref="S152:S157"/>
    <mergeCell ref="C380:C385"/>
    <mergeCell ref="S422:S427"/>
    <mergeCell ref="V146:V151"/>
    <mergeCell ref="S416:S421"/>
    <mergeCell ref="S452:S457"/>
    <mergeCell ref="C224:C229"/>
    <mergeCell ref="U182:U187"/>
    <mergeCell ref="U638:U643"/>
    <mergeCell ref="S1178:S1183"/>
    <mergeCell ref="S134:S139"/>
    <mergeCell ref="W398:W403"/>
    <mergeCell ref="U938:U943"/>
    <mergeCell ref="T116:T121"/>
    <mergeCell ref="T230:T235"/>
    <mergeCell ref="D854:D859"/>
    <mergeCell ref="V662:V667"/>
    <mergeCell ref="T1202:T1207"/>
    <mergeCell ref="T416:T421"/>
    <mergeCell ref="S890:S895"/>
    <mergeCell ref="V962:V967"/>
    <mergeCell ref="U656:U661"/>
    <mergeCell ref="T1502:T1507"/>
    <mergeCell ref="C1460:C1465"/>
    <mergeCell ref="T1316:T1321"/>
    <mergeCell ref="S1538:S1543"/>
    <mergeCell ref="V1262:V1267"/>
    <mergeCell ref="C278:C283"/>
    <mergeCell ref="U956:U961"/>
    <mergeCell ref="W1352:W1357"/>
    <mergeCell ref="W170:W175"/>
    <mergeCell ref="C578:C583"/>
    <mergeCell ref="W626:W631"/>
    <mergeCell ref="T932:T937"/>
    <mergeCell ref="V1286:V1291"/>
    <mergeCell ref="W926:W931"/>
    <mergeCell ref="D1004:D1009"/>
    <mergeCell ref="D1460:D1465"/>
    <mergeCell ref="D1454:D1459"/>
    <mergeCell ref="S524:S529"/>
    <mergeCell ref="T614:T619"/>
    <mergeCell ref="V518:V523"/>
    <mergeCell ref="S824:S829"/>
    <mergeCell ref="C596:C601"/>
    <mergeCell ref="U704:U709"/>
    <mergeCell ref="T914:T919"/>
    <mergeCell ref="U740:U745"/>
    <mergeCell ref="S1280:S1285"/>
    <mergeCell ref="T1370:T1375"/>
    <mergeCell ref="W470:W475"/>
    <mergeCell ref="U1010:U1015"/>
    <mergeCell ref="V674:V679"/>
    <mergeCell ref="W944:W949"/>
    <mergeCell ref="T188:T193"/>
    <mergeCell ref="T1214:T1219"/>
    <mergeCell ref="T182:T187"/>
    <mergeCell ref="V1130:V1135"/>
    <mergeCell ref="T638:T643"/>
    <mergeCell ref="W770:W775"/>
    <mergeCell ref="V1430:V1435"/>
    <mergeCell ref="U608:U613"/>
    <mergeCell ref="D710:D715"/>
    <mergeCell ref="W1070:W1075"/>
    <mergeCell ref="V248:V253"/>
    <mergeCell ref="U722:U727"/>
    <mergeCell ref="S230:S235"/>
    <mergeCell ref="V1334:V1339"/>
    <mergeCell ref="C344:C349"/>
    <mergeCell ref="T656:T661"/>
    <mergeCell ref="C644:C649"/>
    <mergeCell ref="W692:W697"/>
    <mergeCell ref="D770:D775"/>
    <mergeCell ref="V416:V421"/>
    <mergeCell ref="T956:T961"/>
    <mergeCell ref="S290:S295"/>
    <mergeCell ref="V170:V175"/>
    <mergeCell ref="V722:V727"/>
    <mergeCell ref="D1070:D1075"/>
    <mergeCell ref="D1526:D1531"/>
    <mergeCell ref="S590:S595"/>
    <mergeCell ref="C704:C709"/>
    <mergeCell ref="D344:D349"/>
    <mergeCell ref="C1004:C1009"/>
    <mergeCell ref="W710:W715"/>
    <mergeCell ref="S1346:S1351"/>
    <mergeCell ref="C1304:C1309"/>
    <mergeCell ref="T254:T259"/>
    <mergeCell ref="V1202:V1207"/>
    <mergeCell ref="W1466:W1471"/>
    <mergeCell ref="S914:S919"/>
    <mergeCell ref="V20:V25"/>
    <mergeCell ref="V14:V19"/>
    <mergeCell ref="T554:T559"/>
    <mergeCell ref="V1502:V1507"/>
    <mergeCell ref="V470:V475"/>
    <mergeCell ref="T1010:T1015"/>
    <mergeCell ref="S188:S193"/>
    <mergeCell ref="S1214:S1219"/>
    <mergeCell ref="V314:V319"/>
    <mergeCell ref="T854:T859"/>
    <mergeCell ref="D968:D973"/>
    <mergeCell ref="S1328:S1333"/>
    <mergeCell ref="V770:V775"/>
    <mergeCell ref="C302:C307"/>
    <mergeCell ref="U980:U985"/>
    <mergeCell ref="D1082:D1087"/>
    <mergeCell ref="S146:S151"/>
    <mergeCell ref="S488:S493"/>
    <mergeCell ref="V1070:V1075"/>
    <mergeCell ref="U248:U253"/>
    <mergeCell ref="W14:W19"/>
    <mergeCell ref="U1334:U1339"/>
    <mergeCell ref="C1358:C1363"/>
    <mergeCell ref="W1064:W1069"/>
    <mergeCell ref="W1100:W1105"/>
    <mergeCell ref="D110:D115"/>
    <mergeCell ref="S32:S37"/>
    <mergeCell ref="D410:D415"/>
    <mergeCell ref="C104:C109"/>
    <mergeCell ref="V998:V1003"/>
    <mergeCell ref="C1076:C1081"/>
    <mergeCell ref="C1070:C1075"/>
    <mergeCell ref="U1028:U1033"/>
    <mergeCell ref="C1376:C1381"/>
    <mergeCell ref="W1424:W1429"/>
    <mergeCell ref="W1418:W1423"/>
    <mergeCell ref="T320:T325"/>
    <mergeCell ref="D434:D439"/>
    <mergeCell ref="U302:U307"/>
    <mergeCell ref="S986:S991"/>
    <mergeCell ref="T620:T625"/>
    <mergeCell ref="D734:D739"/>
    <mergeCell ref="U746:U751"/>
    <mergeCell ref="S1286:S1291"/>
    <mergeCell ref="S254:S259"/>
    <mergeCell ref="D8:D13"/>
    <mergeCell ref="D1034:D1039"/>
    <mergeCell ref="V842:V847"/>
    <mergeCell ref="U20:U25"/>
    <mergeCell ref="U1046:U1051"/>
    <mergeCell ref="S554:S559"/>
    <mergeCell ref="C326:C331"/>
    <mergeCell ref="U1502:U1507"/>
    <mergeCell ref="T680:T685"/>
    <mergeCell ref="V1142:V1147"/>
    <mergeCell ref="U320:U325"/>
    <mergeCell ref="T794:T799"/>
    <mergeCell ref="U314:U319"/>
    <mergeCell ref="W1268:W1273"/>
    <mergeCell ref="T980:T985"/>
    <mergeCell ref="W80:W85"/>
    <mergeCell ref="S272:S277"/>
    <mergeCell ref="W536:W541"/>
    <mergeCell ref="U1076:U1081"/>
    <mergeCell ref="D1550:D1555"/>
    <mergeCell ref="S98:S103"/>
    <mergeCell ref="D1508:D1513"/>
    <mergeCell ref="C842:C847"/>
    <mergeCell ref="C56:C61"/>
    <mergeCell ref="D482:D487"/>
    <mergeCell ref="S398:S403"/>
    <mergeCell ref="C1142:C1147"/>
    <mergeCell ref="U164:U169"/>
    <mergeCell ref="D782:D787"/>
    <mergeCell ref="W8:W13"/>
    <mergeCell ref="W518:W523"/>
    <mergeCell ref="C1442:C1447"/>
    <mergeCell ref="W1490:W1495"/>
    <mergeCell ref="C410:C415"/>
    <mergeCell ref="W308:W313"/>
    <mergeCell ref="D806:D811"/>
    <mergeCell ref="D836:D841"/>
    <mergeCell ref="D1106:D1111"/>
    <mergeCell ref="U86:U91"/>
    <mergeCell ref="S626:S631"/>
    <mergeCell ref="W1508:W1513"/>
    <mergeCell ref="T752:T757"/>
    <mergeCell ref="U386:U391"/>
    <mergeCell ref="S926:S931"/>
    <mergeCell ref="C698:C703"/>
    <mergeCell ref="C1040:C1045"/>
    <mergeCell ref="W1334:W1339"/>
    <mergeCell ref="U842:U847"/>
    <mergeCell ref="T1052:T1057"/>
    <mergeCell ref="W152:W157"/>
    <mergeCell ref="U686:U691"/>
    <mergeCell ref="V812:V817"/>
    <mergeCell ref="U1142:U1147"/>
    <mergeCell ref="T1352:T1357"/>
    <mergeCell ref="D1124:D1129"/>
    <mergeCell ref="D92:D97"/>
    <mergeCell ref="V1268:V1273"/>
    <mergeCell ref="V50:V55"/>
    <mergeCell ref="W908:W913"/>
    <mergeCell ref="V86:V91"/>
    <mergeCell ref="V80:V85"/>
    <mergeCell ref="U404:U409"/>
    <mergeCell ref="S944:S949"/>
    <mergeCell ref="S1394:S1399"/>
    <mergeCell ref="W1562:W1567"/>
    <mergeCell ref="C482:C487"/>
    <mergeCell ref="W776:W781"/>
    <mergeCell ref="T164:T169"/>
    <mergeCell ref="C782:C787"/>
    <mergeCell ref="W830:W835"/>
    <mergeCell ref="T1100:T1105"/>
    <mergeCell ref="C50:C55"/>
    <mergeCell ref="D908:D913"/>
    <mergeCell ref="C350:C355"/>
    <mergeCell ref="D1208:D1213"/>
    <mergeCell ref="T218:T223"/>
    <mergeCell ref="S692:S697"/>
    <mergeCell ref="C806:C811"/>
    <mergeCell ref="V1166:V1171"/>
    <mergeCell ref="S728:S733"/>
    <mergeCell ref="U458:U463"/>
    <mergeCell ref="C686:C691"/>
    <mergeCell ref="S1028:S1033"/>
    <mergeCell ref="T1118:T1123"/>
    <mergeCell ref="W218:W223"/>
    <mergeCell ref="U758:U763"/>
    <mergeCell ref="D44:D49"/>
    <mergeCell ref="T392:T397"/>
    <mergeCell ref="T1418:T1423"/>
    <mergeCell ref="D1532:D1537"/>
    <mergeCell ref="T386:T391"/>
    <mergeCell ref="D158:D163"/>
    <mergeCell ref="S1052:S1057"/>
    <mergeCell ref="V1184:V1189"/>
    <mergeCell ref="U1514:U1519"/>
    <mergeCell ref="V152:V157"/>
    <mergeCell ref="T692:T697"/>
    <mergeCell ref="D464:D469"/>
    <mergeCell ref="C1166:C1171"/>
    <mergeCell ref="S1352:S1357"/>
    <mergeCell ref="C1124:C1129"/>
    <mergeCell ref="V452:V457"/>
    <mergeCell ref="W542:W547"/>
    <mergeCell ref="V908:V913"/>
    <mergeCell ref="U1118:U1123"/>
    <mergeCell ref="T404:T409"/>
    <mergeCell ref="W878:W883"/>
    <mergeCell ref="V1208:V1213"/>
    <mergeCell ref="C740:C745"/>
    <mergeCell ref="V134:V139"/>
    <mergeCell ref="W116:W121"/>
    <mergeCell ref="S896:S901"/>
    <mergeCell ref="V1562:V1567"/>
    <mergeCell ref="T536:T541"/>
    <mergeCell ref="W1202:W1207"/>
    <mergeCell ref="V890:V895"/>
    <mergeCell ref="D1280:D1285"/>
    <mergeCell ref="S1196:S1201"/>
    <mergeCell ref="C968:C973"/>
    <mergeCell ref="S164:S169"/>
    <mergeCell ref="U410:U415"/>
    <mergeCell ref="D548:D553"/>
    <mergeCell ref="S1496:S1501"/>
    <mergeCell ref="C242:C247"/>
    <mergeCell ref="W1316:W1321"/>
    <mergeCell ref="C1178:C1183"/>
    <mergeCell ref="U1166:U1171"/>
    <mergeCell ref="D116:D121"/>
    <mergeCell ref="T458:T463"/>
    <mergeCell ref="D230:D235"/>
    <mergeCell ref="D572:D577"/>
    <mergeCell ref="W932:W937"/>
    <mergeCell ref="U98:U103"/>
    <mergeCell ref="D416:D421"/>
    <mergeCell ref="T758:T763"/>
    <mergeCell ref="D530:D535"/>
    <mergeCell ref="D872:D877"/>
    <mergeCell ref="U884:U889"/>
    <mergeCell ref="S1424:S1429"/>
    <mergeCell ref="S1418:S1423"/>
    <mergeCell ref="V524:V529"/>
    <mergeCell ref="T32:T37"/>
    <mergeCell ref="T1058:T1063"/>
    <mergeCell ref="D1172:D1177"/>
    <mergeCell ref="S236:S241"/>
    <mergeCell ref="U1184:U1189"/>
    <mergeCell ref="C464:C469"/>
    <mergeCell ref="T476:T481"/>
    <mergeCell ref="C290:C295"/>
    <mergeCell ref="U1484:U1489"/>
    <mergeCell ref="C764:C769"/>
    <mergeCell ref="W1400:W1405"/>
    <mergeCell ref="T776:T781"/>
    <mergeCell ref="W182:W187"/>
    <mergeCell ref="D890:D895"/>
    <mergeCell ref="V848:V853"/>
    <mergeCell ref="D1346:D1351"/>
    <mergeCell ref="S1268:S1273"/>
    <mergeCell ref="S1262:S1267"/>
    <mergeCell ref="V1148:V1153"/>
    <mergeCell ref="S80:S85"/>
    <mergeCell ref="C194:C199"/>
    <mergeCell ref="S536:S541"/>
    <mergeCell ref="C1280:C1285"/>
    <mergeCell ref="C494:C499"/>
    <mergeCell ref="S836:S841"/>
    <mergeCell ref="W656:W661"/>
    <mergeCell ref="D188:D193"/>
    <mergeCell ref="V1316:V1321"/>
    <mergeCell ref="U1538:U1543"/>
    <mergeCell ref="W956:W961"/>
    <mergeCell ref="S1190:S1195"/>
    <mergeCell ref="D488:D493"/>
    <mergeCell ref="S404:S409"/>
    <mergeCell ref="V290:V295"/>
    <mergeCell ref="T830:T835"/>
    <mergeCell ref="T824:T829"/>
    <mergeCell ref="D938:D943"/>
    <mergeCell ref="U170:U175"/>
    <mergeCell ref="S1490:S1495"/>
    <mergeCell ref="V590:V595"/>
    <mergeCell ref="V932:V937"/>
    <mergeCell ref="T1130:T1135"/>
    <mergeCell ref="D1244:D1249"/>
    <mergeCell ref="C416:C421"/>
    <mergeCell ref="U1256:U1261"/>
    <mergeCell ref="U1250:U1255"/>
    <mergeCell ref="T944:T949"/>
    <mergeCell ref="D56:D61"/>
    <mergeCell ref="C530:C535"/>
    <mergeCell ref="U1556:U1561"/>
    <mergeCell ref="U524:U529"/>
    <mergeCell ref="V614:V619"/>
    <mergeCell ref="W1472:W1477"/>
    <mergeCell ref="T1190:T1195"/>
    <mergeCell ref="D956:D961"/>
    <mergeCell ref="W290:W295"/>
    <mergeCell ref="U824:U829"/>
    <mergeCell ref="V914:V919"/>
    <mergeCell ref="V950:V955"/>
    <mergeCell ref="W1526:W1531"/>
    <mergeCell ref="V188:V193"/>
    <mergeCell ref="V1214:V1219"/>
    <mergeCell ref="V1250:V1255"/>
    <mergeCell ref="C266:C271"/>
    <mergeCell ref="W1340:W1345"/>
    <mergeCell ref="C260:C265"/>
    <mergeCell ref="U542:U547"/>
    <mergeCell ref="C1346:C1351"/>
    <mergeCell ref="W272:W277"/>
    <mergeCell ref="W614:W619"/>
    <mergeCell ref="W608:W613"/>
    <mergeCell ref="S908:S913"/>
    <mergeCell ref="T482:T487"/>
    <mergeCell ref="S176:S181"/>
    <mergeCell ref="T1028:T1033"/>
    <mergeCell ref="U122:U127"/>
    <mergeCell ref="W914:W919"/>
    <mergeCell ref="T782:T787"/>
    <mergeCell ref="S476:S481"/>
    <mergeCell ref="T302:T307"/>
    <mergeCell ref="C920:C925"/>
    <mergeCell ref="D1010:D1015"/>
    <mergeCell ref="C188:C193"/>
    <mergeCell ref="V548:V553"/>
    <mergeCell ref="U1022:U1027"/>
    <mergeCell ref="S1562:S1567"/>
    <mergeCell ref="D260:D265"/>
    <mergeCell ref="C734:C739"/>
    <mergeCell ref="S776:S781"/>
    <mergeCell ref="D1310:D1315"/>
    <mergeCell ref="C488:C493"/>
    <mergeCell ref="U1322:U1327"/>
    <mergeCell ref="C1034:C1039"/>
    <mergeCell ref="S830:S835"/>
    <mergeCell ref="C602:C607"/>
    <mergeCell ref="S44:S49"/>
    <mergeCell ref="T170:T175"/>
    <mergeCell ref="C788:C793"/>
    <mergeCell ref="U590:U595"/>
    <mergeCell ref="T284:T289"/>
    <mergeCell ref="C902:C907"/>
    <mergeCell ref="C1244:C1249"/>
    <mergeCell ref="T1256:T1261"/>
    <mergeCell ref="W356:W361"/>
    <mergeCell ref="T38:T43"/>
    <mergeCell ref="D740:D745"/>
    <mergeCell ref="T74:T79"/>
    <mergeCell ref="T584:T589"/>
    <mergeCell ref="V1016:V1021"/>
    <mergeCell ref="T1556:T1561"/>
    <mergeCell ref="D1328:D1333"/>
    <mergeCell ref="D296:D301"/>
    <mergeCell ref="W1412:W1417"/>
    <mergeCell ref="C332:C337"/>
    <mergeCell ref="W380:W385"/>
    <mergeCell ref="D596:D601"/>
    <mergeCell ref="W224:W229"/>
    <mergeCell ref="C632:C637"/>
    <mergeCell ref="W680:W685"/>
    <mergeCell ref="U1220:U1225"/>
    <mergeCell ref="W980:W985"/>
    <mergeCell ref="D26:D31"/>
    <mergeCell ref="V272:V277"/>
    <mergeCell ref="T1400:T1405"/>
    <mergeCell ref="S998:S1003"/>
    <mergeCell ref="D1112:D1117"/>
    <mergeCell ref="T122:T127"/>
    <mergeCell ref="D1382:D1387"/>
    <mergeCell ref="S1298:S1303"/>
    <mergeCell ref="C560:C565"/>
    <mergeCell ref="C554:C559"/>
    <mergeCell ref="S1334:S1339"/>
    <mergeCell ref="C1106:C1111"/>
    <mergeCell ref="S116:S121"/>
    <mergeCell ref="U548:U553"/>
    <mergeCell ref="U1058:U1063"/>
    <mergeCell ref="T242:T247"/>
    <mergeCell ref="C860:C865"/>
    <mergeCell ref="T236:T241"/>
    <mergeCell ref="C854:C859"/>
    <mergeCell ref="U662:U667"/>
    <mergeCell ref="S1202:S1207"/>
    <mergeCell ref="D980:D985"/>
    <mergeCell ref="T542:T547"/>
    <mergeCell ref="U962:U967"/>
    <mergeCell ref="V1088:V1093"/>
    <mergeCell ref="D368:D373"/>
    <mergeCell ref="S1316:S1321"/>
    <mergeCell ref="D1394:D1399"/>
    <mergeCell ref="S284:S289"/>
    <mergeCell ref="U1262:U1267"/>
    <mergeCell ref="U530:U535"/>
    <mergeCell ref="V1388:V1393"/>
    <mergeCell ref="V356:V361"/>
    <mergeCell ref="U50:U55"/>
    <mergeCell ref="D668:D673"/>
    <mergeCell ref="T896:T901"/>
    <mergeCell ref="U986:U991"/>
    <mergeCell ref="S584:S589"/>
    <mergeCell ref="T710:T715"/>
    <mergeCell ref="C1328:C1333"/>
    <mergeCell ref="S932:S937"/>
    <mergeCell ref="W752:W757"/>
    <mergeCell ref="U350:U355"/>
    <mergeCell ref="T1196:T1201"/>
    <mergeCell ref="U1286:U1291"/>
    <mergeCell ref="C1154:C1159"/>
    <mergeCell ref="V1412:V1417"/>
    <mergeCell ref="U104:U109"/>
    <mergeCell ref="W1052:W1057"/>
    <mergeCell ref="W20:W25"/>
    <mergeCell ref="W1046:W1051"/>
    <mergeCell ref="V224:V229"/>
    <mergeCell ref="V338:V343"/>
    <mergeCell ref="W320:W325"/>
    <mergeCell ref="D398:D403"/>
    <mergeCell ref="V986:V991"/>
    <mergeCell ref="V980:V985"/>
    <mergeCell ref="C1058:C1063"/>
    <mergeCell ref="W764:W769"/>
    <mergeCell ref="U272:U277"/>
    <mergeCell ref="S1400:S1405"/>
    <mergeCell ref="C296:C301"/>
    <mergeCell ref="S218:S223"/>
    <mergeCell ref="W38:W43"/>
    <mergeCell ref="T308:T313"/>
    <mergeCell ref="S1154:S1159"/>
    <mergeCell ref="W1520:W1525"/>
    <mergeCell ref="D1052:D1057"/>
    <mergeCell ref="C1382:C1387"/>
    <mergeCell ref="U920:U925"/>
    <mergeCell ref="V68:V73"/>
    <mergeCell ref="W338:W343"/>
    <mergeCell ref="T608:T613"/>
    <mergeCell ref="C200:C205"/>
    <mergeCell ref="D1352:D1357"/>
    <mergeCell ref="D320:D325"/>
    <mergeCell ref="S242:S247"/>
    <mergeCell ref="D626:D631"/>
    <mergeCell ref="D1136:D1141"/>
    <mergeCell ref="U2:U7"/>
    <mergeCell ref="D620:D625"/>
    <mergeCell ref="S542:S547"/>
    <mergeCell ref="V1454:V1459"/>
    <mergeCell ref="T962:T967"/>
    <mergeCell ref="S656:S661"/>
    <mergeCell ref="U308:U313"/>
    <mergeCell ref="V728:V733"/>
    <mergeCell ref="U422:U427"/>
    <mergeCell ref="W818:W823"/>
    <mergeCell ref="C1112:C1117"/>
    <mergeCell ref="S956:S961"/>
    <mergeCell ref="U1388:U1393"/>
    <mergeCell ref="T1082:T1087"/>
    <mergeCell ref="V1028:V1033"/>
    <mergeCell ref="V296:V301"/>
    <mergeCell ref="D164:D169"/>
    <mergeCell ref="V752:V757"/>
    <mergeCell ref="W392:W397"/>
    <mergeCell ref="V596:V601"/>
    <mergeCell ref="W1454:W1459"/>
    <mergeCell ref="V116:V121"/>
    <mergeCell ref="V1052:V1057"/>
    <mergeCell ref="S1358:S1363"/>
    <mergeCell ref="W1178:W1183"/>
    <mergeCell ref="C98:C103"/>
    <mergeCell ref="S1472:S1477"/>
    <mergeCell ref="V1352:V1357"/>
    <mergeCell ref="C368:C373"/>
    <mergeCell ref="C1430:C1435"/>
    <mergeCell ref="W1136:W1141"/>
    <mergeCell ref="W1478:W1483"/>
    <mergeCell ref="C398:C403"/>
    <mergeCell ref="W104:W109"/>
    <mergeCell ref="U356:U361"/>
    <mergeCell ref="S1040:S1045"/>
    <mergeCell ref="C668:C673"/>
    <mergeCell ref="W404:W409"/>
    <mergeCell ref="D788:D793"/>
    <mergeCell ref="U944:U949"/>
    <mergeCell ref="S1340:S1345"/>
    <mergeCell ref="T1166:T1171"/>
    <mergeCell ref="V896:V901"/>
    <mergeCell ref="T1436:T1441"/>
    <mergeCell ref="T920:T925"/>
    <mergeCell ref="D692:D697"/>
    <mergeCell ref="S614:S619"/>
    <mergeCell ref="T1430:T1435"/>
    <mergeCell ref="S608:S613"/>
    <mergeCell ref="T248:T253"/>
    <mergeCell ref="C1352:C1357"/>
    <mergeCell ref="V1196:V1201"/>
    <mergeCell ref="U374:U379"/>
    <mergeCell ref="D992:D997"/>
    <mergeCell ref="D1448:D1453"/>
    <mergeCell ref="T1034:T1039"/>
    <mergeCell ref="C1136:C1141"/>
    <mergeCell ref="U1460:U1465"/>
    <mergeCell ref="V1496:V1501"/>
    <mergeCell ref="U674:U679"/>
    <mergeCell ref="T1148:T1153"/>
    <mergeCell ref="S182:S187"/>
    <mergeCell ref="V368:V373"/>
    <mergeCell ref="T422:T427"/>
    <mergeCell ref="W458:W463"/>
    <mergeCell ref="V668:V673"/>
    <mergeCell ref="S1082:S1087"/>
    <mergeCell ref="T176:T181"/>
    <mergeCell ref="T722:T727"/>
    <mergeCell ref="V1118:V1123"/>
    <mergeCell ref="C1196:C1201"/>
    <mergeCell ref="D1466:D1471"/>
    <mergeCell ref="V1424:V1429"/>
    <mergeCell ref="W62:W67"/>
    <mergeCell ref="U596:U601"/>
    <mergeCell ref="S356:S361"/>
    <mergeCell ref="C470:C475"/>
    <mergeCell ref="W176:W181"/>
    <mergeCell ref="U1148:U1153"/>
    <mergeCell ref="C1496:C1501"/>
    <mergeCell ref="V236:V241"/>
    <mergeCell ref="U710:U715"/>
    <mergeCell ref="C314:C319"/>
    <mergeCell ref="W362:W367"/>
    <mergeCell ref="C770:C775"/>
    <mergeCell ref="W476:W481"/>
    <mergeCell ref="U728:U733"/>
    <mergeCell ref="V1136:V1141"/>
    <mergeCell ref="S380:S385"/>
    <mergeCell ref="W1118:W1123"/>
    <mergeCell ref="T20:T25"/>
    <mergeCell ref="T14:T19"/>
    <mergeCell ref="D128:D133"/>
    <mergeCell ref="S680:S685"/>
    <mergeCell ref="T1538:T1543"/>
    <mergeCell ref="D428:D433"/>
    <mergeCell ref="T1292:T1297"/>
    <mergeCell ref="U440:U445"/>
    <mergeCell ref="V710:V715"/>
    <mergeCell ref="S980:S985"/>
    <mergeCell ref="C176:C181"/>
    <mergeCell ref="C692:C697"/>
    <mergeCell ref="T380:T385"/>
    <mergeCell ref="T1406:T1411"/>
    <mergeCell ref="C1508:C1513"/>
    <mergeCell ref="T374:T379"/>
    <mergeCell ref="D146:D151"/>
    <mergeCell ref="C992:C997"/>
    <mergeCell ref="W506:W511"/>
    <mergeCell ref="U14:U19"/>
    <mergeCell ref="W410:W415"/>
    <mergeCell ref="V104:V109"/>
    <mergeCell ref="T1460:T1465"/>
    <mergeCell ref="D1232:D1237"/>
    <mergeCell ref="T674:T679"/>
    <mergeCell ref="U1100:U1105"/>
    <mergeCell ref="V1190:V1195"/>
    <mergeCell ref="U368:U373"/>
    <mergeCell ref="V404:V409"/>
    <mergeCell ref="V440:V445"/>
    <mergeCell ref="U914:U919"/>
    <mergeCell ref="V1490:V1495"/>
    <mergeCell ref="U668:U673"/>
    <mergeCell ref="V1526:V1531"/>
    <mergeCell ref="C536:C541"/>
    <mergeCell ref="U1214:U1219"/>
    <mergeCell ref="W434:W439"/>
    <mergeCell ref="W428:W433"/>
    <mergeCell ref="U968:U973"/>
    <mergeCell ref="C836:C841"/>
    <mergeCell ref="W884:W889"/>
    <mergeCell ref="U1424:U1429"/>
    <mergeCell ref="W1190:W1195"/>
    <mergeCell ref="C110:C115"/>
    <mergeCell ref="W1184:W1189"/>
    <mergeCell ref="D200:D205"/>
    <mergeCell ref="V1508:V1513"/>
    <mergeCell ref="W2:W7"/>
    <mergeCell ref="V476:V481"/>
    <mergeCell ref="W1484:W1489"/>
    <mergeCell ref="T728:T733"/>
    <mergeCell ref="D500:D505"/>
    <mergeCell ref="D536:D541"/>
    <mergeCell ref="V776:V781"/>
    <mergeCell ref="S20:S25"/>
    <mergeCell ref="C1160:C1165"/>
    <mergeCell ref="W902:W907"/>
    <mergeCell ref="D800:D805"/>
    <mergeCell ref="S320:S325"/>
    <mergeCell ref="C92:C97"/>
    <mergeCell ref="C434:C439"/>
    <mergeCell ref="U1268:U1273"/>
    <mergeCell ref="T446:T451"/>
    <mergeCell ref="S1292:S1297"/>
    <mergeCell ref="W482:W487"/>
    <mergeCell ref="D1190:D1195"/>
    <mergeCell ref="U80:U85"/>
    <mergeCell ref="S764:S769"/>
    <mergeCell ref="S1106:S1111"/>
    <mergeCell ref="V206:V211"/>
    <mergeCell ref="U536:U541"/>
    <mergeCell ref="T746:T751"/>
    <mergeCell ref="D518:D523"/>
    <mergeCell ref="W782:W787"/>
    <mergeCell ref="D1490:D1495"/>
    <mergeCell ref="D1484:D1489"/>
    <mergeCell ref="S38:S43"/>
    <mergeCell ref="S1406:S1411"/>
    <mergeCell ref="V1292:V1297"/>
    <mergeCell ref="V506:V511"/>
    <mergeCell ref="T1046:T1051"/>
    <mergeCell ref="S1520:S1525"/>
    <mergeCell ref="D1274:D1279"/>
    <mergeCell ref="S338:S343"/>
    <mergeCell ref="S794:S799"/>
    <mergeCell ref="U8:U13"/>
    <mergeCell ref="C908:C913"/>
    <mergeCell ref="S1094:S1099"/>
    <mergeCell ref="T668:T673"/>
    <mergeCell ref="T1220:T1225"/>
    <mergeCell ref="C1208:C1213"/>
    <mergeCell ref="W1256:W1261"/>
    <mergeCell ref="C1550:C1555"/>
    <mergeCell ref="V434:V439"/>
    <mergeCell ref="V944:V949"/>
    <mergeCell ref="T968:T973"/>
    <mergeCell ref="D302:D307"/>
    <mergeCell ref="T1520:T1525"/>
    <mergeCell ref="W68:W73"/>
    <mergeCell ref="W1556:W1561"/>
    <mergeCell ref="V734:V739"/>
    <mergeCell ref="D1538:D1543"/>
    <mergeCell ref="C1232:C1237"/>
    <mergeCell ref="S86:S91"/>
    <mergeCell ref="S122:S127"/>
    <mergeCell ref="C1262:C1267"/>
    <mergeCell ref="V1034:V1039"/>
    <mergeCell ref="U1508:U1513"/>
    <mergeCell ref="C44:C49"/>
    <mergeCell ref="S392:S397"/>
    <mergeCell ref="C80:C85"/>
    <mergeCell ref="C1532:C1537"/>
    <mergeCell ref="S1454:S1459"/>
    <mergeCell ref="W1274:W1279"/>
    <mergeCell ref="T512:T517"/>
    <mergeCell ref="D284:D289"/>
    <mergeCell ref="U152:U157"/>
    <mergeCell ref="T818:T823"/>
    <mergeCell ref="T812:T817"/>
    <mergeCell ref="D584:D589"/>
    <mergeCell ref="D926:D931"/>
    <mergeCell ref="U452:U457"/>
    <mergeCell ref="T1268:T1273"/>
    <mergeCell ref="S1478:S1483"/>
    <mergeCell ref="S104:S109"/>
    <mergeCell ref="S446:S451"/>
    <mergeCell ref="V578:V583"/>
    <mergeCell ref="T86:T91"/>
    <mergeCell ref="D1226:D1231"/>
    <mergeCell ref="U176:U181"/>
    <mergeCell ref="V1550:V1555"/>
    <mergeCell ref="U1238:U1243"/>
    <mergeCell ref="D830:D835"/>
    <mergeCell ref="S752:S757"/>
    <mergeCell ref="S746:S751"/>
    <mergeCell ref="C518:C523"/>
    <mergeCell ref="V878:V883"/>
    <mergeCell ref="U476:U481"/>
    <mergeCell ref="U512:U517"/>
    <mergeCell ref="T986:T991"/>
    <mergeCell ref="D1130:D1135"/>
    <mergeCell ref="U506:U511"/>
    <mergeCell ref="S1046:S1051"/>
    <mergeCell ref="T1472:T1477"/>
    <mergeCell ref="W242:W247"/>
    <mergeCell ref="U1562:U1567"/>
    <mergeCell ref="W236:W241"/>
    <mergeCell ref="U812:U817"/>
    <mergeCell ref="T1286:T1291"/>
    <mergeCell ref="W1322:W1327"/>
    <mergeCell ref="T104:T109"/>
    <mergeCell ref="W1358:W1363"/>
    <mergeCell ref="V806:V811"/>
    <mergeCell ref="T1340:T1345"/>
    <mergeCell ref="V1256:V1261"/>
    <mergeCell ref="C1334:C1339"/>
    <mergeCell ref="D974:D979"/>
    <mergeCell ref="U1292:U1297"/>
    <mergeCell ref="W1226:W1231"/>
    <mergeCell ref="C572:C577"/>
    <mergeCell ref="U848:U853"/>
    <mergeCell ref="D542:D547"/>
    <mergeCell ref="T884:T889"/>
    <mergeCell ref="D998:D1003"/>
    <mergeCell ref="S62:S67"/>
    <mergeCell ref="V1274:V1279"/>
    <mergeCell ref="S1544:S1549"/>
    <mergeCell ref="T1184:T1189"/>
    <mergeCell ref="D1298:D1303"/>
    <mergeCell ref="T152:T157"/>
    <mergeCell ref="D266:D271"/>
    <mergeCell ref="S362:S367"/>
    <mergeCell ref="U278:U283"/>
    <mergeCell ref="S818:S823"/>
    <mergeCell ref="T1484:T1489"/>
    <mergeCell ref="C1562:C1567"/>
    <mergeCell ref="D566:D571"/>
    <mergeCell ref="U578:U583"/>
    <mergeCell ref="S1118:S1123"/>
    <mergeCell ref="C890:C895"/>
    <mergeCell ref="V218:V223"/>
    <mergeCell ref="U878:U883"/>
    <mergeCell ref="V968:V973"/>
    <mergeCell ref="T56:T61"/>
    <mergeCell ref="C158:C163"/>
    <mergeCell ref="T1544:T1549"/>
    <mergeCell ref="W548:W553"/>
    <mergeCell ref="V242:V247"/>
    <mergeCell ref="S662:S667"/>
    <mergeCell ref="S1136:S1141"/>
    <mergeCell ref="V542:V547"/>
    <mergeCell ref="S410:S415"/>
    <mergeCell ref="S962:S967"/>
    <mergeCell ref="W266:W271"/>
    <mergeCell ref="C638:C643"/>
    <mergeCell ref="U806:U811"/>
    <mergeCell ref="U1316:U1321"/>
    <mergeCell ref="U134:U139"/>
    <mergeCell ref="W1082:W1087"/>
    <mergeCell ref="W566:W571"/>
    <mergeCell ref="U1106:U1111"/>
    <mergeCell ref="C974:C979"/>
    <mergeCell ref="D1064:D1069"/>
    <mergeCell ref="U932:U937"/>
    <mergeCell ref="W866:W871"/>
    <mergeCell ref="D1370:D1375"/>
    <mergeCell ref="D1364:D1369"/>
    <mergeCell ref="S884:S889"/>
    <mergeCell ref="D182:D187"/>
    <mergeCell ref="C656:C661"/>
    <mergeCell ref="C998:C1003"/>
    <mergeCell ref="V1358:V1363"/>
    <mergeCell ref="T524:T529"/>
    <mergeCell ref="D638:D643"/>
    <mergeCell ref="U650:U655"/>
    <mergeCell ref="T338:T343"/>
    <mergeCell ref="C956:C961"/>
    <mergeCell ref="S1184:S1189"/>
    <mergeCell ref="C1298:C1303"/>
    <mergeCell ref="U494:U499"/>
    <mergeCell ref="T1310:T1315"/>
    <mergeCell ref="S2:S7"/>
    <mergeCell ref="C116:C121"/>
    <mergeCell ref="U950:U955"/>
    <mergeCell ref="S458:S463"/>
    <mergeCell ref="C230:C235"/>
    <mergeCell ref="S1484:S1489"/>
    <mergeCell ref="U1400:U1405"/>
    <mergeCell ref="U218:U223"/>
    <mergeCell ref="T428:T433"/>
    <mergeCell ref="V308:V313"/>
    <mergeCell ref="S902:S907"/>
    <mergeCell ref="V344:V349"/>
    <mergeCell ref="D656:D661"/>
    <mergeCell ref="W920:W925"/>
    <mergeCell ref="V608:V613"/>
    <mergeCell ref="C1316:C1321"/>
    <mergeCell ref="V644:V649"/>
    <mergeCell ref="W734:W739"/>
    <mergeCell ref="U242:U247"/>
    <mergeCell ref="W1034:W1039"/>
    <mergeCell ref="C932:C937"/>
    <mergeCell ref="V326:V331"/>
    <mergeCell ref="V1298:V1303"/>
    <mergeCell ref="T134:T139"/>
    <mergeCell ref="W1388:W1393"/>
    <mergeCell ref="V1082:V1087"/>
    <mergeCell ref="C614:C619"/>
    <mergeCell ref="D248:D253"/>
    <mergeCell ref="S170:S175"/>
    <mergeCell ref="D704:D709"/>
    <mergeCell ref="C914:C919"/>
    <mergeCell ref="U716:U721"/>
    <mergeCell ref="S1256:S1261"/>
    <mergeCell ref="C1370:C1375"/>
    <mergeCell ref="C1214:C1219"/>
    <mergeCell ref="C182:C187"/>
    <mergeCell ref="U1016:U1021"/>
    <mergeCell ref="U1358:U1363"/>
    <mergeCell ref="S1556:S1561"/>
    <mergeCell ref="T194:T199"/>
    <mergeCell ref="D308:D313"/>
    <mergeCell ref="T650:T655"/>
    <mergeCell ref="D422:D427"/>
    <mergeCell ref="U290:U295"/>
    <mergeCell ref="T494:T499"/>
    <mergeCell ref="D608:D613"/>
    <mergeCell ref="T950:T955"/>
    <mergeCell ref="D722:D727"/>
    <mergeCell ref="S1274:S1279"/>
    <mergeCell ref="V716:V721"/>
    <mergeCell ref="W806:W811"/>
    <mergeCell ref="T1250:T1255"/>
    <mergeCell ref="U1340:U1345"/>
    <mergeCell ref="U1376:U1381"/>
    <mergeCell ref="W1106:W1111"/>
    <mergeCell ref="C26:C31"/>
    <mergeCell ref="W74:W79"/>
    <mergeCell ref="U614:U619"/>
    <mergeCell ref="W1406:W1411"/>
    <mergeCell ref="W374:W379"/>
    <mergeCell ref="V698:V703"/>
    <mergeCell ref="W1460:W1465"/>
    <mergeCell ref="W674:W679"/>
    <mergeCell ref="T548:T553"/>
    <mergeCell ref="C1436:C1441"/>
    <mergeCell ref="U974:U979"/>
    <mergeCell ref="D1076:D1081"/>
    <mergeCell ref="C254:C259"/>
    <mergeCell ref="C248:C253"/>
    <mergeCell ref="D680:D685"/>
    <mergeCell ref="C1010:C1015"/>
    <mergeCell ref="D674:D679"/>
    <mergeCell ref="V482:V487"/>
    <mergeCell ref="T1022:T1027"/>
    <mergeCell ref="D794:D799"/>
    <mergeCell ref="T1016:T1021"/>
    <mergeCell ref="S200:S205"/>
    <mergeCell ref="S710:S715"/>
    <mergeCell ref="S1226:S1231"/>
    <mergeCell ref="V782:V787"/>
    <mergeCell ref="T1322:T1327"/>
    <mergeCell ref="D1094:D1099"/>
    <mergeCell ref="D1436:D1441"/>
    <mergeCell ref="T290:T295"/>
    <mergeCell ref="D1430:D1435"/>
    <mergeCell ref="S500:S505"/>
    <mergeCell ref="S494:S499"/>
    <mergeCell ref="U1442:U1447"/>
    <mergeCell ref="U230:U235"/>
    <mergeCell ref="C722:C727"/>
    <mergeCell ref="U224:U229"/>
    <mergeCell ref="U776:U781"/>
    <mergeCell ref="U260:U265"/>
    <mergeCell ref="T590:T595"/>
    <mergeCell ref="U680:U685"/>
    <mergeCell ref="W446:W451"/>
    <mergeCell ref="V1106:V1111"/>
    <mergeCell ref="T272:T277"/>
    <mergeCell ref="W746:W751"/>
    <mergeCell ref="V38:V43"/>
    <mergeCell ref="V380:V385"/>
    <mergeCell ref="D728:D733"/>
    <mergeCell ref="V1406:V1411"/>
    <mergeCell ref="C452:C457"/>
    <mergeCell ref="C20:C25"/>
    <mergeCell ref="U698:U703"/>
    <mergeCell ref="V680:V685"/>
    <mergeCell ref="D1028:D1033"/>
    <mergeCell ref="C1538:C1543"/>
    <mergeCell ref="S548:S553"/>
    <mergeCell ref="C320:C325"/>
    <mergeCell ref="W368:W373"/>
    <mergeCell ref="S1100:S1105"/>
    <mergeCell ref="C356:C361"/>
    <mergeCell ref="W1430:W1435"/>
    <mergeCell ref="D446:D451"/>
    <mergeCell ref="T8:T13"/>
    <mergeCell ref="T2:T7"/>
    <mergeCell ref="C620:C625"/>
    <mergeCell ref="W1220:W1225"/>
    <mergeCell ref="D746:D751"/>
    <mergeCell ref="T1088:T1093"/>
    <mergeCell ref="D1202:D1207"/>
    <mergeCell ref="D20:D25"/>
    <mergeCell ref="S968:S973"/>
    <mergeCell ref="D1046:D1051"/>
    <mergeCell ref="D14:D19"/>
    <mergeCell ref="T1388:T1393"/>
    <mergeCell ref="D1502:D1507"/>
    <mergeCell ref="C680:C685"/>
    <mergeCell ref="V1460:V1465"/>
    <mergeCell ref="S1022:S1027"/>
    <mergeCell ref="C794:C799"/>
    <mergeCell ref="D314:D319"/>
    <mergeCell ref="V1154:V1159"/>
    <mergeCell ref="T662:T667"/>
    <mergeCell ref="U752:U757"/>
    <mergeCell ref="C980:C985"/>
    <mergeCell ref="U782:U787"/>
    <mergeCell ref="S1322:S1327"/>
    <mergeCell ref="C1094:C1099"/>
    <mergeCell ref="T1412:T1417"/>
    <mergeCell ref="W512:W517"/>
    <mergeCell ref="U1052:U1057"/>
    <mergeCell ref="U1088:U1093"/>
    <mergeCell ref="V1178:V1183"/>
    <mergeCell ref="C1394:C1399"/>
    <mergeCell ref="W812:W817"/>
    <mergeCell ref="D1520:D1525"/>
    <mergeCell ref="T530:T535"/>
    <mergeCell ref="V1478:V1483"/>
    <mergeCell ref="V446:V451"/>
    <mergeCell ref="W86:W91"/>
    <mergeCell ref="W572:W577"/>
    <mergeCell ref="W416:W421"/>
    <mergeCell ref="V746:V751"/>
    <mergeCell ref="C824:C829"/>
    <mergeCell ref="W530:W535"/>
    <mergeCell ref="W872:W877"/>
    <mergeCell ref="U38:U43"/>
    <mergeCell ref="U1406:U1411"/>
    <mergeCell ref="C62:C67"/>
    <mergeCell ref="W1172:W1177"/>
    <mergeCell ref="S920:S925"/>
    <mergeCell ref="U338:U343"/>
    <mergeCell ref="D818:D823"/>
    <mergeCell ref="V464:V469"/>
    <mergeCell ref="S734:S739"/>
    <mergeCell ref="C1478:C1483"/>
    <mergeCell ref="T1346:T1351"/>
    <mergeCell ref="D1118:D1123"/>
    <mergeCell ref="D86:D91"/>
    <mergeCell ref="S1034:S1039"/>
    <mergeCell ref="S8:S13"/>
    <mergeCell ref="V764:V769"/>
    <mergeCell ref="C752:C757"/>
    <mergeCell ref="D386:D391"/>
    <mergeCell ref="S308:S313"/>
    <mergeCell ref="D842:D847"/>
    <mergeCell ref="C1052:C1057"/>
    <mergeCell ref="C1046:C1051"/>
    <mergeCell ref="U68:U73"/>
    <mergeCell ref="D686:D691"/>
    <mergeCell ref="S1388:S1393"/>
    <mergeCell ref="T296:T301"/>
    <mergeCell ref="U1154:U1159"/>
    <mergeCell ref="T848:T853"/>
    <mergeCell ref="T332:T337"/>
    <mergeCell ref="D560:D565"/>
    <mergeCell ref="S1508:S1513"/>
    <mergeCell ref="V62:V67"/>
    <mergeCell ref="T596:T601"/>
    <mergeCell ref="U1454:U1459"/>
    <mergeCell ref="T632:T637"/>
    <mergeCell ref="D860:D865"/>
    <mergeCell ref="V362:V367"/>
    <mergeCell ref="U1178:U1183"/>
    <mergeCell ref="S1412:S1417"/>
    <mergeCell ref="V818:V823"/>
    <mergeCell ref="D1160:D1165"/>
    <mergeCell ref="U1478:U1483"/>
    <mergeCell ref="U296:U301"/>
    <mergeCell ref="W1244:W1249"/>
    <mergeCell ref="C164:C169"/>
    <mergeCell ref="W1238:W1243"/>
    <mergeCell ref="D254:D259"/>
    <mergeCell ref="C1100:C1105"/>
    <mergeCell ref="T1112:T1117"/>
    <mergeCell ref="W56:W61"/>
    <mergeCell ref="W1544:W1549"/>
    <mergeCell ref="D554:D559"/>
    <mergeCell ref="S74:S79"/>
    <mergeCell ref="C818:C823"/>
    <mergeCell ref="D458:D463"/>
    <mergeCell ref="S374:S379"/>
    <mergeCell ref="C1118:C1123"/>
    <mergeCell ref="C86:C91"/>
    <mergeCell ref="U140:U145"/>
    <mergeCell ref="S1460:S1465"/>
    <mergeCell ref="S674:S679"/>
    <mergeCell ref="U1112:U1117"/>
    <mergeCell ref="T800:T805"/>
    <mergeCell ref="C392:C397"/>
    <mergeCell ref="C1418:C1423"/>
    <mergeCell ref="C386:C391"/>
    <mergeCell ref="W1292:W1297"/>
    <mergeCell ref="T68:T73"/>
    <mergeCell ref="W110:W115"/>
    <mergeCell ref="U794:U799"/>
    <mergeCell ref="T1154:T1159"/>
    <mergeCell ref="S848:S853"/>
    <mergeCell ref="S1364:S1369"/>
    <mergeCell ref="V884:V889"/>
    <mergeCell ref="U1094:U1099"/>
    <mergeCell ref="U62:U67"/>
    <mergeCell ref="V920:V925"/>
    <mergeCell ref="S602:S607"/>
    <mergeCell ref="W1010:W1015"/>
    <mergeCell ref="T1454:T1459"/>
    <mergeCell ref="S1148:S1153"/>
    <mergeCell ref="U1394:U1399"/>
    <mergeCell ref="U362:U367"/>
    <mergeCell ref="W1310:W1315"/>
    <mergeCell ref="V488:V493"/>
    <mergeCell ref="U818:U823"/>
    <mergeCell ref="W128:W133"/>
    <mergeCell ref="V602:V607"/>
    <mergeCell ref="T1136:T1141"/>
    <mergeCell ref="C1472:C1477"/>
    <mergeCell ref="W578:W583"/>
    <mergeCell ref="V788:V793"/>
    <mergeCell ref="V902:V907"/>
    <mergeCell ref="V1244:V1249"/>
    <mergeCell ref="V176:V181"/>
    <mergeCell ref="V1544:V1549"/>
    <mergeCell ref="S440:S445"/>
    <mergeCell ref="C1190:C1195"/>
    <mergeCell ref="W296:W301"/>
    <mergeCell ref="D194:D199"/>
    <mergeCell ref="D1166:D1171"/>
    <mergeCell ref="C1490:C1495"/>
    <mergeCell ref="W596:W601"/>
    <mergeCell ref="T866:T871"/>
    <mergeCell ref="C458:C463"/>
    <mergeCell ref="U1136:U1141"/>
    <mergeCell ref="T1172:T1177"/>
    <mergeCell ref="T140:T145"/>
    <mergeCell ref="C758:C763"/>
    <mergeCell ref="D848:D853"/>
    <mergeCell ref="D884:D889"/>
    <mergeCell ref="S806:S811"/>
    <mergeCell ref="S800:S805"/>
    <mergeCell ref="S368:S373"/>
    <mergeCell ref="T440:T445"/>
    <mergeCell ref="C1544:C1549"/>
    <mergeCell ref="D1184:D1189"/>
    <mergeCell ref="T1526:T1531"/>
    <mergeCell ref="S1220:S1225"/>
    <mergeCell ref="U866:U871"/>
    <mergeCell ref="U434:U439"/>
    <mergeCell ref="C146:C151"/>
    <mergeCell ref="U428:U433"/>
    <mergeCell ref="W1382:W1387"/>
    <mergeCell ref="T1094:T1099"/>
    <mergeCell ref="W194:W199"/>
    <mergeCell ref="U734:U739"/>
    <mergeCell ref="W650:W655"/>
    <mergeCell ref="V860:V865"/>
    <mergeCell ref="U1190:U1195"/>
    <mergeCell ref="V854:V859"/>
    <mergeCell ref="T368:T373"/>
    <mergeCell ref="T1394:T1399"/>
    <mergeCell ref="T362:T367"/>
    <mergeCell ref="D134:D139"/>
    <mergeCell ref="W494:W499"/>
    <mergeCell ref="T1508:T1513"/>
    <mergeCell ref="W950:W955"/>
    <mergeCell ref="V1160:V1165"/>
    <mergeCell ref="V128:V133"/>
    <mergeCell ref="C626:C631"/>
    <mergeCell ref="W1250:W1255"/>
    <mergeCell ref="U902:U907"/>
  </mergeCells>
  <conditionalFormatting sqref="G6">
    <cfRule type="cellIs" priority="1" operator="lessThan" dxfId="0" stopIfTrue="0">
      <formula>$H$5+$H$4</formula>
    </cfRule>
  </conditionalFormatting>
  <conditionalFormatting sqref="H6">
    <cfRule type="cellIs" priority="2" operator="lessThan" dxfId="0" stopIfTrue="0">
      <formula>$I$5+$I$4</formula>
    </cfRule>
  </conditionalFormatting>
  <conditionalFormatting sqref="I6">
    <cfRule type="cellIs" priority="3" operator="lessThan" dxfId="0" stopIfTrue="0">
      <formula>$J$5+$J$4</formula>
    </cfRule>
  </conditionalFormatting>
  <conditionalFormatting sqref="J6">
    <cfRule type="cellIs" priority="4" operator="lessThan" dxfId="0" stopIfTrue="0">
      <formula>$K$5+$K$4</formula>
    </cfRule>
  </conditionalFormatting>
  <conditionalFormatting sqref="K6">
    <cfRule type="cellIs" priority="5" operator="lessThan" dxfId="0" stopIfTrue="0">
      <formula>$L$5+$L$4</formula>
    </cfRule>
  </conditionalFormatting>
  <conditionalFormatting sqref="L6">
    <cfRule type="cellIs" priority="6" operator="lessThan" dxfId="0" stopIfTrue="0">
      <formula>$M$5+$M$4</formula>
    </cfRule>
  </conditionalFormatting>
  <conditionalFormatting sqref="M6">
    <cfRule type="cellIs" priority="7" operator="lessThan" dxfId="0" stopIfTrue="0">
      <formula>$N$5+$N$4</formula>
    </cfRule>
  </conditionalFormatting>
  <conditionalFormatting sqref="N6">
    <cfRule type="cellIs" priority="8" operator="lessThan" dxfId="0" stopIfTrue="0">
      <formula>$O$5+$O$4</formula>
    </cfRule>
  </conditionalFormatting>
  <conditionalFormatting sqref="O6">
    <cfRule type="cellIs" priority="9" operator="lessThan" dxfId="0" stopIfTrue="0">
      <formula>$P$5+$P$4</formula>
    </cfRule>
  </conditionalFormatting>
  <conditionalFormatting sqref="P6">
    <cfRule type="cellIs" priority="10" operator="lessThan" dxfId="0" stopIfTrue="0">
      <formula>$Q$5+$Q$4</formula>
    </cfRule>
  </conditionalFormatting>
  <conditionalFormatting sqref="Q6">
    <cfRule type="cellIs" priority="11" operator="lessThan" dxfId="0" stopIfTrue="0">
      <formula>$R$5+$R$4</formula>
    </cfRule>
  </conditionalFormatting>
  <conditionalFormatting sqref="R6">
    <cfRule type="cellIs" priority="12" operator="lessThan" dxfId="1" stopIfTrue="0">
      <formula>50</formula>
    </cfRule>
  </conditionalFormatting>
  <conditionalFormatting sqref="G12">
    <cfRule type="cellIs" priority="13" operator="lessThan" dxfId="0" stopIfTrue="0">
      <formula>$H$11+$H$10</formula>
    </cfRule>
  </conditionalFormatting>
  <conditionalFormatting sqref="H12">
    <cfRule type="cellIs" priority="14" operator="lessThan" dxfId="0" stopIfTrue="0">
      <formula>$I$11+$I$10</formula>
    </cfRule>
  </conditionalFormatting>
  <conditionalFormatting sqref="I12">
    <cfRule type="cellIs" priority="15" operator="lessThan" dxfId="0" stopIfTrue="0">
      <formula>$J$11+$J$10</formula>
    </cfRule>
  </conditionalFormatting>
  <conditionalFormatting sqref="J12">
    <cfRule type="cellIs" priority="16" operator="lessThan" dxfId="0" stopIfTrue="0">
      <formula>$K$11+$K$10</formula>
    </cfRule>
  </conditionalFormatting>
  <conditionalFormatting sqref="K12">
    <cfRule type="cellIs" priority="17" operator="lessThan" dxfId="0" stopIfTrue="0">
      <formula>$L$11+$L$10</formula>
    </cfRule>
  </conditionalFormatting>
  <conditionalFormatting sqref="L12">
    <cfRule type="cellIs" priority="18" operator="lessThan" dxfId="0" stopIfTrue="0">
      <formula>$M$11+$M$10</formula>
    </cfRule>
  </conditionalFormatting>
  <conditionalFormatting sqref="M12">
    <cfRule type="cellIs" priority="19" operator="lessThan" dxfId="0" stopIfTrue="0">
      <formula>$N$11+$N$10</formula>
    </cfRule>
  </conditionalFormatting>
  <conditionalFormatting sqref="N12">
    <cfRule type="cellIs" priority="20" operator="lessThan" dxfId="0" stopIfTrue="0">
      <formula>$O$11+$O$10</formula>
    </cfRule>
  </conditionalFormatting>
  <conditionalFormatting sqref="O12">
    <cfRule type="cellIs" priority="21" operator="lessThan" dxfId="0" stopIfTrue="0">
      <formula>$P$11+$P$10</formula>
    </cfRule>
  </conditionalFormatting>
  <conditionalFormatting sqref="P12">
    <cfRule type="cellIs" priority="22" operator="lessThan" dxfId="0" stopIfTrue="0">
      <formula>$Q$11+$Q$10</formula>
    </cfRule>
  </conditionalFormatting>
  <conditionalFormatting sqref="Q12">
    <cfRule type="cellIs" priority="23" operator="lessThan" dxfId="0" stopIfTrue="0">
      <formula>$R$11+$R$10</formula>
    </cfRule>
  </conditionalFormatting>
  <conditionalFormatting sqref="R12">
    <cfRule type="cellIs" priority="12" operator="lessThan" dxfId="1" stopIfTrue="0">
      <formula>50</formula>
    </cfRule>
  </conditionalFormatting>
  <conditionalFormatting sqref="G18">
    <cfRule type="cellIs" priority="25" operator="lessThan" dxfId="0" stopIfTrue="0">
      <formula>$H$17+$H$16</formula>
    </cfRule>
  </conditionalFormatting>
  <conditionalFormatting sqref="H18">
    <cfRule type="cellIs" priority="26" operator="lessThan" dxfId="0" stopIfTrue="0">
      <formula>$I$17+$I$16</formula>
    </cfRule>
  </conditionalFormatting>
  <conditionalFormatting sqref="I18">
    <cfRule type="cellIs" priority="27" operator="lessThan" dxfId="0" stopIfTrue="0">
      <formula>$J$17+$J$16</formula>
    </cfRule>
  </conditionalFormatting>
  <conditionalFormatting sqref="J18">
    <cfRule type="cellIs" priority="28" operator="lessThan" dxfId="0" stopIfTrue="0">
      <formula>$K$17+$K$16</formula>
    </cfRule>
  </conditionalFormatting>
  <conditionalFormatting sqref="K18">
    <cfRule type="cellIs" priority="29" operator="lessThan" dxfId="0" stopIfTrue="0">
      <formula>$L$17+$L$16</formula>
    </cfRule>
  </conditionalFormatting>
  <conditionalFormatting sqref="L18">
    <cfRule type="cellIs" priority="30" operator="lessThan" dxfId="0" stopIfTrue="0">
      <formula>$M$17+$M$16</formula>
    </cfRule>
  </conditionalFormatting>
  <conditionalFormatting sqref="M18">
    <cfRule type="cellIs" priority="31" operator="lessThan" dxfId="0" stopIfTrue="0">
      <formula>$N$17+$N$16</formula>
    </cfRule>
  </conditionalFormatting>
  <conditionalFormatting sqref="N18">
    <cfRule type="cellIs" priority="32" operator="lessThan" dxfId="0" stopIfTrue="0">
      <formula>$O$17+$O$16</formula>
    </cfRule>
  </conditionalFormatting>
  <conditionalFormatting sqref="O18">
    <cfRule type="cellIs" priority="33" operator="lessThan" dxfId="0" stopIfTrue="0">
      <formula>$P$17+$P$16</formula>
    </cfRule>
  </conditionalFormatting>
  <conditionalFormatting sqref="P18">
    <cfRule type="cellIs" priority="34" operator="lessThan" dxfId="0" stopIfTrue="0">
      <formula>$Q$17+$Q$16</formula>
    </cfRule>
  </conditionalFormatting>
  <conditionalFormatting sqref="Q18">
    <cfRule type="cellIs" priority="35" operator="lessThan" dxfId="0" stopIfTrue="0">
      <formula>$R$17+$R$16</formula>
    </cfRule>
  </conditionalFormatting>
  <conditionalFormatting sqref="R18">
    <cfRule type="cellIs" priority="12" operator="lessThan" dxfId="1" stopIfTrue="0">
      <formula>50</formula>
    </cfRule>
  </conditionalFormatting>
  <conditionalFormatting sqref="G24">
    <cfRule type="cellIs" priority="37" operator="lessThan" dxfId="0" stopIfTrue="0">
      <formula>$H$23+$H$22</formula>
    </cfRule>
  </conditionalFormatting>
  <conditionalFormatting sqref="H24">
    <cfRule type="cellIs" priority="38" operator="lessThan" dxfId="0" stopIfTrue="0">
      <formula>$I$23+$I$22</formula>
    </cfRule>
  </conditionalFormatting>
  <conditionalFormatting sqref="I24">
    <cfRule type="cellIs" priority="39" operator="lessThan" dxfId="0" stopIfTrue="0">
      <formula>$J$23+$J$22</formula>
    </cfRule>
  </conditionalFormatting>
  <conditionalFormatting sqref="J24">
    <cfRule type="cellIs" priority="40" operator="lessThan" dxfId="0" stopIfTrue="0">
      <formula>$K$23+$K$22</formula>
    </cfRule>
  </conditionalFormatting>
  <conditionalFormatting sqref="K24">
    <cfRule type="cellIs" priority="41" operator="lessThan" dxfId="0" stopIfTrue="0">
      <formula>$L$23+$L$22</formula>
    </cfRule>
  </conditionalFormatting>
  <conditionalFormatting sqref="L24">
    <cfRule type="cellIs" priority="42" operator="lessThan" dxfId="0" stopIfTrue="0">
      <formula>$M$23+$M$22</formula>
    </cfRule>
  </conditionalFormatting>
  <conditionalFormatting sqref="M24">
    <cfRule type="cellIs" priority="43" operator="lessThan" dxfId="0" stopIfTrue="0">
      <formula>$N$23+$N$22</formula>
    </cfRule>
  </conditionalFormatting>
  <conditionalFormatting sqref="N24">
    <cfRule type="cellIs" priority="44" operator="lessThan" dxfId="0" stopIfTrue="0">
      <formula>$O$23+$O$22</formula>
    </cfRule>
  </conditionalFormatting>
  <conditionalFormatting sqref="O24">
    <cfRule type="cellIs" priority="45" operator="lessThan" dxfId="0" stopIfTrue="0">
      <formula>$P$23+$P$22</formula>
    </cfRule>
  </conditionalFormatting>
  <conditionalFormatting sqref="P24">
    <cfRule type="cellIs" priority="46" operator="lessThan" dxfId="0" stopIfTrue="0">
      <formula>$Q$23+$Q$22</formula>
    </cfRule>
  </conditionalFormatting>
  <conditionalFormatting sqref="Q24">
    <cfRule type="cellIs" priority="47" operator="lessThan" dxfId="0" stopIfTrue="0">
      <formula>$R$23+$R$22</formula>
    </cfRule>
  </conditionalFormatting>
  <conditionalFormatting sqref="R24">
    <cfRule type="cellIs" priority="12" operator="lessThan" dxfId="1" stopIfTrue="0">
      <formula>50</formula>
    </cfRule>
  </conditionalFormatting>
  <conditionalFormatting sqref="G30">
    <cfRule type="cellIs" priority="49" operator="lessThan" dxfId="0" stopIfTrue="0">
      <formula>$H$29+$H$28</formula>
    </cfRule>
  </conditionalFormatting>
  <conditionalFormatting sqref="H30">
    <cfRule type="cellIs" priority="50" operator="lessThan" dxfId="0" stopIfTrue="0">
      <formula>$I$29+$I$28</formula>
    </cfRule>
  </conditionalFormatting>
  <conditionalFormatting sqref="I30">
    <cfRule type="cellIs" priority="51" operator="lessThan" dxfId="0" stopIfTrue="0">
      <formula>$J$29+$J$28</formula>
    </cfRule>
  </conditionalFormatting>
  <conditionalFormatting sqref="J30">
    <cfRule type="cellIs" priority="52" operator="lessThan" dxfId="0" stopIfTrue="0">
      <formula>$K$29+$K$28</formula>
    </cfRule>
  </conditionalFormatting>
  <conditionalFormatting sqref="K30">
    <cfRule type="cellIs" priority="53" operator="lessThan" dxfId="0" stopIfTrue="0">
      <formula>$L$29+$L$28</formula>
    </cfRule>
  </conditionalFormatting>
  <conditionalFormatting sqref="L30">
    <cfRule type="cellIs" priority="54" operator="lessThan" dxfId="0" stopIfTrue="0">
      <formula>$M$29+$M$28</formula>
    </cfRule>
  </conditionalFormatting>
  <conditionalFormatting sqref="M30">
    <cfRule type="cellIs" priority="55" operator="lessThan" dxfId="0" stopIfTrue="0">
      <formula>$N$29+$N$28</formula>
    </cfRule>
  </conditionalFormatting>
  <conditionalFormatting sqref="N30">
    <cfRule type="cellIs" priority="56" operator="lessThan" dxfId="0" stopIfTrue="0">
      <formula>$O$29+$O$28</formula>
    </cfRule>
  </conditionalFormatting>
  <conditionalFormatting sqref="O30">
    <cfRule type="cellIs" priority="57" operator="lessThan" dxfId="0" stopIfTrue="0">
      <formula>$P$29+$P$28</formula>
    </cfRule>
  </conditionalFormatting>
  <conditionalFormatting sqref="P30">
    <cfRule type="cellIs" priority="58" operator="lessThan" dxfId="0" stopIfTrue="0">
      <formula>$Q$29+$Q$28</formula>
    </cfRule>
  </conditionalFormatting>
  <conditionalFormatting sqref="Q30">
    <cfRule type="cellIs" priority="59" operator="lessThan" dxfId="0" stopIfTrue="0">
      <formula>$R$29+$R$28</formula>
    </cfRule>
  </conditionalFormatting>
  <conditionalFormatting sqref="R30">
    <cfRule type="cellIs" priority="12" operator="lessThan" dxfId="1" stopIfTrue="0">
      <formula>50</formula>
    </cfRule>
  </conditionalFormatting>
  <conditionalFormatting sqref="G36">
    <cfRule type="cellIs" priority="61" operator="lessThan" dxfId="0" stopIfTrue="0">
      <formula>$H$35+$H$34</formula>
    </cfRule>
  </conditionalFormatting>
  <conditionalFormatting sqref="H36">
    <cfRule type="cellIs" priority="62" operator="lessThan" dxfId="0" stopIfTrue="0">
      <formula>$I$35+$I$34</formula>
    </cfRule>
  </conditionalFormatting>
  <conditionalFormatting sqref="I36">
    <cfRule type="cellIs" priority="63" operator="lessThan" dxfId="0" stopIfTrue="0">
      <formula>$J$35+$J$34</formula>
    </cfRule>
  </conditionalFormatting>
  <conditionalFormatting sqref="J36">
    <cfRule type="cellIs" priority="64" operator="lessThan" dxfId="0" stopIfTrue="0">
      <formula>$K$35+$K$34</formula>
    </cfRule>
  </conditionalFormatting>
  <conditionalFormatting sqref="K36">
    <cfRule type="cellIs" priority="65" operator="lessThan" dxfId="0" stopIfTrue="0">
      <formula>$L$35+$L$34</formula>
    </cfRule>
  </conditionalFormatting>
  <conditionalFormatting sqref="L36">
    <cfRule type="cellIs" priority="66" operator="lessThan" dxfId="0" stopIfTrue="0">
      <formula>$M$35+$M$34</formula>
    </cfRule>
  </conditionalFormatting>
  <conditionalFormatting sqref="M36">
    <cfRule type="cellIs" priority="67" operator="lessThan" dxfId="0" stopIfTrue="0">
      <formula>$N$35+$N$34</formula>
    </cfRule>
  </conditionalFormatting>
  <conditionalFormatting sqref="N36">
    <cfRule type="cellIs" priority="68" operator="lessThan" dxfId="0" stopIfTrue="0">
      <formula>$O$35+$O$34</formula>
    </cfRule>
  </conditionalFormatting>
  <conditionalFormatting sqref="O36">
    <cfRule type="cellIs" priority="69" operator="lessThan" dxfId="0" stopIfTrue="0">
      <formula>$P$35+$P$34</formula>
    </cfRule>
  </conditionalFormatting>
  <conditionalFormatting sqref="P36">
    <cfRule type="cellIs" priority="70" operator="lessThan" dxfId="0" stopIfTrue="0">
      <formula>$Q$35+$Q$34</formula>
    </cfRule>
  </conditionalFormatting>
  <conditionalFormatting sqref="Q36">
    <cfRule type="cellIs" priority="71" operator="lessThan" dxfId="0" stopIfTrue="0">
      <formula>$R$35+$R$34</formula>
    </cfRule>
  </conditionalFormatting>
  <conditionalFormatting sqref="R36">
    <cfRule type="cellIs" priority="12" operator="lessThan" dxfId="1" stopIfTrue="0">
      <formula>50</formula>
    </cfRule>
  </conditionalFormatting>
  <conditionalFormatting sqref="G42">
    <cfRule type="cellIs" priority="73" operator="lessThan" dxfId="0" stopIfTrue="0">
      <formula>$H$41+$H$40</formula>
    </cfRule>
  </conditionalFormatting>
  <conditionalFormatting sqref="H42">
    <cfRule type="cellIs" priority="74" operator="lessThan" dxfId="0" stopIfTrue="0">
      <formula>$I$41+$I$40</formula>
    </cfRule>
  </conditionalFormatting>
  <conditionalFormatting sqref="I42">
    <cfRule type="cellIs" priority="75" operator="lessThan" dxfId="0" stopIfTrue="0">
      <formula>$J$41+$J$40</formula>
    </cfRule>
  </conditionalFormatting>
  <conditionalFormatting sqref="J42">
    <cfRule type="cellIs" priority="76" operator="lessThan" dxfId="0" stopIfTrue="0">
      <formula>$K$41+$K$40</formula>
    </cfRule>
  </conditionalFormatting>
  <conditionalFormatting sqref="K42">
    <cfRule type="cellIs" priority="77" operator="lessThan" dxfId="0" stopIfTrue="0">
      <formula>$L$41+$L$40</formula>
    </cfRule>
  </conditionalFormatting>
  <conditionalFormatting sqref="L42">
    <cfRule type="cellIs" priority="78" operator="lessThan" dxfId="0" stopIfTrue="0">
      <formula>$M$41+$M$40</formula>
    </cfRule>
  </conditionalFormatting>
  <conditionalFormatting sqref="M42">
    <cfRule type="cellIs" priority="79" operator="lessThan" dxfId="0" stopIfTrue="0">
      <formula>$N$41+$N$40</formula>
    </cfRule>
  </conditionalFormatting>
  <conditionalFormatting sqref="N42">
    <cfRule type="cellIs" priority="80" operator="lessThan" dxfId="0" stopIfTrue="0">
      <formula>$O$41+$O$40</formula>
    </cfRule>
  </conditionalFormatting>
  <conditionalFormatting sqref="O42">
    <cfRule type="cellIs" priority="81" operator="lessThan" dxfId="0" stopIfTrue="0">
      <formula>$P$41+$P$40</formula>
    </cfRule>
  </conditionalFormatting>
  <conditionalFormatting sqref="P42">
    <cfRule type="cellIs" priority="82" operator="lessThan" dxfId="0" stopIfTrue="0">
      <formula>$Q$41+$Q$40</formula>
    </cfRule>
  </conditionalFormatting>
  <conditionalFormatting sqref="Q42">
    <cfRule type="cellIs" priority="83" operator="lessThan" dxfId="0" stopIfTrue="0">
      <formula>$R$41+$R$40</formula>
    </cfRule>
  </conditionalFormatting>
  <conditionalFormatting sqref="R42">
    <cfRule type="cellIs" priority="12" operator="lessThan" dxfId="1" stopIfTrue="0">
      <formula>50</formula>
    </cfRule>
  </conditionalFormatting>
  <conditionalFormatting sqref="G48">
    <cfRule type="cellIs" priority="85" operator="lessThan" dxfId="0" stopIfTrue="0">
      <formula>$H$47+$H$46</formula>
    </cfRule>
  </conditionalFormatting>
  <conditionalFormatting sqref="H48">
    <cfRule type="cellIs" priority="86" operator="lessThan" dxfId="0" stopIfTrue="0">
      <formula>$I$47+$I$46</formula>
    </cfRule>
  </conditionalFormatting>
  <conditionalFormatting sqref="I48">
    <cfRule type="cellIs" priority="87" operator="lessThan" dxfId="0" stopIfTrue="0">
      <formula>$J$47+$J$46</formula>
    </cfRule>
  </conditionalFormatting>
  <conditionalFormatting sqref="J48">
    <cfRule type="cellIs" priority="88" operator="lessThan" dxfId="0" stopIfTrue="0">
      <formula>$K$47+$K$46</formula>
    </cfRule>
  </conditionalFormatting>
  <conditionalFormatting sqref="K48">
    <cfRule type="cellIs" priority="89" operator="lessThan" dxfId="0" stopIfTrue="0">
      <formula>$L$47+$L$46</formula>
    </cfRule>
  </conditionalFormatting>
  <conditionalFormatting sqref="L48">
    <cfRule type="cellIs" priority="90" operator="lessThan" dxfId="0" stopIfTrue="0">
      <formula>$M$47+$M$46</formula>
    </cfRule>
  </conditionalFormatting>
  <conditionalFormatting sqref="M48">
    <cfRule type="cellIs" priority="91" operator="lessThan" dxfId="0" stopIfTrue="0">
      <formula>$N$47+$N$46</formula>
    </cfRule>
  </conditionalFormatting>
  <conditionalFormatting sqref="N48">
    <cfRule type="cellIs" priority="92" operator="lessThan" dxfId="0" stopIfTrue="0">
      <formula>$O$47+$O$46</formula>
    </cfRule>
  </conditionalFormatting>
  <conditionalFormatting sqref="O48">
    <cfRule type="cellIs" priority="93" operator="lessThan" dxfId="0" stopIfTrue="0">
      <formula>$P$47+$P$46</formula>
    </cfRule>
  </conditionalFormatting>
  <conditionalFormatting sqref="P48">
    <cfRule type="cellIs" priority="94" operator="lessThan" dxfId="0" stopIfTrue="0">
      <formula>$Q$47+$Q$46</formula>
    </cfRule>
  </conditionalFormatting>
  <conditionalFormatting sqref="Q48">
    <cfRule type="cellIs" priority="95" operator="lessThan" dxfId="0" stopIfTrue="0">
      <formula>$R$47+$R$46</formula>
    </cfRule>
  </conditionalFormatting>
  <conditionalFormatting sqref="R48">
    <cfRule type="cellIs" priority="12" operator="lessThan" dxfId="1" stopIfTrue="0">
      <formula>50</formula>
    </cfRule>
  </conditionalFormatting>
  <conditionalFormatting sqref="G54">
    <cfRule type="cellIs" priority="97" operator="lessThan" dxfId="0" stopIfTrue="0">
      <formula>$H$53+$H$52</formula>
    </cfRule>
  </conditionalFormatting>
  <conditionalFormatting sqref="H54">
    <cfRule type="cellIs" priority="98" operator="lessThan" dxfId="0" stopIfTrue="0">
      <formula>$I$53+$I$52</formula>
    </cfRule>
  </conditionalFormatting>
  <conditionalFormatting sqref="I54">
    <cfRule type="cellIs" priority="99" operator="lessThan" dxfId="0" stopIfTrue="0">
      <formula>$J$53+$J$52</formula>
    </cfRule>
  </conditionalFormatting>
  <conditionalFormatting sqref="J54">
    <cfRule type="cellIs" priority="100" operator="lessThan" dxfId="0" stopIfTrue="0">
      <formula>$K$53+$K$52</formula>
    </cfRule>
  </conditionalFormatting>
  <conditionalFormatting sqref="K54">
    <cfRule type="cellIs" priority="101" operator="lessThan" dxfId="0" stopIfTrue="0">
      <formula>$L$53+$L$52</formula>
    </cfRule>
  </conditionalFormatting>
  <conditionalFormatting sqref="L54">
    <cfRule type="cellIs" priority="102" operator="lessThan" dxfId="0" stopIfTrue="0">
      <formula>$M$53+$M$52</formula>
    </cfRule>
  </conditionalFormatting>
  <conditionalFormatting sqref="M54">
    <cfRule type="cellIs" priority="103" operator="lessThan" dxfId="0" stopIfTrue="0">
      <formula>$N$53+$N$52</formula>
    </cfRule>
  </conditionalFormatting>
  <conditionalFormatting sqref="N54">
    <cfRule type="cellIs" priority="104" operator="lessThan" dxfId="0" stopIfTrue="0">
      <formula>$O$53+$O$52</formula>
    </cfRule>
  </conditionalFormatting>
  <conditionalFormatting sqref="O54">
    <cfRule type="cellIs" priority="105" operator="lessThan" dxfId="0" stopIfTrue="0">
      <formula>$P$53+$P$52</formula>
    </cfRule>
  </conditionalFormatting>
  <conditionalFormatting sqref="P54">
    <cfRule type="cellIs" priority="106" operator="lessThan" dxfId="0" stopIfTrue="0">
      <formula>$Q$53+$Q$52</formula>
    </cfRule>
  </conditionalFormatting>
  <conditionalFormatting sqref="Q54">
    <cfRule type="cellIs" priority="107" operator="lessThan" dxfId="0" stopIfTrue="0">
      <formula>$R$53+$R$52</formula>
    </cfRule>
  </conditionalFormatting>
  <conditionalFormatting sqref="R54">
    <cfRule type="cellIs" priority="12" operator="lessThan" dxfId="1" stopIfTrue="0">
      <formula>50</formula>
    </cfRule>
  </conditionalFormatting>
  <conditionalFormatting sqref="G60">
    <cfRule type="cellIs" priority="109" operator="lessThan" dxfId="0" stopIfTrue="0">
      <formula>$H$59+$H$58</formula>
    </cfRule>
  </conditionalFormatting>
  <conditionalFormatting sqref="H60">
    <cfRule type="cellIs" priority="110" operator="lessThan" dxfId="0" stopIfTrue="0">
      <formula>$I$59+$I$58</formula>
    </cfRule>
  </conditionalFormatting>
  <conditionalFormatting sqref="I60">
    <cfRule type="cellIs" priority="111" operator="lessThan" dxfId="0" stopIfTrue="0">
      <formula>$J$59+$J$58</formula>
    </cfRule>
  </conditionalFormatting>
  <conditionalFormatting sqref="J60">
    <cfRule type="cellIs" priority="112" operator="lessThan" dxfId="0" stopIfTrue="0">
      <formula>$K$59+$K$58</formula>
    </cfRule>
  </conditionalFormatting>
  <conditionalFormatting sqref="K60">
    <cfRule type="cellIs" priority="113" operator="lessThan" dxfId="0" stopIfTrue="0">
      <formula>$L$59+$L$58</formula>
    </cfRule>
  </conditionalFormatting>
  <conditionalFormatting sqref="L60">
    <cfRule type="cellIs" priority="114" operator="lessThan" dxfId="0" stopIfTrue="0">
      <formula>$M$59+$M$58</formula>
    </cfRule>
  </conditionalFormatting>
  <conditionalFormatting sqref="M60">
    <cfRule type="cellIs" priority="115" operator="lessThan" dxfId="0" stopIfTrue="0">
      <formula>$N$59+$N$58</formula>
    </cfRule>
  </conditionalFormatting>
  <conditionalFormatting sqref="N60">
    <cfRule type="cellIs" priority="116" operator="lessThan" dxfId="0" stopIfTrue="0">
      <formula>$O$59+$O$58</formula>
    </cfRule>
  </conditionalFormatting>
  <conditionalFormatting sqref="O60">
    <cfRule type="cellIs" priority="117" operator="lessThan" dxfId="0" stopIfTrue="0">
      <formula>$P$59+$P$58</formula>
    </cfRule>
  </conditionalFormatting>
  <conditionalFormatting sqref="P60">
    <cfRule type="cellIs" priority="118" operator="lessThan" dxfId="0" stopIfTrue="0">
      <formula>$Q$59+$Q$58</formula>
    </cfRule>
  </conditionalFormatting>
  <conditionalFormatting sqref="Q60">
    <cfRule type="cellIs" priority="119" operator="lessThan" dxfId="0" stopIfTrue="0">
      <formula>$R$59+$R$58</formula>
    </cfRule>
  </conditionalFormatting>
  <conditionalFormatting sqref="R60">
    <cfRule type="cellIs" priority="12" operator="lessThan" dxfId="1" stopIfTrue="0">
      <formula>50</formula>
    </cfRule>
  </conditionalFormatting>
  <conditionalFormatting sqref="G66">
    <cfRule type="cellIs" priority="121" operator="lessThan" dxfId="0" stopIfTrue="0">
      <formula>$H$65+$H$64</formula>
    </cfRule>
  </conditionalFormatting>
  <conditionalFormatting sqref="H66">
    <cfRule type="cellIs" priority="122" operator="lessThan" dxfId="0" stopIfTrue="0">
      <formula>$I$65+$I$64</formula>
    </cfRule>
  </conditionalFormatting>
  <conditionalFormatting sqref="I66">
    <cfRule type="cellIs" priority="123" operator="lessThan" dxfId="0" stopIfTrue="0">
      <formula>$J$65+$J$64</formula>
    </cfRule>
  </conditionalFormatting>
  <conditionalFormatting sqref="J66">
    <cfRule type="cellIs" priority="124" operator="lessThan" dxfId="0" stopIfTrue="0">
      <formula>$K$65+$K$64</formula>
    </cfRule>
  </conditionalFormatting>
  <conditionalFormatting sqref="K66">
    <cfRule type="cellIs" priority="125" operator="lessThan" dxfId="0" stopIfTrue="0">
      <formula>$L$65+$L$64</formula>
    </cfRule>
  </conditionalFormatting>
  <conditionalFormatting sqref="L66">
    <cfRule type="cellIs" priority="126" operator="lessThan" dxfId="0" stopIfTrue="0">
      <formula>$M$65+$M$64</formula>
    </cfRule>
  </conditionalFormatting>
  <conditionalFormatting sqref="M66">
    <cfRule type="cellIs" priority="127" operator="lessThan" dxfId="0" stopIfTrue="0">
      <formula>$N$65+$N$64</formula>
    </cfRule>
  </conditionalFormatting>
  <conditionalFormatting sqref="N66">
    <cfRule type="cellIs" priority="128" operator="lessThan" dxfId="0" stopIfTrue="0">
      <formula>$O$65+$O$64</formula>
    </cfRule>
  </conditionalFormatting>
  <conditionalFormatting sqref="O66">
    <cfRule type="cellIs" priority="129" operator="lessThan" dxfId="0" stopIfTrue="0">
      <formula>$P$65+$P$64</formula>
    </cfRule>
  </conditionalFormatting>
  <conditionalFormatting sqref="P66">
    <cfRule type="cellIs" priority="130" operator="lessThan" dxfId="0" stopIfTrue="0">
      <formula>$Q$65+$Q$64</formula>
    </cfRule>
  </conditionalFormatting>
  <conditionalFormatting sqref="Q66">
    <cfRule type="cellIs" priority="131" operator="lessThan" dxfId="0" stopIfTrue="0">
      <formula>$R$65+$R$64</formula>
    </cfRule>
  </conditionalFormatting>
  <conditionalFormatting sqref="R66">
    <cfRule type="cellIs" priority="12" operator="lessThan" dxfId="1" stopIfTrue="0">
      <formula>50</formula>
    </cfRule>
  </conditionalFormatting>
  <conditionalFormatting sqref="G72">
    <cfRule type="cellIs" priority="133" operator="lessThan" dxfId="0" stopIfTrue="0">
      <formula>$H$71+$H$70</formula>
    </cfRule>
  </conditionalFormatting>
  <conditionalFormatting sqref="H72">
    <cfRule type="cellIs" priority="134" operator="lessThan" dxfId="0" stopIfTrue="0">
      <formula>$I$71+$I$70</formula>
    </cfRule>
  </conditionalFormatting>
  <conditionalFormatting sqref="I72">
    <cfRule type="cellIs" priority="135" operator="lessThan" dxfId="0" stopIfTrue="0">
      <formula>$J$71+$J$70</formula>
    </cfRule>
  </conditionalFormatting>
  <conditionalFormatting sqref="J72">
    <cfRule type="cellIs" priority="136" operator="lessThan" dxfId="0" stopIfTrue="0">
      <formula>$K$71+$K$70</formula>
    </cfRule>
  </conditionalFormatting>
  <conditionalFormatting sqref="K72">
    <cfRule type="cellIs" priority="137" operator="lessThan" dxfId="0" stopIfTrue="0">
      <formula>$L$71+$L$70</formula>
    </cfRule>
  </conditionalFormatting>
  <conditionalFormatting sqref="L72">
    <cfRule type="cellIs" priority="138" operator="lessThan" dxfId="0" stopIfTrue="0">
      <formula>$M$71+$M$70</formula>
    </cfRule>
  </conditionalFormatting>
  <conditionalFormatting sqref="M72">
    <cfRule type="cellIs" priority="139" operator="lessThan" dxfId="0" stopIfTrue="0">
      <formula>$N$71+$N$70</formula>
    </cfRule>
  </conditionalFormatting>
  <conditionalFormatting sqref="N72">
    <cfRule type="cellIs" priority="140" operator="lessThan" dxfId="0" stopIfTrue="0">
      <formula>$O$71+$O$70</formula>
    </cfRule>
  </conditionalFormatting>
  <conditionalFormatting sqref="O72">
    <cfRule type="cellIs" priority="141" operator="lessThan" dxfId="0" stopIfTrue="0">
      <formula>$P$71+$P$70</formula>
    </cfRule>
  </conditionalFormatting>
  <conditionalFormatting sqref="P72">
    <cfRule type="cellIs" priority="142" operator="lessThan" dxfId="0" stopIfTrue="0">
      <formula>$Q$71+$Q$70</formula>
    </cfRule>
  </conditionalFormatting>
  <conditionalFormatting sqref="Q72">
    <cfRule type="cellIs" priority="143" operator="lessThan" dxfId="0" stopIfTrue="0">
      <formula>$R$71+$R$70</formula>
    </cfRule>
  </conditionalFormatting>
  <conditionalFormatting sqref="R72">
    <cfRule type="cellIs" priority="12" operator="lessThan" dxfId="1" stopIfTrue="0">
      <formula>50</formula>
    </cfRule>
  </conditionalFormatting>
  <conditionalFormatting sqref="G78">
    <cfRule type="cellIs" priority="145" operator="lessThan" dxfId="0" stopIfTrue="0">
      <formula>$H$77+$H$76</formula>
    </cfRule>
  </conditionalFormatting>
  <conditionalFormatting sqref="H78">
    <cfRule type="cellIs" priority="146" operator="lessThan" dxfId="0" stopIfTrue="0">
      <formula>$I$77+$I$76</formula>
    </cfRule>
  </conditionalFormatting>
  <conditionalFormatting sqref="I78">
    <cfRule type="cellIs" priority="147" operator="lessThan" dxfId="0" stopIfTrue="0">
      <formula>$J$77+$J$76</formula>
    </cfRule>
  </conditionalFormatting>
  <conditionalFormatting sqref="J78">
    <cfRule type="cellIs" priority="148" operator="lessThan" dxfId="0" stopIfTrue="0">
      <formula>$K$77+$K$76</formula>
    </cfRule>
  </conditionalFormatting>
  <conditionalFormatting sqref="K78">
    <cfRule type="cellIs" priority="149" operator="lessThan" dxfId="0" stopIfTrue="0">
      <formula>$L$77+$L$76</formula>
    </cfRule>
  </conditionalFormatting>
  <conditionalFormatting sqref="L78">
    <cfRule type="cellIs" priority="150" operator="lessThan" dxfId="0" stopIfTrue="0">
      <formula>$M$77+$M$76</formula>
    </cfRule>
  </conditionalFormatting>
  <conditionalFormatting sqref="M78">
    <cfRule type="cellIs" priority="151" operator="lessThan" dxfId="0" stopIfTrue="0">
      <formula>$N$77+$N$76</formula>
    </cfRule>
  </conditionalFormatting>
  <conditionalFormatting sqref="N78">
    <cfRule type="cellIs" priority="152" operator="lessThan" dxfId="0" stopIfTrue="0">
      <formula>$O$77+$O$76</formula>
    </cfRule>
  </conditionalFormatting>
  <conditionalFormatting sqref="O78">
    <cfRule type="cellIs" priority="153" operator="lessThan" dxfId="0" stopIfTrue="0">
      <formula>$P$77+$P$76</formula>
    </cfRule>
  </conditionalFormatting>
  <conditionalFormatting sqref="P78">
    <cfRule type="cellIs" priority="154" operator="lessThan" dxfId="0" stopIfTrue="0">
      <formula>$Q$77+$Q$76</formula>
    </cfRule>
  </conditionalFormatting>
  <conditionalFormatting sqref="Q78">
    <cfRule type="cellIs" priority="155" operator="lessThan" dxfId="0" stopIfTrue="0">
      <formula>$R$77+$R$76</formula>
    </cfRule>
  </conditionalFormatting>
  <conditionalFormatting sqref="R78">
    <cfRule type="cellIs" priority="12" operator="lessThan" dxfId="1" stopIfTrue="0">
      <formula>50</formula>
    </cfRule>
  </conditionalFormatting>
  <conditionalFormatting sqref="G84">
    <cfRule type="cellIs" priority="157" operator="lessThan" dxfId="0" stopIfTrue="0">
      <formula>$H$83+$H$82</formula>
    </cfRule>
  </conditionalFormatting>
  <conditionalFormatting sqref="H84">
    <cfRule type="cellIs" priority="158" operator="lessThan" dxfId="0" stopIfTrue="0">
      <formula>$I$83+$I$82</formula>
    </cfRule>
  </conditionalFormatting>
  <conditionalFormatting sqref="I84">
    <cfRule type="cellIs" priority="159" operator="lessThan" dxfId="0" stopIfTrue="0">
      <formula>$J$83+$J$82</formula>
    </cfRule>
  </conditionalFormatting>
  <conditionalFormatting sqref="J84">
    <cfRule type="cellIs" priority="160" operator="lessThan" dxfId="0" stopIfTrue="0">
      <formula>$K$83+$K$82</formula>
    </cfRule>
  </conditionalFormatting>
  <conditionalFormatting sqref="K84">
    <cfRule type="cellIs" priority="161" operator="lessThan" dxfId="0" stopIfTrue="0">
      <formula>$L$83+$L$82</formula>
    </cfRule>
  </conditionalFormatting>
  <conditionalFormatting sqref="L84">
    <cfRule type="cellIs" priority="162" operator="lessThan" dxfId="0" stopIfTrue="0">
      <formula>$M$83+$M$82</formula>
    </cfRule>
  </conditionalFormatting>
  <conditionalFormatting sqref="M84">
    <cfRule type="cellIs" priority="163" operator="lessThan" dxfId="0" stopIfTrue="0">
      <formula>$N$83+$N$82</formula>
    </cfRule>
  </conditionalFormatting>
  <conditionalFormatting sqref="N84">
    <cfRule type="cellIs" priority="164" operator="lessThan" dxfId="0" stopIfTrue="0">
      <formula>$O$83+$O$82</formula>
    </cfRule>
  </conditionalFormatting>
  <conditionalFormatting sqref="O84">
    <cfRule type="cellIs" priority="165" operator="lessThan" dxfId="0" stopIfTrue="0">
      <formula>$P$83+$P$82</formula>
    </cfRule>
  </conditionalFormatting>
  <conditionalFormatting sqref="P84">
    <cfRule type="cellIs" priority="166" operator="lessThan" dxfId="0" stopIfTrue="0">
      <formula>$Q$83+$Q$82</formula>
    </cfRule>
  </conditionalFormatting>
  <conditionalFormatting sqref="Q84">
    <cfRule type="cellIs" priority="167" operator="lessThan" dxfId="0" stopIfTrue="0">
      <formula>$R$83+$R$82</formula>
    </cfRule>
  </conditionalFormatting>
  <conditionalFormatting sqref="R84">
    <cfRule type="cellIs" priority="12" operator="lessThan" dxfId="1" stopIfTrue="0">
      <formula>50</formula>
    </cfRule>
  </conditionalFormatting>
  <conditionalFormatting sqref="G90">
    <cfRule type="cellIs" priority="169" operator="lessThan" dxfId="0" stopIfTrue="0">
      <formula>$H$89+$H$88</formula>
    </cfRule>
  </conditionalFormatting>
  <conditionalFormatting sqref="H90">
    <cfRule type="cellIs" priority="170" operator="lessThan" dxfId="0" stopIfTrue="0">
      <formula>$I$89+$I$88</formula>
    </cfRule>
  </conditionalFormatting>
  <conditionalFormatting sqref="I90">
    <cfRule type="cellIs" priority="171" operator="lessThan" dxfId="0" stopIfTrue="0">
      <formula>$J$89+$J$88</formula>
    </cfRule>
  </conditionalFormatting>
  <conditionalFormatting sqref="J90">
    <cfRule type="cellIs" priority="172" operator="lessThan" dxfId="0" stopIfTrue="0">
      <formula>$K$89+$K$88</formula>
    </cfRule>
  </conditionalFormatting>
  <conditionalFormatting sqref="K90">
    <cfRule type="cellIs" priority="173" operator="lessThan" dxfId="0" stopIfTrue="0">
      <formula>$L$89+$L$88</formula>
    </cfRule>
  </conditionalFormatting>
  <conditionalFormatting sqref="L90">
    <cfRule type="cellIs" priority="174" operator="lessThan" dxfId="0" stopIfTrue="0">
      <formula>$M$89+$M$88</formula>
    </cfRule>
  </conditionalFormatting>
  <conditionalFormatting sqref="M90">
    <cfRule type="cellIs" priority="175" operator="lessThan" dxfId="0" stopIfTrue="0">
      <formula>$N$89+$N$88</formula>
    </cfRule>
  </conditionalFormatting>
  <conditionalFormatting sqref="N90">
    <cfRule type="cellIs" priority="176" operator="lessThan" dxfId="0" stopIfTrue="0">
      <formula>$O$89+$O$88</formula>
    </cfRule>
  </conditionalFormatting>
  <conditionalFormatting sqref="O90">
    <cfRule type="cellIs" priority="177" operator="lessThan" dxfId="0" stopIfTrue="0">
      <formula>$P$89+$P$88</formula>
    </cfRule>
  </conditionalFormatting>
  <conditionalFormatting sqref="P90">
    <cfRule type="cellIs" priority="178" operator="lessThan" dxfId="0" stopIfTrue="0">
      <formula>$Q$89+$Q$88</formula>
    </cfRule>
  </conditionalFormatting>
  <conditionalFormatting sqref="Q90">
    <cfRule type="cellIs" priority="179" operator="lessThan" dxfId="0" stopIfTrue="0">
      <formula>$R$89+$R$88</formula>
    </cfRule>
  </conditionalFormatting>
  <conditionalFormatting sqref="R90">
    <cfRule type="cellIs" priority="12" operator="lessThan" dxfId="1" stopIfTrue="0">
      <formula>50</formula>
    </cfRule>
  </conditionalFormatting>
  <conditionalFormatting sqref="G96">
    <cfRule type="cellIs" priority="181" operator="lessThan" dxfId="0" stopIfTrue="0">
      <formula>$H$95+$H$94</formula>
    </cfRule>
  </conditionalFormatting>
  <conditionalFormatting sqref="H96">
    <cfRule type="cellIs" priority="182" operator="lessThan" dxfId="0" stopIfTrue="0">
      <formula>$I$95+$I$94</formula>
    </cfRule>
  </conditionalFormatting>
  <conditionalFormatting sqref="I96">
    <cfRule type="cellIs" priority="183" operator="lessThan" dxfId="0" stopIfTrue="0">
      <formula>$J$95+$J$94</formula>
    </cfRule>
  </conditionalFormatting>
  <conditionalFormatting sqref="J96">
    <cfRule type="cellIs" priority="184" operator="lessThan" dxfId="0" stopIfTrue="0">
      <formula>$K$95+$K$94</formula>
    </cfRule>
  </conditionalFormatting>
  <conditionalFormatting sqref="K96">
    <cfRule type="cellIs" priority="185" operator="lessThan" dxfId="0" stopIfTrue="0">
      <formula>$L$95+$L$94</formula>
    </cfRule>
  </conditionalFormatting>
  <conditionalFormatting sqref="L96">
    <cfRule type="cellIs" priority="186" operator="lessThan" dxfId="0" stopIfTrue="0">
      <formula>$M$95+$M$94</formula>
    </cfRule>
  </conditionalFormatting>
  <conditionalFormatting sqref="M96">
    <cfRule type="cellIs" priority="187" operator="lessThan" dxfId="0" stopIfTrue="0">
      <formula>$N$95+$N$94</formula>
    </cfRule>
  </conditionalFormatting>
  <conditionalFormatting sqref="N96">
    <cfRule type="cellIs" priority="188" operator="lessThan" dxfId="0" stopIfTrue="0">
      <formula>$O$95+$O$94</formula>
    </cfRule>
  </conditionalFormatting>
  <conditionalFormatting sqref="O96">
    <cfRule type="cellIs" priority="189" operator="lessThan" dxfId="0" stopIfTrue="0">
      <formula>$P$95+$P$94</formula>
    </cfRule>
  </conditionalFormatting>
  <conditionalFormatting sqref="P96">
    <cfRule type="cellIs" priority="190" operator="lessThan" dxfId="0" stopIfTrue="0">
      <formula>$Q$95+$Q$94</formula>
    </cfRule>
  </conditionalFormatting>
  <conditionalFormatting sqref="Q96">
    <cfRule type="cellIs" priority="191" operator="lessThan" dxfId="0" stopIfTrue="0">
      <formula>$R$95+$R$94</formula>
    </cfRule>
  </conditionalFormatting>
  <conditionalFormatting sqref="R96">
    <cfRule type="cellIs" priority="12" operator="lessThan" dxfId="1" stopIfTrue="0">
      <formula>50</formula>
    </cfRule>
  </conditionalFormatting>
  <conditionalFormatting sqref="G102">
    <cfRule type="cellIs" priority="193" operator="lessThan" dxfId="0" stopIfTrue="0">
      <formula>$H$101+$H$100</formula>
    </cfRule>
  </conditionalFormatting>
  <conditionalFormatting sqref="H102">
    <cfRule type="cellIs" priority="194" operator="lessThan" dxfId="0" stopIfTrue="0">
      <formula>$I$101+$I$100</formula>
    </cfRule>
  </conditionalFormatting>
  <conditionalFormatting sqref="I102">
    <cfRule type="cellIs" priority="195" operator="lessThan" dxfId="0" stopIfTrue="0">
      <formula>$J$101+$J$100</formula>
    </cfRule>
  </conditionalFormatting>
  <conditionalFormatting sqref="J102">
    <cfRule type="cellIs" priority="196" operator="lessThan" dxfId="0" stopIfTrue="0">
      <formula>$K$101+$K$100</formula>
    </cfRule>
  </conditionalFormatting>
  <conditionalFormatting sqref="K102">
    <cfRule type="cellIs" priority="197" operator="lessThan" dxfId="0" stopIfTrue="0">
      <formula>$L$101+$L$100</formula>
    </cfRule>
  </conditionalFormatting>
  <conditionalFormatting sqref="L102">
    <cfRule type="cellIs" priority="198" operator="lessThan" dxfId="0" stopIfTrue="0">
      <formula>$M$101+$M$100</formula>
    </cfRule>
  </conditionalFormatting>
  <conditionalFormatting sqref="M102">
    <cfRule type="cellIs" priority="199" operator="lessThan" dxfId="0" stopIfTrue="0">
      <formula>$N$101+$N$100</formula>
    </cfRule>
  </conditionalFormatting>
  <conditionalFormatting sqref="N102">
    <cfRule type="cellIs" priority="200" operator="lessThan" dxfId="0" stopIfTrue="0">
      <formula>$O$101+$O$100</formula>
    </cfRule>
  </conditionalFormatting>
  <conditionalFormatting sqref="O102">
    <cfRule type="cellIs" priority="201" operator="lessThan" dxfId="0" stopIfTrue="0">
      <formula>$P$101+$P$100</formula>
    </cfRule>
  </conditionalFormatting>
  <conditionalFormatting sqref="P102">
    <cfRule type="cellIs" priority="202" operator="lessThan" dxfId="0" stopIfTrue="0">
      <formula>$Q$101+$Q$100</formula>
    </cfRule>
  </conditionalFormatting>
  <conditionalFormatting sqref="Q102">
    <cfRule type="cellIs" priority="203" operator="lessThan" dxfId="0" stopIfTrue="0">
      <formula>$R$101+$R$100</formula>
    </cfRule>
  </conditionalFormatting>
  <conditionalFormatting sqref="R102">
    <cfRule type="cellIs" priority="12" operator="lessThan" dxfId="1" stopIfTrue="0">
      <formula>50</formula>
    </cfRule>
  </conditionalFormatting>
  <conditionalFormatting sqref="G108">
    <cfRule type="cellIs" priority="205" operator="lessThan" dxfId="0" stopIfTrue="0">
      <formula>$H$107+$H$106</formula>
    </cfRule>
  </conditionalFormatting>
  <conditionalFormatting sqref="H108">
    <cfRule type="cellIs" priority="206" operator="lessThan" dxfId="0" stopIfTrue="0">
      <formula>$I$107+$I$106</formula>
    </cfRule>
  </conditionalFormatting>
  <conditionalFormatting sqref="I108">
    <cfRule type="cellIs" priority="207" operator="lessThan" dxfId="0" stopIfTrue="0">
      <formula>$J$107+$J$106</formula>
    </cfRule>
  </conditionalFormatting>
  <conditionalFormatting sqref="J108">
    <cfRule type="cellIs" priority="208" operator="lessThan" dxfId="0" stopIfTrue="0">
      <formula>$K$107+$K$106</formula>
    </cfRule>
  </conditionalFormatting>
  <conditionalFormatting sqref="K108">
    <cfRule type="cellIs" priority="209" operator="lessThan" dxfId="0" stopIfTrue="0">
      <formula>$L$107+$L$106</formula>
    </cfRule>
  </conditionalFormatting>
  <conditionalFormatting sqref="L108">
    <cfRule type="cellIs" priority="210" operator="lessThan" dxfId="0" stopIfTrue="0">
      <formula>$M$107+$M$106</formula>
    </cfRule>
  </conditionalFormatting>
  <conditionalFormatting sqref="M108">
    <cfRule type="cellIs" priority="211" operator="lessThan" dxfId="0" stopIfTrue="0">
      <formula>$N$107+$N$106</formula>
    </cfRule>
  </conditionalFormatting>
  <conditionalFormatting sqref="N108">
    <cfRule type="cellIs" priority="212" operator="lessThan" dxfId="0" stopIfTrue="0">
      <formula>$O$107+$O$106</formula>
    </cfRule>
  </conditionalFormatting>
  <conditionalFormatting sqref="O108">
    <cfRule type="cellIs" priority="213" operator="lessThan" dxfId="0" stopIfTrue="0">
      <formula>$P$107+$P$106</formula>
    </cfRule>
  </conditionalFormatting>
  <conditionalFormatting sqref="P108">
    <cfRule type="cellIs" priority="214" operator="lessThan" dxfId="0" stopIfTrue="0">
      <formula>$Q$107+$Q$106</formula>
    </cfRule>
  </conditionalFormatting>
  <conditionalFormatting sqref="Q108">
    <cfRule type="cellIs" priority="215" operator="lessThan" dxfId="0" stopIfTrue="0">
      <formula>$R$107+$R$106</formula>
    </cfRule>
  </conditionalFormatting>
  <conditionalFormatting sqref="R108">
    <cfRule type="cellIs" priority="12" operator="lessThan" dxfId="1" stopIfTrue="0">
      <formula>50</formula>
    </cfRule>
  </conditionalFormatting>
  <conditionalFormatting sqref="G114">
    <cfRule type="cellIs" priority="217" operator="lessThan" dxfId="0" stopIfTrue="0">
      <formula>$H$113+$H$112</formula>
    </cfRule>
  </conditionalFormatting>
  <conditionalFormatting sqref="H114">
    <cfRule type="cellIs" priority="218" operator="lessThan" dxfId="0" stopIfTrue="0">
      <formula>$I$113+$I$112</formula>
    </cfRule>
  </conditionalFormatting>
  <conditionalFormatting sqref="I114">
    <cfRule type="cellIs" priority="219" operator="lessThan" dxfId="0" stopIfTrue="0">
      <formula>$J$113+$J$112</formula>
    </cfRule>
  </conditionalFormatting>
  <conditionalFormatting sqref="J114">
    <cfRule type="cellIs" priority="220" operator="lessThan" dxfId="0" stopIfTrue="0">
      <formula>$K$113+$K$112</formula>
    </cfRule>
  </conditionalFormatting>
  <conditionalFormatting sqref="K114">
    <cfRule type="cellIs" priority="221" operator="lessThan" dxfId="0" stopIfTrue="0">
      <formula>$L$113+$L$112</formula>
    </cfRule>
  </conditionalFormatting>
  <conditionalFormatting sqref="L114">
    <cfRule type="cellIs" priority="222" operator="lessThan" dxfId="0" stopIfTrue="0">
      <formula>$M$113+$M$112</formula>
    </cfRule>
  </conditionalFormatting>
  <conditionalFormatting sqref="M114">
    <cfRule type="cellIs" priority="223" operator="lessThan" dxfId="0" stopIfTrue="0">
      <formula>$N$113+$N$112</formula>
    </cfRule>
  </conditionalFormatting>
  <conditionalFormatting sqref="N114">
    <cfRule type="cellIs" priority="224" operator="lessThan" dxfId="0" stopIfTrue="0">
      <formula>$O$113+$O$112</formula>
    </cfRule>
  </conditionalFormatting>
  <conditionalFormatting sqref="O114">
    <cfRule type="cellIs" priority="225" operator="lessThan" dxfId="0" stopIfTrue="0">
      <formula>$P$113+$P$112</formula>
    </cfRule>
  </conditionalFormatting>
  <conditionalFormatting sqref="P114">
    <cfRule type="cellIs" priority="226" operator="lessThan" dxfId="0" stopIfTrue="0">
      <formula>$Q$113+$Q$112</formula>
    </cfRule>
  </conditionalFormatting>
  <conditionalFormatting sqref="Q114">
    <cfRule type="cellIs" priority="227" operator="lessThan" dxfId="0" stopIfTrue="0">
      <formula>$R$113+$R$112</formula>
    </cfRule>
  </conditionalFormatting>
  <conditionalFormatting sqref="R114">
    <cfRule type="cellIs" priority="12" operator="lessThan" dxfId="1" stopIfTrue="0">
      <formula>50</formula>
    </cfRule>
  </conditionalFormatting>
  <conditionalFormatting sqref="G120">
    <cfRule type="cellIs" priority="229" operator="lessThan" dxfId="0" stopIfTrue="0">
      <formula>$H$119+$H$118</formula>
    </cfRule>
  </conditionalFormatting>
  <conditionalFormatting sqref="H120">
    <cfRule type="cellIs" priority="230" operator="lessThan" dxfId="0" stopIfTrue="0">
      <formula>$I$119+$I$118</formula>
    </cfRule>
  </conditionalFormatting>
  <conditionalFormatting sqref="I120">
    <cfRule type="cellIs" priority="231" operator="lessThan" dxfId="0" stopIfTrue="0">
      <formula>$J$119+$J$118</formula>
    </cfRule>
  </conditionalFormatting>
  <conditionalFormatting sqref="J120">
    <cfRule type="cellIs" priority="232" operator="lessThan" dxfId="0" stopIfTrue="0">
      <formula>$K$119+$K$118</formula>
    </cfRule>
  </conditionalFormatting>
  <conditionalFormatting sqref="K120">
    <cfRule type="cellIs" priority="233" operator="lessThan" dxfId="0" stopIfTrue="0">
      <formula>$L$119+$L$118</formula>
    </cfRule>
  </conditionalFormatting>
  <conditionalFormatting sqref="L120">
    <cfRule type="cellIs" priority="234" operator="lessThan" dxfId="0" stopIfTrue="0">
      <formula>$M$119+$M$118</formula>
    </cfRule>
  </conditionalFormatting>
  <conditionalFormatting sqref="M120">
    <cfRule type="cellIs" priority="235" operator="lessThan" dxfId="0" stopIfTrue="0">
      <formula>$N$119+$N$118</formula>
    </cfRule>
  </conditionalFormatting>
  <conditionalFormatting sqref="N120">
    <cfRule type="cellIs" priority="236" operator="lessThan" dxfId="0" stopIfTrue="0">
      <formula>$O$119+$O$118</formula>
    </cfRule>
  </conditionalFormatting>
  <conditionalFormatting sqref="O120">
    <cfRule type="cellIs" priority="237" operator="lessThan" dxfId="0" stopIfTrue="0">
      <formula>$P$119+$P$118</formula>
    </cfRule>
  </conditionalFormatting>
  <conditionalFormatting sqref="P120">
    <cfRule type="cellIs" priority="238" operator="lessThan" dxfId="0" stopIfTrue="0">
      <formula>$Q$119+$Q$118</formula>
    </cfRule>
  </conditionalFormatting>
  <conditionalFormatting sqref="Q120">
    <cfRule type="cellIs" priority="239" operator="lessThan" dxfId="0" stopIfTrue="0">
      <formula>$R$119+$R$118</formula>
    </cfRule>
  </conditionalFormatting>
  <conditionalFormatting sqref="R120">
    <cfRule type="cellIs" priority="12" operator="lessThan" dxfId="1" stopIfTrue="0">
      <formula>50</formula>
    </cfRule>
  </conditionalFormatting>
  <conditionalFormatting sqref="G126">
    <cfRule type="cellIs" priority="241" operator="lessThan" dxfId="0" stopIfTrue="0">
      <formula>$H$125+$H$124</formula>
    </cfRule>
  </conditionalFormatting>
  <conditionalFormatting sqref="H126">
    <cfRule type="cellIs" priority="242" operator="lessThan" dxfId="0" stopIfTrue="0">
      <formula>$I$125+$I$124</formula>
    </cfRule>
  </conditionalFormatting>
  <conditionalFormatting sqref="I126">
    <cfRule type="cellIs" priority="243" operator="lessThan" dxfId="0" stopIfTrue="0">
      <formula>$J$125+$J$124</formula>
    </cfRule>
  </conditionalFormatting>
  <conditionalFormatting sqref="J126">
    <cfRule type="cellIs" priority="244" operator="lessThan" dxfId="0" stopIfTrue="0">
      <formula>$K$125+$K$124</formula>
    </cfRule>
  </conditionalFormatting>
  <conditionalFormatting sqref="K126">
    <cfRule type="cellIs" priority="245" operator="lessThan" dxfId="0" stopIfTrue="0">
      <formula>$L$125+$L$124</formula>
    </cfRule>
  </conditionalFormatting>
  <conditionalFormatting sqref="L126">
    <cfRule type="cellIs" priority="246" operator="lessThan" dxfId="0" stopIfTrue="0">
      <formula>$M$125+$M$124</formula>
    </cfRule>
  </conditionalFormatting>
  <conditionalFormatting sqref="M126">
    <cfRule type="cellIs" priority="247" operator="lessThan" dxfId="0" stopIfTrue="0">
      <formula>$N$125+$N$124</formula>
    </cfRule>
  </conditionalFormatting>
  <conditionalFormatting sqref="N126">
    <cfRule type="cellIs" priority="248" operator="lessThan" dxfId="0" stopIfTrue="0">
      <formula>$O$125+$O$124</formula>
    </cfRule>
  </conditionalFormatting>
  <conditionalFormatting sqref="O126">
    <cfRule type="cellIs" priority="249" operator="lessThan" dxfId="0" stopIfTrue="0">
      <formula>$P$125+$P$124</formula>
    </cfRule>
  </conditionalFormatting>
  <conditionalFormatting sqref="P126">
    <cfRule type="cellIs" priority="250" operator="lessThan" dxfId="0" stopIfTrue="0">
      <formula>$Q$125+$Q$124</formula>
    </cfRule>
  </conditionalFormatting>
  <conditionalFormatting sqref="Q126">
    <cfRule type="cellIs" priority="251" operator="lessThan" dxfId="0" stopIfTrue="0">
      <formula>$R$125+$R$124</formula>
    </cfRule>
  </conditionalFormatting>
  <conditionalFormatting sqref="R126">
    <cfRule type="cellIs" priority="12" operator="lessThan" dxfId="1" stopIfTrue="0">
      <formula>50</formula>
    </cfRule>
  </conditionalFormatting>
  <conditionalFormatting sqref="G132">
    <cfRule type="cellIs" priority="253" operator="lessThan" dxfId="0" stopIfTrue="0">
      <formula>$H$131+$H$130</formula>
    </cfRule>
  </conditionalFormatting>
  <conditionalFormatting sqref="H132">
    <cfRule type="cellIs" priority="254" operator="lessThan" dxfId="0" stopIfTrue="0">
      <formula>$I$131+$I$130</formula>
    </cfRule>
  </conditionalFormatting>
  <conditionalFormatting sqref="I132">
    <cfRule type="cellIs" priority="255" operator="lessThan" dxfId="0" stopIfTrue="0">
      <formula>$J$131+$J$130</formula>
    </cfRule>
  </conditionalFormatting>
  <conditionalFormatting sqref="J132">
    <cfRule type="cellIs" priority="256" operator="lessThan" dxfId="0" stopIfTrue="0">
      <formula>$K$131+$K$130</formula>
    </cfRule>
  </conditionalFormatting>
  <conditionalFormatting sqref="K132">
    <cfRule type="cellIs" priority="257" operator="lessThan" dxfId="0" stopIfTrue="0">
      <formula>$L$131+$L$130</formula>
    </cfRule>
  </conditionalFormatting>
  <conditionalFormatting sqref="L132">
    <cfRule type="cellIs" priority="258" operator="lessThan" dxfId="0" stopIfTrue="0">
      <formula>$M$131+$M$130</formula>
    </cfRule>
  </conditionalFormatting>
  <conditionalFormatting sqref="M132">
    <cfRule type="cellIs" priority="259" operator="lessThan" dxfId="0" stopIfTrue="0">
      <formula>$N$131+$N$130</formula>
    </cfRule>
  </conditionalFormatting>
  <conditionalFormatting sqref="N132">
    <cfRule type="cellIs" priority="260" operator="lessThan" dxfId="0" stopIfTrue="0">
      <formula>$O$131+$O$130</formula>
    </cfRule>
  </conditionalFormatting>
  <conditionalFormatting sqref="O132">
    <cfRule type="cellIs" priority="261" operator="lessThan" dxfId="0" stopIfTrue="0">
      <formula>$P$131+$P$130</formula>
    </cfRule>
  </conditionalFormatting>
  <conditionalFormatting sqref="P132">
    <cfRule type="cellIs" priority="262" operator="lessThan" dxfId="0" stopIfTrue="0">
      <formula>$Q$131+$Q$130</formula>
    </cfRule>
  </conditionalFormatting>
  <conditionalFormatting sqref="Q132">
    <cfRule type="cellIs" priority="263" operator="lessThan" dxfId="0" stopIfTrue="0">
      <formula>$R$131+$R$130</formula>
    </cfRule>
  </conditionalFormatting>
  <conditionalFormatting sqref="R132">
    <cfRule type="cellIs" priority="12" operator="lessThan" dxfId="1" stopIfTrue="0">
      <formula>50</formula>
    </cfRule>
  </conditionalFormatting>
  <conditionalFormatting sqref="G138">
    <cfRule type="cellIs" priority="265" operator="lessThan" dxfId="0" stopIfTrue="0">
      <formula>$H$137+$H$136</formula>
    </cfRule>
  </conditionalFormatting>
  <conditionalFormatting sqref="H138">
    <cfRule type="cellIs" priority="266" operator="lessThan" dxfId="0" stopIfTrue="0">
      <formula>$I$137+$I$136</formula>
    </cfRule>
  </conditionalFormatting>
  <conditionalFormatting sqref="I138">
    <cfRule type="cellIs" priority="267" operator="lessThan" dxfId="0" stopIfTrue="0">
      <formula>$J$137+$J$136</formula>
    </cfRule>
  </conditionalFormatting>
  <conditionalFormatting sqref="J138">
    <cfRule type="cellIs" priority="268" operator="lessThan" dxfId="0" stopIfTrue="0">
      <formula>$K$137+$K$136</formula>
    </cfRule>
  </conditionalFormatting>
  <conditionalFormatting sqref="K138">
    <cfRule type="cellIs" priority="269" operator="lessThan" dxfId="0" stopIfTrue="0">
      <formula>$L$137+$L$136</formula>
    </cfRule>
  </conditionalFormatting>
  <conditionalFormatting sqref="L138">
    <cfRule type="cellIs" priority="270" operator="lessThan" dxfId="0" stopIfTrue="0">
      <formula>$M$137+$M$136</formula>
    </cfRule>
  </conditionalFormatting>
  <conditionalFormatting sqref="M138">
    <cfRule type="cellIs" priority="271" operator="lessThan" dxfId="0" stopIfTrue="0">
      <formula>$N$137+$N$136</formula>
    </cfRule>
  </conditionalFormatting>
  <conditionalFormatting sqref="N138">
    <cfRule type="cellIs" priority="272" operator="lessThan" dxfId="0" stopIfTrue="0">
      <formula>$O$137+$O$136</formula>
    </cfRule>
  </conditionalFormatting>
  <conditionalFormatting sqref="O138">
    <cfRule type="cellIs" priority="273" operator="lessThan" dxfId="0" stopIfTrue="0">
      <formula>$P$137+$P$136</formula>
    </cfRule>
  </conditionalFormatting>
  <conditionalFormatting sqref="P138">
    <cfRule type="cellIs" priority="274" operator="lessThan" dxfId="0" stopIfTrue="0">
      <formula>$Q$137+$Q$136</formula>
    </cfRule>
  </conditionalFormatting>
  <conditionalFormatting sqref="Q138">
    <cfRule type="cellIs" priority="275" operator="lessThan" dxfId="0" stopIfTrue="0">
      <formula>$R$137+$R$136</formula>
    </cfRule>
  </conditionalFormatting>
  <conditionalFormatting sqref="R138">
    <cfRule type="cellIs" priority="12" operator="lessThan" dxfId="1" stopIfTrue="0">
      <formula>50</formula>
    </cfRule>
  </conditionalFormatting>
  <conditionalFormatting sqref="G144">
    <cfRule type="cellIs" priority="277" operator="lessThan" dxfId="0" stopIfTrue="0">
      <formula>$H$143+$H$142</formula>
    </cfRule>
  </conditionalFormatting>
  <conditionalFormatting sqref="H144">
    <cfRule type="cellIs" priority="278" operator="lessThan" dxfId="0" stopIfTrue="0">
      <formula>$I$143+$I$142</formula>
    </cfRule>
  </conditionalFormatting>
  <conditionalFormatting sqref="I144">
    <cfRule type="cellIs" priority="279" operator="lessThan" dxfId="0" stopIfTrue="0">
      <formula>$J$143+$J$142</formula>
    </cfRule>
  </conditionalFormatting>
  <conditionalFormatting sqref="J144">
    <cfRule type="cellIs" priority="280" operator="lessThan" dxfId="0" stopIfTrue="0">
      <formula>$K$143+$K$142</formula>
    </cfRule>
  </conditionalFormatting>
  <conditionalFormatting sqref="K144">
    <cfRule type="cellIs" priority="281" operator="lessThan" dxfId="0" stopIfTrue="0">
      <formula>$L$143+$L$142</formula>
    </cfRule>
  </conditionalFormatting>
  <conditionalFormatting sqref="L144">
    <cfRule type="cellIs" priority="282" operator="lessThan" dxfId="0" stopIfTrue="0">
      <formula>$M$143+$M$142</formula>
    </cfRule>
  </conditionalFormatting>
  <conditionalFormatting sqref="M144">
    <cfRule type="cellIs" priority="283" operator="lessThan" dxfId="0" stopIfTrue="0">
      <formula>$N$143+$N$142</formula>
    </cfRule>
  </conditionalFormatting>
  <conditionalFormatting sqref="N144">
    <cfRule type="cellIs" priority="284" operator="lessThan" dxfId="0" stopIfTrue="0">
      <formula>$O$143+$O$142</formula>
    </cfRule>
  </conditionalFormatting>
  <conditionalFormatting sqref="O144">
    <cfRule type="cellIs" priority="285" operator="lessThan" dxfId="0" stopIfTrue="0">
      <formula>$P$143+$P$142</formula>
    </cfRule>
  </conditionalFormatting>
  <conditionalFormatting sqref="P144">
    <cfRule type="cellIs" priority="286" operator="lessThan" dxfId="0" stopIfTrue="0">
      <formula>$Q$143+$Q$142</formula>
    </cfRule>
  </conditionalFormatting>
  <conditionalFormatting sqref="Q144">
    <cfRule type="cellIs" priority="287" operator="lessThan" dxfId="0" stopIfTrue="0">
      <formula>$R$143+$R$142</formula>
    </cfRule>
  </conditionalFormatting>
  <conditionalFormatting sqref="R144">
    <cfRule type="cellIs" priority="12" operator="lessThan" dxfId="1" stopIfTrue="0">
      <formula>50</formula>
    </cfRule>
  </conditionalFormatting>
  <conditionalFormatting sqref="G150">
    <cfRule type="cellIs" priority="289" operator="lessThan" dxfId="0" stopIfTrue="0">
      <formula>$H$149+$H$148</formula>
    </cfRule>
  </conditionalFormatting>
  <conditionalFormatting sqref="H150">
    <cfRule type="cellIs" priority="290" operator="lessThan" dxfId="0" stopIfTrue="0">
      <formula>$I$149+$I$148</formula>
    </cfRule>
  </conditionalFormatting>
  <conditionalFormatting sqref="I150">
    <cfRule type="cellIs" priority="291" operator="lessThan" dxfId="0" stopIfTrue="0">
      <formula>$J$149+$J$148</formula>
    </cfRule>
  </conditionalFormatting>
  <conditionalFormatting sqref="J150">
    <cfRule type="cellIs" priority="292" operator="lessThan" dxfId="0" stopIfTrue="0">
      <formula>$K$149+$K$148</formula>
    </cfRule>
  </conditionalFormatting>
  <conditionalFormatting sqref="K150">
    <cfRule type="cellIs" priority="293" operator="lessThan" dxfId="0" stopIfTrue="0">
      <formula>$L$149+$L$148</formula>
    </cfRule>
  </conditionalFormatting>
  <conditionalFormatting sqref="L150">
    <cfRule type="cellIs" priority="294" operator="lessThan" dxfId="0" stopIfTrue="0">
      <formula>$M$149+$M$148</formula>
    </cfRule>
  </conditionalFormatting>
  <conditionalFormatting sqref="M150">
    <cfRule type="cellIs" priority="295" operator="lessThan" dxfId="0" stopIfTrue="0">
      <formula>$N$149+$N$148</formula>
    </cfRule>
  </conditionalFormatting>
  <conditionalFormatting sqref="N150">
    <cfRule type="cellIs" priority="296" operator="lessThan" dxfId="0" stopIfTrue="0">
      <formula>$O$149+$O$148</formula>
    </cfRule>
  </conditionalFormatting>
  <conditionalFormatting sqref="O150">
    <cfRule type="cellIs" priority="297" operator="lessThan" dxfId="0" stopIfTrue="0">
      <formula>$P$149+$P$148</formula>
    </cfRule>
  </conditionalFormatting>
  <conditionalFormatting sqref="P150">
    <cfRule type="cellIs" priority="298" operator="lessThan" dxfId="0" stopIfTrue="0">
      <formula>$Q$149+$Q$148</formula>
    </cfRule>
  </conditionalFormatting>
  <conditionalFormatting sqref="Q150">
    <cfRule type="cellIs" priority="299" operator="lessThan" dxfId="0" stopIfTrue="0">
      <formula>$R$149+$R$148</formula>
    </cfRule>
  </conditionalFormatting>
  <conditionalFormatting sqref="R150">
    <cfRule type="cellIs" priority="12" operator="lessThan" dxfId="1" stopIfTrue="0">
      <formula>50</formula>
    </cfRule>
  </conditionalFormatting>
  <conditionalFormatting sqref="G156">
    <cfRule type="cellIs" priority="301" operator="lessThan" dxfId="0" stopIfTrue="0">
      <formula>$H$155+$H$154</formula>
    </cfRule>
  </conditionalFormatting>
  <conditionalFormatting sqref="H156">
    <cfRule type="cellIs" priority="302" operator="lessThan" dxfId="0" stopIfTrue="0">
      <formula>$I$155+$I$154</formula>
    </cfRule>
  </conditionalFormatting>
  <conditionalFormatting sqref="I156">
    <cfRule type="cellIs" priority="303" operator="lessThan" dxfId="0" stopIfTrue="0">
      <formula>$J$155+$J$154</formula>
    </cfRule>
  </conditionalFormatting>
  <conditionalFormatting sqref="J156">
    <cfRule type="cellIs" priority="304" operator="lessThan" dxfId="0" stopIfTrue="0">
      <formula>$K$155+$K$154</formula>
    </cfRule>
  </conditionalFormatting>
  <conditionalFormatting sqref="K156">
    <cfRule type="cellIs" priority="305" operator="lessThan" dxfId="0" stopIfTrue="0">
      <formula>$L$155+$L$154</formula>
    </cfRule>
  </conditionalFormatting>
  <conditionalFormatting sqref="L156">
    <cfRule type="cellIs" priority="306" operator="lessThan" dxfId="0" stopIfTrue="0">
      <formula>$M$155+$M$154</formula>
    </cfRule>
  </conditionalFormatting>
  <conditionalFormatting sqref="M156">
    <cfRule type="cellIs" priority="307" operator="lessThan" dxfId="0" stopIfTrue="0">
      <formula>$N$155+$N$154</formula>
    </cfRule>
  </conditionalFormatting>
  <conditionalFormatting sqref="N156">
    <cfRule type="cellIs" priority="308" operator="lessThan" dxfId="0" stopIfTrue="0">
      <formula>$O$155+$O$154</formula>
    </cfRule>
  </conditionalFormatting>
  <conditionalFormatting sqref="O156">
    <cfRule type="cellIs" priority="309" operator="lessThan" dxfId="0" stopIfTrue="0">
      <formula>$P$155+$P$154</formula>
    </cfRule>
  </conditionalFormatting>
  <conditionalFormatting sqref="P156">
    <cfRule type="cellIs" priority="310" operator="lessThan" dxfId="0" stopIfTrue="0">
      <formula>$Q$155+$Q$154</formula>
    </cfRule>
  </conditionalFormatting>
  <conditionalFormatting sqref="Q156">
    <cfRule type="cellIs" priority="311" operator="lessThan" dxfId="0" stopIfTrue="0">
      <formula>$R$155+$R$154</formula>
    </cfRule>
  </conditionalFormatting>
  <conditionalFormatting sqref="R156">
    <cfRule type="cellIs" priority="12" operator="lessThan" dxfId="1" stopIfTrue="0">
      <formula>50</formula>
    </cfRule>
  </conditionalFormatting>
  <conditionalFormatting sqref="G162">
    <cfRule type="cellIs" priority="313" operator="lessThan" dxfId="0" stopIfTrue="0">
      <formula>$H$161+$H$160</formula>
    </cfRule>
  </conditionalFormatting>
  <conditionalFormatting sqref="H162">
    <cfRule type="cellIs" priority="314" operator="lessThan" dxfId="0" stopIfTrue="0">
      <formula>$I$161+$I$160</formula>
    </cfRule>
  </conditionalFormatting>
  <conditionalFormatting sqref="I162">
    <cfRule type="cellIs" priority="315" operator="lessThan" dxfId="0" stopIfTrue="0">
      <formula>$J$161+$J$160</formula>
    </cfRule>
  </conditionalFormatting>
  <conditionalFormatting sqref="J162">
    <cfRule type="cellIs" priority="316" operator="lessThan" dxfId="0" stopIfTrue="0">
      <formula>$K$161+$K$160</formula>
    </cfRule>
  </conditionalFormatting>
  <conditionalFormatting sqref="K162">
    <cfRule type="cellIs" priority="317" operator="lessThan" dxfId="0" stopIfTrue="0">
      <formula>$L$161+$L$160</formula>
    </cfRule>
  </conditionalFormatting>
  <conditionalFormatting sqref="L162">
    <cfRule type="cellIs" priority="318" operator="lessThan" dxfId="0" stopIfTrue="0">
      <formula>$M$161+$M$160</formula>
    </cfRule>
  </conditionalFormatting>
  <conditionalFormatting sqref="M162">
    <cfRule type="cellIs" priority="319" operator="lessThan" dxfId="0" stopIfTrue="0">
      <formula>$N$161+$N$160</formula>
    </cfRule>
  </conditionalFormatting>
  <conditionalFormatting sqref="N162">
    <cfRule type="cellIs" priority="320" operator="lessThan" dxfId="0" stopIfTrue="0">
      <formula>$O$161+$O$160</formula>
    </cfRule>
  </conditionalFormatting>
  <conditionalFormatting sqref="O162">
    <cfRule type="cellIs" priority="321" operator="lessThan" dxfId="0" stopIfTrue="0">
      <formula>$P$161+$P$160</formula>
    </cfRule>
  </conditionalFormatting>
  <conditionalFormatting sqref="P162">
    <cfRule type="cellIs" priority="322" operator="lessThan" dxfId="0" stopIfTrue="0">
      <formula>$Q$161+$Q$160</formula>
    </cfRule>
  </conditionalFormatting>
  <conditionalFormatting sqref="Q162">
    <cfRule type="cellIs" priority="323" operator="lessThan" dxfId="0" stopIfTrue="0">
      <formula>$R$161+$R$160</formula>
    </cfRule>
  </conditionalFormatting>
  <conditionalFormatting sqref="R162">
    <cfRule type="cellIs" priority="12" operator="lessThan" dxfId="1" stopIfTrue="0">
      <formula>50</formula>
    </cfRule>
  </conditionalFormatting>
  <conditionalFormatting sqref="G168">
    <cfRule type="cellIs" priority="325" operator="lessThan" dxfId="0" stopIfTrue="0">
      <formula>$H$167+$H$166</formula>
    </cfRule>
  </conditionalFormatting>
  <conditionalFormatting sqref="H168">
    <cfRule type="cellIs" priority="326" operator="lessThan" dxfId="0" stopIfTrue="0">
      <formula>$I$167+$I$166</formula>
    </cfRule>
  </conditionalFormatting>
  <conditionalFormatting sqref="I168">
    <cfRule type="cellIs" priority="327" operator="lessThan" dxfId="0" stopIfTrue="0">
      <formula>$J$167+$J$166</formula>
    </cfRule>
  </conditionalFormatting>
  <conditionalFormatting sqref="J168">
    <cfRule type="cellIs" priority="328" operator="lessThan" dxfId="0" stopIfTrue="0">
      <formula>$K$167+$K$166</formula>
    </cfRule>
  </conditionalFormatting>
  <conditionalFormatting sqref="K168">
    <cfRule type="cellIs" priority="329" operator="lessThan" dxfId="0" stopIfTrue="0">
      <formula>$L$167+$L$166</formula>
    </cfRule>
  </conditionalFormatting>
  <conditionalFormatting sqref="L168">
    <cfRule type="cellIs" priority="330" operator="lessThan" dxfId="0" stopIfTrue="0">
      <formula>$M$167+$M$166</formula>
    </cfRule>
  </conditionalFormatting>
  <conditionalFormatting sqref="M168">
    <cfRule type="cellIs" priority="331" operator="lessThan" dxfId="0" stopIfTrue="0">
      <formula>$N$167+$N$166</formula>
    </cfRule>
  </conditionalFormatting>
  <conditionalFormatting sqref="N168">
    <cfRule type="cellIs" priority="332" operator="lessThan" dxfId="0" stopIfTrue="0">
      <formula>$O$167+$O$166</formula>
    </cfRule>
  </conditionalFormatting>
  <conditionalFormatting sqref="O168">
    <cfRule type="cellIs" priority="333" operator="lessThan" dxfId="0" stopIfTrue="0">
      <formula>$P$167+$P$166</formula>
    </cfRule>
  </conditionalFormatting>
  <conditionalFormatting sqref="P168">
    <cfRule type="cellIs" priority="334" operator="lessThan" dxfId="0" stopIfTrue="0">
      <formula>$Q$167+$Q$166</formula>
    </cfRule>
  </conditionalFormatting>
  <conditionalFormatting sqref="Q168">
    <cfRule type="cellIs" priority="335" operator="lessThan" dxfId="0" stopIfTrue="0">
      <formula>$R$167+$R$166</formula>
    </cfRule>
  </conditionalFormatting>
  <conditionalFormatting sqref="R168">
    <cfRule type="cellIs" priority="12" operator="lessThan" dxfId="1" stopIfTrue="0">
      <formula>50</formula>
    </cfRule>
  </conditionalFormatting>
  <conditionalFormatting sqref="G174">
    <cfRule type="cellIs" priority="337" operator="lessThan" dxfId="0" stopIfTrue="0">
      <formula>$H$173+$H$172</formula>
    </cfRule>
  </conditionalFormatting>
  <conditionalFormatting sqref="H174">
    <cfRule type="cellIs" priority="338" operator="lessThan" dxfId="0" stopIfTrue="0">
      <formula>$I$173+$I$172</formula>
    </cfRule>
  </conditionalFormatting>
  <conditionalFormatting sqref="I174">
    <cfRule type="cellIs" priority="339" operator="lessThan" dxfId="0" stopIfTrue="0">
      <formula>$J$173+$J$172</formula>
    </cfRule>
  </conditionalFormatting>
  <conditionalFormatting sqref="J174">
    <cfRule type="cellIs" priority="340" operator="lessThan" dxfId="0" stopIfTrue="0">
      <formula>$K$173+$K$172</formula>
    </cfRule>
  </conditionalFormatting>
  <conditionalFormatting sqref="K174">
    <cfRule type="cellIs" priority="341" operator="lessThan" dxfId="0" stopIfTrue="0">
      <formula>$L$173+$L$172</formula>
    </cfRule>
  </conditionalFormatting>
  <conditionalFormatting sqref="L174">
    <cfRule type="cellIs" priority="342" operator="lessThan" dxfId="0" stopIfTrue="0">
      <formula>$M$173+$M$172</formula>
    </cfRule>
  </conditionalFormatting>
  <conditionalFormatting sqref="M174">
    <cfRule type="cellIs" priority="343" operator="lessThan" dxfId="0" stopIfTrue="0">
      <formula>$N$173+$N$172</formula>
    </cfRule>
  </conditionalFormatting>
  <conditionalFormatting sqref="N174">
    <cfRule type="cellIs" priority="344" operator="lessThan" dxfId="0" stopIfTrue="0">
      <formula>$O$173+$O$172</formula>
    </cfRule>
  </conditionalFormatting>
  <conditionalFormatting sqref="O174">
    <cfRule type="cellIs" priority="345" operator="lessThan" dxfId="0" stopIfTrue="0">
      <formula>$P$173+$P$172</formula>
    </cfRule>
  </conditionalFormatting>
  <conditionalFormatting sqref="P174">
    <cfRule type="cellIs" priority="346" operator="lessThan" dxfId="0" stopIfTrue="0">
      <formula>$Q$173+$Q$172</formula>
    </cfRule>
  </conditionalFormatting>
  <conditionalFormatting sqref="Q174">
    <cfRule type="cellIs" priority="347" operator="lessThan" dxfId="0" stopIfTrue="0">
      <formula>$R$173+$R$172</formula>
    </cfRule>
  </conditionalFormatting>
  <conditionalFormatting sqref="R174">
    <cfRule type="cellIs" priority="12" operator="lessThan" dxfId="1" stopIfTrue="0">
      <formula>50</formula>
    </cfRule>
  </conditionalFormatting>
  <conditionalFormatting sqref="G180">
    <cfRule type="cellIs" priority="349" operator="lessThan" dxfId="0" stopIfTrue="0">
      <formula>$H$179+$H$178</formula>
    </cfRule>
  </conditionalFormatting>
  <conditionalFormatting sqref="H180">
    <cfRule type="cellIs" priority="350" operator="lessThan" dxfId="0" stopIfTrue="0">
      <formula>$I$179+$I$178</formula>
    </cfRule>
  </conditionalFormatting>
  <conditionalFormatting sqref="I180">
    <cfRule type="cellIs" priority="351" operator="lessThan" dxfId="0" stopIfTrue="0">
      <formula>$J$179+$J$178</formula>
    </cfRule>
  </conditionalFormatting>
  <conditionalFormatting sqref="J180">
    <cfRule type="cellIs" priority="352" operator="lessThan" dxfId="0" stopIfTrue="0">
      <formula>$K$179+$K$178</formula>
    </cfRule>
  </conditionalFormatting>
  <conditionalFormatting sqref="K180">
    <cfRule type="cellIs" priority="353" operator="lessThan" dxfId="0" stopIfTrue="0">
      <formula>$L$179+$L$178</formula>
    </cfRule>
  </conditionalFormatting>
  <conditionalFormatting sqref="L180">
    <cfRule type="cellIs" priority="354" operator="lessThan" dxfId="0" stopIfTrue="0">
      <formula>$M$179+$M$178</formula>
    </cfRule>
  </conditionalFormatting>
  <conditionalFormatting sqref="M180">
    <cfRule type="cellIs" priority="355" operator="lessThan" dxfId="0" stopIfTrue="0">
      <formula>$N$179+$N$178</formula>
    </cfRule>
  </conditionalFormatting>
  <conditionalFormatting sqref="N180">
    <cfRule type="cellIs" priority="356" operator="lessThan" dxfId="0" stopIfTrue="0">
      <formula>$O$179+$O$178</formula>
    </cfRule>
  </conditionalFormatting>
  <conditionalFormatting sqref="O180">
    <cfRule type="cellIs" priority="357" operator="lessThan" dxfId="0" stopIfTrue="0">
      <formula>$P$179+$P$178</formula>
    </cfRule>
  </conditionalFormatting>
  <conditionalFormatting sqref="P180">
    <cfRule type="cellIs" priority="358" operator="lessThan" dxfId="0" stopIfTrue="0">
      <formula>$Q$179+$Q$178</formula>
    </cfRule>
  </conditionalFormatting>
  <conditionalFormatting sqref="Q180">
    <cfRule type="cellIs" priority="359" operator="lessThan" dxfId="0" stopIfTrue="0">
      <formula>$R$179+$R$178</formula>
    </cfRule>
  </conditionalFormatting>
  <conditionalFormatting sqref="R180">
    <cfRule type="cellIs" priority="12" operator="lessThan" dxfId="1" stopIfTrue="0">
      <formula>50</formula>
    </cfRule>
  </conditionalFormatting>
  <conditionalFormatting sqref="G186">
    <cfRule type="cellIs" priority="361" operator="lessThan" dxfId="0" stopIfTrue="0">
      <formula>$H$185+$H$184</formula>
    </cfRule>
  </conditionalFormatting>
  <conditionalFormatting sqref="H186">
    <cfRule type="cellIs" priority="362" operator="lessThan" dxfId="0" stopIfTrue="0">
      <formula>$I$185+$I$184</formula>
    </cfRule>
  </conditionalFormatting>
  <conditionalFormatting sqref="I186">
    <cfRule type="cellIs" priority="363" operator="lessThan" dxfId="0" stopIfTrue="0">
      <formula>$J$185+$J$184</formula>
    </cfRule>
  </conditionalFormatting>
  <conditionalFormatting sqref="J186">
    <cfRule type="cellIs" priority="364" operator="lessThan" dxfId="0" stopIfTrue="0">
      <formula>$K$185+$K$184</formula>
    </cfRule>
  </conditionalFormatting>
  <conditionalFormatting sqref="K186">
    <cfRule type="cellIs" priority="365" operator="lessThan" dxfId="0" stopIfTrue="0">
      <formula>$L$185+$L$184</formula>
    </cfRule>
  </conditionalFormatting>
  <conditionalFormatting sqref="L186">
    <cfRule type="cellIs" priority="366" operator="lessThan" dxfId="0" stopIfTrue="0">
      <formula>$M$185+$M$184</formula>
    </cfRule>
  </conditionalFormatting>
  <conditionalFormatting sqref="M186">
    <cfRule type="cellIs" priority="367" operator="lessThan" dxfId="0" stopIfTrue="0">
      <formula>$N$185+$N$184</formula>
    </cfRule>
  </conditionalFormatting>
  <conditionalFormatting sqref="N186">
    <cfRule type="cellIs" priority="368" operator="lessThan" dxfId="0" stopIfTrue="0">
      <formula>$O$185+$O$184</formula>
    </cfRule>
  </conditionalFormatting>
  <conditionalFormatting sqref="O186">
    <cfRule type="cellIs" priority="369" operator="lessThan" dxfId="0" stopIfTrue="0">
      <formula>$P$185+$P$184</formula>
    </cfRule>
  </conditionalFormatting>
  <conditionalFormatting sqref="P186">
    <cfRule type="cellIs" priority="370" operator="lessThan" dxfId="0" stopIfTrue="0">
      <formula>$Q$185+$Q$184</formula>
    </cfRule>
  </conditionalFormatting>
  <conditionalFormatting sqref="Q186">
    <cfRule type="cellIs" priority="371" operator="lessThan" dxfId="0" stopIfTrue="0">
      <formula>$R$185+$R$184</formula>
    </cfRule>
  </conditionalFormatting>
  <conditionalFormatting sqref="R186">
    <cfRule type="cellIs" priority="12" operator="lessThan" dxfId="1" stopIfTrue="0">
      <formula>50</formula>
    </cfRule>
  </conditionalFormatting>
  <conditionalFormatting sqref="G192">
    <cfRule type="cellIs" priority="373" operator="lessThan" dxfId="0" stopIfTrue="0">
      <formula>$H$191+$H$190</formula>
    </cfRule>
  </conditionalFormatting>
  <conditionalFormatting sqref="H192">
    <cfRule type="cellIs" priority="374" operator="lessThan" dxfId="0" stopIfTrue="0">
      <formula>$I$191+$I$190</formula>
    </cfRule>
  </conditionalFormatting>
  <conditionalFormatting sqref="I192">
    <cfRule type="cellIs" priority="375" operator="lessThan" dxfId="0" stopIfTrue="0">
      <formula>$J$191+$J$190</formula>
    </cfRule>
  </conditionalFormatting>
  <conditionalFormatting sqref="J192">
    <cfRule type="cellIs" priority="376" operator="lessThan" dxfId="0" stopIfTrue="0">
      <formula>$K$191+$K$190</formula>
    </cfRule>
  </conditionalFormatting>
  <conditionalFormatting sqref="K192">
    <cfRule type="cellIs" priority="377" operator="lessThan" dxfId="0" stopIfTrue="0">
      <formula>$L$191+$L$190</formula>
    </cfRule>
  </conditionalFormatting>
  <conditionalFormatting sqref="L192">
    <cfRule type="cellIs" priority="378" operator="lessThan" dxfId="0" stopIfTrue="0">
      <formula>$M$191+$M$190</formula>
    </cfRule>
  </conditionalFormatting>
  <conditionalFormatting sqref="M192">
    <cfRule type="cellIs" priority="379" operator="lessThan" dxfId="0" stopIfTrue="0">
      <formula>$N$191+$N$190</formula>
    </cfRule>
  </conditionalFormatting>
  <conditionalFormatting sqref="N192">
    <cfRule type="cellIs" priority="380" operator="lessThan" dxfId="0" stopIfTrue="0">
      <formula>$O$191+$O$190</formula>
    </cfRule>
  </conditionalFormatting>
  <conditionalFormatting sqref="O192">
    <cfRule type="cellIs" priority="381" operator="lessThan" dxfId="0" stopIfTrue="0">
      <formula>$P$191+$P$190</formula>
    </cfRule>
  </conditionalFormatting>
  <conditionalFormatting sqref="P192">
    <cfRule type="cellIs" priority="382" operator="lessThan" dxfId="0" stopIfTrue="0">
      <formula>$Q$191+$Q$190</formula>
    </cfRule>
  </conditionalFormatting>
  <conditionalFormatting sqref="Q192">
    <cfRule type="cellIs" priority="383" operator="lessThan" dxfId="0" stopIfTrue="0">
      <formula>$R$191+$R$190</formula>
    </cfRule>
  </conditionalFormatting>
  <conditionalFormatting sqref="R192">
    <cfRule type="cellIs" priority="12" operator="lessThan" dxfId="1" stopIfTrue="0">
      <formula>50</formula>
    </cfRule>
  </conditionalFormatting>
  <conditionalFormatting sqref="G198">
    <cfRule type="cellIs" priority="385" operator="lessThan" dxfId="0" stopIfTrue="0">
      <formula>$H$197+$H$196</formula>
    </cfRule>
  </conditionalFormatting>
  <conditionalFormatting sqref="H198">
    <cfRule type="cellIs" priority="386" operator="lessThan" dxfId="0" stopIfTrue="0">
      <formula>$I$197+$I$196</formula>
    </cfRule>
  </conditionalFormatting>
  <conditionalFormatting sqref="I198">
    <cfRule type="cellIs" priority="387" operator="lessThan" dxfId="0" stopIfTrue="0">
      <formula>$J$197+$J$196</formula>
    </cfRule>
  </conditionalFormatting>
  <conditionalFormatting sqref="J198">
    <cfRule type="cellIs" priority="388" operator="lessThan" dxfId="0" stopIfTrue="0">
      <formula>$K$197+$K$196</formula>
    </cfRule>
  </conditionalFormatting>
  <conditionalFormatting sqref="K198">
    <cfRule type="cellIs" priority="389" operator="lessThan" dxfId="0" stopIfTrue="0">
      <formula>$L$197+$L$196</formula>
    </cfRule>
  </conditionalFormatting>
  <conditionalFormatting sqref="L198">
    <cfRule type="cellIs" priority="390" operator="lessThan" dxfId="0" stopIfTrue="0">
      <formula>$M$197+$M$196</formula>
    </cfRule>
  </conditionalFormatting>
  <conditionalFormatting sqref="M198">
    <cfRule type="cellIs" priority="391" operator="lessThan" dxfId="0" stopIfTrue="0">
      <formula>$N$197+$N$196</formula>
    </cfRule>
  </conditionalFormatting>
  <conditionalFormatting sqref="N198">
    <cfRule type="cellIs" priority="392" operator="lessThan" dxfId="0" stopIfTrue="0">
      <formula>$O$197+$O$196</formula>
    </cfRule>
  </conditionalFormatting>
  <conditionalFormatting sqref="O198">
    <cfRule type="cellIs" priority="393" operator="lessThan" dxfId="0" stopIfTrue="0">
      <formula>$P$197+$P$196</formula>
    </cfRule>
  </conditionalFormatting>
  <conditionalFormatting sqref="P198">
    <cfRule type="cellIs" priority="394" operator="lessThan" dxfId="0" stopIfTrue="0">
      <formula>$Q$197+$Q$196</formula>
    </cfRule>
  </conditionalFormatting>
  <conditionalFormatting sqref="Q198">
    <cfRule type="cellIs" priority="395" operator="lessThan" dxfId="0" stopIfTrue="0">
      <formula>$R$197+$R$196</formula>
    </cfRule>
  </conditionalFormatting>
  <conditionalFormatting sqref="R198">
    <cfRule type="cellIs" priority="12" operator="lessThan" dxfId="1" stopIfTrue="0">
      <formula>50</formula>
    </cfRule>
  </conditionalFormatting>
  <conditionalFormatting sqref="G204">
    <cfRule type="cellIs" priority="397" operator="lessThan" dxfId="0" stopIfTrue="0">
      <formula>$H$203+$H$202</formula>
    </cfRule>
  </conditionalFormatting>
  <conditionalFormatting sqref="H204">
    <cfRule type="cellIs" priority="398" operator="lessThan" dxfId="0" stopIfTrue="0">
      <formula>$I$203+$I$202</formula>
    </cfRule>
  </conditionalFormatting>
  <conditionalFormatting sqref="I204">
    <cfRule type="cellIs" priority="399" operator="lessThan" dxfId="0" stopIfTrue="0">
      <formula>$J$203+$J$202</formula>
    </cfRule>
  </conditionalFormatting>
  <conditionalFormatting sqref="J204">
    <cfRule type="cellIs" priority="400" operator="lessThan" dxfId="0" stopIfTrue="0">
      <formula>$K$203+$K$202</formula>
    </cfRule>
  </conditionalFormatting>
  <conditionalFormatting sqref="K204">
    <cfRule type="cellIs" priority="401" operator="lessThan" dxfId="0" stopIfTrue="0">
      <formula>$L$203+$L$202</formula>
    </cfRule>
  </conditionalFormatting>
  <conditionalFormatting sqref="L204">
    <cfRule type="cellIs" priority="402" operator="lessThan" dxfId="0" stopIfTrue="0">
      <formula>$M$203+$M$202</formula>
    </cfRule>
  </conditionalFormatting>
  <conditionalFormatting sqref="M204">
    <cfRule type="cellIs" priority="403" operator="lessThan" dxfId="0" stopIfTrue="0">
      <formula>$N$203+$N$202</formula>
    </cfRule>
  </conditionalFormatting>
  <conditionalFormatting sqref="N204">
    <cfRule type="cellIs" priority="404" operator="lessThan" dxfId="0" stopIfTrue="0">
      <formula>$O$203+$O$202</formula>
    </cfRule>
  </conditionalFormatting>
  <conditionalFormatting sqref="O204">
    <cfRule type="cellIs" priority="405" operator="lessThan" dxfId="0" stopIfTrue="0">
      <formula>$P$203+$P$202</formula>
    </cfRule>
  </conditionalFormatting>
  <conditionalFormatting sqref="P204">
    <cfRule type="cellIs" priority="406" operator="lessThan" dxfId="0" stopIfTrue="0">
      <formula>$Q$203+$Q$202</formula>
    </cfRule>
  </conditionalFormatting>
  <conditionalFormatting sqref="Q204">
    <cfRule type="cellIs" priority="407" operator="lessThan" dxfId="0" stopIfTrue="0">
      <formula>$R$203+$R$202</formula>
    </cfRule>
  </conditionalFormatting>
  <conditionalFormatting sqref="R204">
    <cfRule type="cellIs" priority="12" operator="lessThan" dxfId="1" stopIfTrue="0">
      <formula>50</formula>
    </cfRule>
  </conditionalFormatting>
  <conditionalFormatting sqref="G210">
    <cfRule type="cellIs" priority="409" operator="lessThan" dxfId="0" stopIfTrue="0">
      <formula>$H$209+$H$208</formula>
    </cfRule>
  </conditionalFormatting>
  <conditionalFormatting sqref="H210">
    <cfRule type="cellIs" priority="410" operator="lessThan" dxfId="0" stopIfTrue="0">
      <formula>$I$209+$I$208</formula>
    </cfRule>
  </conditionalFormatting>
  <conditionalFormatting sqref="I210">
    <cfRule type="cellIs" priority="411" operator="lessThan" dxfId="0" stopIfTrue="0">
      <formula>$J$209+$J$208</formula>
    </cfRule>
  </conditionalFormatting>
  <conditionalFormatting sqref="J210">
    <cfRule type="cellIs" priority="412" operator="lessThan" dxfId="0" stopIfTrue="0">
      <formula>$K$209+$K$208</formula>
    </cfRule>
  </conditionalFormatting>
  <conditionalFormatting sqref="K210">
    <cfRule type="cellIs" priority="413" operator="lessThan" dxfId="0" stopIfTrue="0">
      <formula>$L$209+$L$208</formula>
    </cfRule>
  </conditionalFormatting>
  <conditionalFormatting sqref="L210">
    <cfRule type="cellIs" priority="414" operator="lessThan" dxfId="0" stopIfTrue="0">
      <formula>$M$209+$M$208</formula>
    </cfRule>
  </conditionalFormatting>
  <conditionalFormatting sqref="M210">
    <cfRule type="cellIs" priority="415" operator="lessThan" dxfId="0" stopIfTrue="0">
      <formula>$N$209+$N$208</formula>
    </cfRule>
  </conditionalFormatting>
  <conditionalFormatting sqref="N210">
    <cfRule type="cellIs" priority="416" operator="lessThan" dxfId="0" stopIfTrue="0">
      <formula>$O$209+$O$208</formula>
    </cfRule>
  </conditionalFormatting>
  <conditionalFormatting sqref="O210">
    <cfRule type="cellIs" priority="417" operator="lessThan" dxfId="0" stopIfTrue="0">
      <formula>$P$209+$P$208</formula>
    </cfRule>
  </conditionalFormatting>
  <conditionalFormatting sqref="P210">
    <cfRule type="cellIs" priority="418" operator="lessThan" dxfId="0" stopIfTrue="0">
      <formula>$Q$209+$Q$208</formula>
    </cfRule>
  </conditionalFormatting>
  <conditionalFormatting sqref="Q210">
    <cfRule type="cellIs" priority="419" operator="lessThan" dxfId="0" stopIfTrue="0">
      <formula>$R$209+$R$208</formula>
    </cfRule>
  </conditionalFormatting>
  <conditionalFormatting sqref="R210">
    <cfRule type="cellIs" priority="12" operator="lessThan" dxfId="1" stopIfTrue="0">
      <formula>50</formula>
    </cfRule>
  </conditionalFormatting>
  <conditionalFormatting sqref="G216">
    <cfRule type="cellIs" priority="421" operator="lessThan" dxfId="0" stopIfTrue="0">
      <formula>$H$215+$H$214</formula>
    </cfRule>
  </conditionalFormatting>
  <conditionalFormatting sqref="H216">
    <cfRule type="cellIs" priority="422" operator="lessThan" dxfId="0" stopIfTrue="0">
      <formula>$I$215+$I$214</formula>
    </cfRule>
  </conditionalFormatting>
  <conditionalFormatting sqref="I216">
    <cfRule type="cellIs" priority="423" operator="lessThan" dxfId="0" stopIfTrue="0">
      <formula>$J$215+$J$214</formula>
    </cfRule>
  </conditionalFormatting>
  <conditionalFormatting sqref="J216">
    <cfRule type="cellIs" priority="424" operator="lessThan" dxfId="0" stopIfTrue="0">
      <formula>$K$215+$K$214</formula>
    </cfRule>
  </conditionalFormatting>
  <conditionalFormatting sqref="K216">
    <cfRule type="cellIs" priority="425" operator="lessThan" dxfId="0" stopIfTrue="0">
      <formula>$L$215+$L$214</formula>
    </cfRule>
  </conditionalFormatting>
  <conditionalFormatting sqref="L216">
    <cfRule type="cellIs" priority="426" operator="lessThan" dxfId="0" stopIfTrue="0">
      <formula>$M$215+$M$214</formula>
    </cfRule>
  </conditionalFormatting>
  <conditionalFormatting sqref="M216">
    <cfRule type="cellIs" priority="427" operator="lessThan" dxfId="0" stopIfTrue="0">
      <formula>$N$215+$N$214</formula>
    </cfRule>
  </conditionalFormatting>
  <conditionalFormatting sqref="N216">
    <cfRule type="cellIs" priority="428" operator="lessThan" dxfId="0" stopIfTrue="0">
      <formula>$O$215+$O$214</formula>
    </cfRule>
  </conditionalFormatting>
  <conditionalFormatting sqref="O216">
    <cfRule type="cellIs" priority="429" operator="lessThan" dxfId="0" stopIfTrue="0">
      <formula>$P$215+$P$214</formula>
    </cfRule>
  </conditionalFormatting>
  <conditionalFormatting sqref="P216">
    <cfRule type="cellIs" priority="430" operator="lessThan" dxfId="0" stopIfTrue="0">
      <formula>$Q$215+$Q$214</formula>
    </cfRule>
  </conditionalFormatting>
  <conditionalFormatting sqref="Q216">
    <cfRule type="cellIs" priority="431" operator="lessThan" dxfId="0" stopIfTrue="0">
      <formula>$R$215+$R$214</formula>
    </cfRule>
  </conditionalFormatting>
  <conditionalFormatting sqref="R216">
    <cfRule type="cellIs" priority="12" operator="lessThan" dxfId="1" stopIfTrue="0">
      <formula>50</formula>
    </cfRule>
  </conditionalFormatting>
  <conditionalFormatting sqref="G222">
    <cfRule type="cellIs" priority="433" operator="lessThan" dxfId="0" stopIfTrue="0">
      <formula>$H$221+$H$220</formula>
    </cfRule>
  </conditionalFormatting>
  <conditionalFormatting sqref="H222">
    <cfRule type="cellIs" priority="434" operator="lessThan" dxfId="0" stopIfTrue="0">
      <formula>$I$221+$I$220</formula>
    </cfRule>
  </conditionalFormatting>
  <conditionalFormatting sqref="I222">
    <cfRule type="cellIs" priority="435" operator="lessThan" dxfId="0" stopIfTrue="0">
      <formula>$J$221+$J$220</formula>
    </cfRule>
  </conditionalFormatting>
  <conditionalFormatting sqref="J222">
    <cfRule type="cellIs" priority="436" operator="lessThan" dxfId="0" stopIfTrue="0">
      <formula>$K$221+$K$220</formula>
    </cfRule>
  </conditionalFormatting>
  <conditionalFormatting sqref="K222">
    <cfRule type="cellIs" priority="437" operator="lessThan" dxfId="0" stopIfTrue="0">
      <formula>$L$221+$L$220</formula>
    </cfRule>
  </conditionalFormatting>
  <conditionalFormatting sqref="L222">
    <cfRule type="cellIs" priority="438" operator="lessThan" dxfId="0" stopIfTrue="0">
      <formula>$M$221+$M$220</formula>
    </cfRule>
  </conditionalFormatting>
  <conditionalFormatting sqref="M222">
    <cfRule type="cellIs" priority="439" operator="lessThan" dxfId="0" stopIfTrue="0">
      <formula>$N$221+$N$220</formula>
    </cfRule>
  </conditionalFormatting>
  <conditionalFormatting sqref="N222">
    <cfRule type="cellIs" priority="440" operator="lessThan" dxfId="0" stopIfTrue="0">
      <formula>$O$221+$O$220</formula>
    </cfRule>
  </conditionalFormatting>
  <conditionalFormatting sqref="O222">
    <cfRule type="cellIs" priority="441" operator="lessThan" dxfId="0" stopIfTrue="0">
      <formula>$P$221+$P$220</formula>
    </cfRule>
  </conditionalFormatting>
  <conditionalFormatting sqref="P222">
    <cfRule type="cellIs" priority="442" operator="lessThan" dxfId="0" stopIfTrue="0">
      <formula>$Q$221+$Q$220</formula>
    </cfRule>
  </conditionalFormatting>
  <conditionalFormatting sqref="Q222">
    <cfRule type="cellIs" priority="443" operator="lessThan" dxfId="0" stopIfTrue="0">
      <formula>$R$221+$R$220</formula>
    </cfRule>
  </conditionalFormatting>
  <conditionalFormatting sqref="R222">
    <cfRule type="cellIs" priority="12" operator="lessThan" dxfId="1" stopIfTrue="0">
      <formula>50</formula>
    </cfRule>
  </conditionalFormatting>
  <conditionalFormatting sqref="G228">
    <cfRule type="cellIs" priority="445" operator="lessThan" dxfId="0" stopIfTrue="0">
      <formula>$H$227+$H$226</formula>
    </cfRule>
  </conditionalFormatting>
  <conditionalFormatting sqref="H228">
    <cfRule type="cellIs" priority="446" operator="lessThan" dxfId="0" stopIfTrue="0">
      <formula>$I$227+$I$226</formula>
    </cfRule>
  </conditionalFormatting>
  <conditionalFormatting sqref="I228">
    <cfRule type="cellIs" priority="447" operator="lessThan" dxfId="0" stopIfTrue="0">
      <formula>$J$227+$J$226</formula>
    </cfRule>
  </conditionalFormatting>
  <conditionalFormatting sqref="J228">
    <cfRule type="cellIs" priority="448" operator="lessThan" dxfId="0" stopIfTrue="0">
      <formula>$K$227+$K$226</formula>
    </cfRule>
  </conditionalFormatting>
  <conditionalFormatting sqref="K228">
    <cfRule type="cellIs" priority="449" operator="lessThan" dxfId="0" stopIfTrue="0">
      <formula>$L$227+$L$226</formula>
    </cfRule>
  </conditionalFormatting>
  <conditionalFormatting sqref="L228">
    <cfRule type="cellIs" priority="450" operator="lessThan" dxfId="0" stopIfTrue="0">
      <formula>$M$227+$M$226</formula>
    </cfRule>
  </conditionalFormatting>
  <conditionalFormatting sqref="M228">
    <cfRule type="cellIs" priority="451" operator="lessThan" dxfId="0" stopIfTrue="0">
      <formula>$N$227+$N$226</formula>
    </cfRule>
  </conditionalFormatting>
  <conditionalFormatting sqref="N228">
    <cfRule type="cellIs" priority="452" operator="lessThan" dxfId="0" stopIfTrue="0">
      <formula>$O$227+$O$226</formula>
    </cfRule>
  </conditionalFormatting>
  <conditionalFormatting sqref="O228">
    <cfRule type="cellIs" priority="453" operator="lessThan" dxfId="0" stopIfTrue="0">
      <formula>$P$227+$P$226</formula>
    </cfRule>
  </conditionalFormatting>
  <conditionalFormatting sqref="P228">
    <cfRule type="cellIs" priority="454" operator="lessThan" dxfId="0" stopIfTrue="0">
      <formula>$Q$227+$Q$226</formula>
    </cfRule>
  </conditionalFormatting>
  <conditionalFormatting sqref="Q228">
    <cfRule type="cellIs" priority="455" operator="lessThan" dxfId="0" stopIfTrue="0">
      <formula>$R$227+$R$226</formula>
    </cfRule>
  </conditionalFormatting>
  <conditionalFormatting sqref="R228">
    <cfRule type="cellIs" priority="12" operator="lessThan" dxfId="1" stopIfTrue="0">
      <formula>50</formula>
    </cfRule>
  </conditionalFormatting>
  <conditionalFormatting sqref="G234">
    <cfRule type="cellIs" priority="457" operator="lessThan" dxfId="0" stopIfTrue="0">
      <formula>$H$233+$H$232</formula>
    </cfRule>
  </conditionalFormatting>
  <conditionalFormatting sqref="H234">
    <cfRule type="cellIs" priority="458" operator="lessThan" dxfId="0" stopIfTrue="0">
      <formula>$I$233+$I$232</formula>
    </cfRule>
  </conditionalFormatting>
  <conditionalFormatting sqref="I234">
    <cfRule type="cellIs" priority="459" operator="lessThan" dxfId="0" stopIfTrue="0">
      <formula>$J$233+$J$232</formula>
    </cfRule>
  </conditionalFormatting>
  <conditionalFormatting sqref="J234">
    <cfRule type="cellIs" priority="460" operator="lessThan" dxfId="0" stopIfTrue="0">
      <formula>$K$233+$K$232</formula>
    </cfRule>
  </conditionalFormatting>
  <conditionalFormatting sqref="K234">
    <cfRule type="cellIs" priority="461" operator="lessThan" dxfId="0" stopIfTrue="0">
      <formula>$L$233+$L$232</formula>
    </cfRule>
  </conditionalFormatting>
  <conditionalFormatting sqref="L234">
    <cfRule type="cellIs" priority="462" operator="lessThan" dxfId="0" stopIfTrue="0">
      <formula>$M$233+$M$232</formula>
    </cfRule>
  </conditionalFormatting>
  <conditionalFormatting sqref="M234">
    <cfRule type="cellIs" priority="463" operator="lessThan" dxfId="0" stopIfTrue="0">
      <formula>$N$233+$N$232</formula>
    </cfRule>
  </conditionalFormatting>
  <conditionalFormatting sqref="N234">
    <cfRule type="cellIs" priority="464" operator="lessThan" dxfId="0" stopIfTrue="0">
      <formula>$O$233+$O$232</formula>
    </cfRule>
  </conditionalFormatting>
  <conditionalFormatting sqref="O234">
    <cfRule type="cellIs" priority="465" operator="lessThan" dxfId="0" stopIfTrue="0">
      <formula>$P$233+$P$232</formula>
    </cfRule>
  </conditionalFormatting>
  <conditionalFormatting sqref="P234">
    <cfRule type="cellIs" priority="466" operator="lessThan" dxfId="0" stopIfTrue="0">
      <formula>$Q$233+$Q$232</formula>
    </cfRule>
  </conditionalFormatting>
  <conditionalFormatting sqref="Q234">
    <cfRule type="cellIs" priority="467" operator="lessThan" dxfId="0" stopIfTrue="0">
      <formula>$R$233+$R$232</formula>
    </cfRule>
  </conditionalFormatting>
  <conditionalFormatting sqref="R234">
    <cfRule type="cellIs" priority="12" operator="lessThan" dxfId="1" stopIfTrue="0">
      <formula>50</formula>
    </cfRule>
  </conditionalFormatting>
  <conditionalFormatting sqref="G240">
    <cfRule type="cellIs" priority="469" operator="lessThan" dxfId="0" stopIfTrue="0">
      <formula>$H$239+$H$238</formula>
    </cfRule>
  </conditionalFormatting>
  <conditionalFormatting sqref="H240">
    <cfRule type="cellIs" priority="470" operator="lessThan" dxfId="0" stopIfTrue="0">
      <formula>$I$239+$I$238</formula>
    </cfRule>
  </conditionalFormatting>
  <conditionalFormatting sqref="I240">
    <cfRule type="cellIs" priority="471" operator="lessThan" dxfId="0" stopIfTrue="0">
      <formula>$J$239+$J$238</formula>
    </cfRule>
  </conditionalFormatting>
  <conditionalFormatting sqref="J240">
    <cfRule type="cellIs" priority="472" operator="lessThan" dxfId="0" stopIfTrue="0">
      <formula>$K$239+$K$238</formula>
    </cfRule>
  </conditionalFormatting>
  <conditionalFormatting sqref="K240">
    <cfRule type="cellIs" priority="473" operator="lessThan" dxfId="0" stopIfTrue="0">
      <formula>$L$239+$L$238</formula>
    </cfRule>
  </conditionalFormatting>
  <conditionalFormatting sqref="L240">
    <cfRule type="cellIs" priority="474" operator="lessThan" dxfId="0" stopIfTrue="0">
      <formula>$M$239+$M$238</formula>
    </cfRule>
  </conditionalFormatting>
  <conditionalFormatting sqref="M240">
    <cfRule type="cellIs" priority="475" operator="lessThan" dxfId="0" stopIfTrue="0">
      <formula>$N$239+$N$238</formula>
    </cfRule>
  </conditionalFormatting>
  <conditionalFormatting sqref="N240">
    <cfRule type="cellIs" priority="476" operator="lessThan" dxfId="0" stopIfTrue="0">
      <formula>$O$239+$O$238</formula>
    </cfRule>
  </conditionalFormatting>
  <conditionalFormatting sqref="O240">
    <cfRule type="cellIs" priority="477" operator="lessThan" dxfId="0" stopIfTrue="0">
      <formula>$P$239+$P$238</formula>
    </cfRule>
  </conditionalFormatting>
  <conditionalFormatting sqref="P240">
    <cfRule type="cellIs" priority="478" operator="lessThan" dxfId="0" stopIfTrue="0">
      <formula>$Q$239+$Q$238</formula>
    </cfRule>
  </conditionalFormatting>
  <conditionalFormatting sqref="Q240">
    <cfRule type="cellIs" priority="479" operator="lessThan" dxfId="0" stopIfTrue="0">
      <formula>$R$239+$R$238</formula>
    </cfRule>
  </conditionalFormatting>
  <conditionalFormatting sqref="R240">
    <cfRule type="cellIs" priority="12" operator="lessThan" dxfId="1" stopIfTrue="0">
      <formula>50</formula>
    </cfRule>
  </conditionalFormatting>
  <conditionalFormatting sqref="G246">
    <cfRule type="cellIs" priority="481" operator="lessThan" dxfId="0" stopIfTrue="0">
      <formula>$H$245+$H$244</formula>
    </cfRule>
  </conditionalFormatting>
  <conditionalFormatting sqref="H246">
    <cfRule type="cellIs" priority="482" operator="lessThan" dxfId="0" stopIfTrue="0">
      <formula>$I$245+$I$244</formula>
    </cfRule>
  </conditionalFormatting>
  <conditionalFormatting sqref="I246">
    <cfRule type="cellIs" priority="483" operator="lessThan" dxfId="0" stopIfTrue="0">
      <formula>$J$245+$J$244</formula>
    </cfRule>
  </conditionalFormatting>
  <conditionalFormatting sqref="J246">
    <cfRule type="cellIs" priority="484" operator="lessThan" dxfId="0" stopIfTrue="0">
      <formula>$K$245+$K$244</formula>
    </cfRule>
  </conditionalFormatting>
  <conditionalFormatting sqref="K246">
    <cfRule type="cellIs" priority="485" operator="lessThan" dxfId="0" stopIfTrue="0">
      <formula>$L$245+$L$244</formula>
    </cfRule>
  </conditionalFormatting>
  <conditionalFormatting sqref="L246">
    <cfRule type="cellIs" priority="486" operator="lessThan" dxfId="0" stopIfTrue="0">
      <formula>$M$245+$M$244</formula>
    </cfRule>
  </conditionalFormatting>
  <conditionalFormatting sqref="M246">
    <cfRule type="cellIs" priority="487" operator="lessThan" dxfId="0" stopIfTrue="0">
      <formula>$N$245+$N$244</formula>
    </cfRule>
  </conditionalFormatting>
  <conditionalFormatting sqref="N246">
    <cfRule type="cellIs" priority="488" operator="lessThan" dxfId="0" stopIfTrue="0">
      <formula>$O$245+$O$244</formula>
    </cfRule>
  </conditionalFormatting>
  <conditionalFormatting sqref="O246">
    <cfRule type="cellIs" priority="489" operator="lessThan" dxfId="0" stopIfTrue="0">
      <formula>$P$245+$P$244</formula>
    </cfRule>
  </conditionalFormatting>
  <conditionalFormatting sqref="P246">
    <cfRule type="cellIs" priority="490" operator="lessThan" dxfId="0" stopIfTrue="0">
      <formula>$Q$245+$Q$244</formula>
    </cfRule>
  </conditionalFormatting>
  <conditionalFormatting sqref="Q246">
    <cfRule type="cellIs" priority="491" operator="lessThan" dxfId="0" stopIfTrue="0">
      <formula>$R$245+$R$244</formula>
    </cfRule>
  </conditionalFormatting>
  <conditionalFormatting sqref="R246">
    <cfRule type="cellIs" priority="12" operator="lessThan" dxfId="1" stopIfTrue="0">
      <formula>50</formula>
    </cfRule>
  </conditionalFormatting>
  <conditionalFormatting sqref="G252">
    <cfRule type="cellIs" priority="493" operator="lessThan" dxfId="0" stopIfTrue="0">
      <formula>$H$251+$H$250</formula>
    </cfRule>
  </conditionalFormatting>
  <conditionalFormatting sqref="H252">
    <cfRule type="cellIs" priority="494" operator="lessThan" dxfId="0" stopIfTrue="0">
      <formula>$I$251+$I$250</formula>
    </cfRule>
  </conditionalFormatting>
  <conditionalFormatting sqref="I252">
    <cfRule type="cellIs" priority="495" operator="lessThan" dxfId="0" stopIfTrue="0">
      <formula>$J$251+$J$250</formula>
    </cfRule>
  </conditionalFormatting>
  <conditionalFormatting sqref="J252">
    <cfRule type="cellIs" priority="496" operator="lessThan" dxfId="0" stopIfTrue="0">
      <formula>$K$251+$K$250</formula>
    </cfRule>
  </conditionalFormatting>
  <conditionalFormatting sqref="K252">
    <cfRule type="cellIs" priority="497" operator="lessThan" dxfId="0" stopIfTrue="0">
      <formula>$L$251+$L$250</formula>
    </cfRule>
  </conditionalFormatting>
  <conditionalFormatting sqref="L252">
    <cfRule type="cellIs" priority="498" operator="lessThan" dxfId="0" stopIfTrue="0">
      <formula>$M$251+$M$250</formula>
    </cfRule>
  </conditionalFormatting>
  <conditionalFormatting sqref="M252">
    <cfRule type="cellIs" priority="499" operator="lessThan" dxfId="0" stopIfTrue="0">
      <formula>$N$251+$N$250</formula>
    </cfRule>
  </conditionalFormatting>
  <conditionalFormatting sqref="N252">
    <cfRule type="cellIs" priority="500" operator="lessThan" dxfId="0" stopIfTrue="0">
      <formula>$O$251+$O$250</formula>
    </cfRule>
  </conditionalFormatting>
  <conditionalFormatting sqref="O252">
    <cfRule type="cellIs" priority="501" operator="lessThan" dxfId="0" stopIfTrue="0">
      <formula>$P$251+$P$250</formula>
    </cfRule>
  </conditionalFormatting>
  <conditionalFormatting sqref="P252">
    <cfRule type="cellIs" priority="502" operator="lessThan" dxfId="0" stopIfTrue="0">
      <formula>$Q$251+$Q$250</formula>
    </cfRule>
  </conditionalFormatting>
  <conditionalFormatting sqref="Q252">
    <cfRule type="cellIs" priority="503" operator="lessThan" dxfId="0" stopIfTrue="0">
      <formula>$R$251+$R$250</formula>
    </cfRule>
  </conditionalFormatting>
  <conditionalFormatting sqref="R252">
    <cfRule type="cellIs" priority="12" operator="lessThan" dxfId="1" stopIfTrue="0">
      <formula>50</formula>
    </cfRule>
  </conditionalFormatting>
  <conditionalFormatting sqref="G258">
    <cfRule type="cellIs" priority="505" operator="lessThan" dxfId="0" stopIfTrue="0">
      <formula>$H$257+$H$256</formula>
    </cfRule>
  </conditionalFormatting>
  <conditionalFormatting sqref="H258">
    <cfRule type="cellIs" priority="506" operator="lessThan" dxfId="0" stopIfTrue="0">
      <formula>$I$257+$I$256</formula>
    </cfRule>
  </conditionalFormatting>
  <conditionalFormatting sqref="I258">
    <cfRule type="cellIs" priority="507" operator="lessThan" dxfId="0" stopIfTrue="0">
      <formula>$J$257+$J$256</formula>
    </cfRule>
  </conditionalFormatting>
  <conditionalFormatting sqref="J258">
    <cfRule type="cellIs" priority="508" operator="lessThan" dxfId="0" stopIfTrue="0">
      <formula>$K$257+$K$256</formula>
    </cfRule>
  </conditionalFormatting>
  <conditionalFormatting sqref="K258">
    <cfRule type="cellIs" priority="509" operator="lessThan" dxfId="0" stopIfTrue="0">
      <formula>$L$257+$L$256</formula>
    </cfRule>
  </conditionalFormatting>
  <conditionalFormatting sqref="L258">
    <cfRule type="cellIs" priority="510" operator="lessThan" dxfId="0" stopIfTrue="0">
      <formula>$M$257+$M$256</formula>
    </cfRule>
  </conditionalFormatting>
  <conditionalFormatting sqref="M258">
    <cfRule type="cellIs" priority="511" operator="lessThan" dxfId="0" stopIfTrue="0">
      <formula>$N$257+$N$256</formula>
    </cfRule>
  </conditionalFormatting>
  <conditionalFormatting sqref="N258">
    <cfRule type="cellIs" priority="512" operator="lessThan" dxfId="0" stopIfTrue="0">
      <formula>$O$257+$O$256</formula>
    </cfRule>
  </conditionalFormatting>
  <conditionalFormatting sqref="O258">
    <cfRule type="cellIs" priority="513" operator="lessThan" dxfId="0" stopIfTrue="0">
      <formula>$P$257+$P$256</formula>
    </cfRule>
  </conditionalFormatting>
  <conditionalFormatting sqref="P258">
    <cfRule type="cellIs" priority="514" operator="lessThan" dxfId="0" stopIfTrue="0">
      <formula>$Q$257+$Q$256</formula>
    </cfRule>
  </conditionalFormatting>
  <conditionalFormatting sqref="Q258">
    <cfRule type="cellIs" priority="515" operator="lessThan" dxfId="0" stopIfTrue="0">
      <formula>$R$257+$R$256</formula>
    </cfRule>
  </conditionalFormatting>
  <conditionalFormatting sqref="R258">
    <cfRule type="cellIs" priority="12" operator="lessThan" dxfId="1" stopIfTrue="0">
      <formula>50</formula>
    </cfRule>
  </conditionalFormatting>
  <conditionalFormatting sqref="G264">
    <cfRule type="cellIs" priority="517" operator="lessThan" dxfId="0" stopIfTrue="0">
      <formula>$H$263+$H$262</formula>
    </cfRule>
  </conditionalFormatting>
  <conditionalFormatting sqref="H264">
    <cfRule type="cellIs" priority="518" operator="lessThan" dxfId="0" stopIfTrue="0">
      <formula>$I$263+$I$262</formula>
    </cfRule>
  </conditionalFormatting>
  <conditionalFormatting sqref="I264">
    <cfRule type="cellIs" priority="519" operator="lessThan" dxfId="0" stopIfTrue="0">
      <formula>$J$263+$J$262</formula>
    </cfRule>
  </conditionalFormatting>
  <conditionalFormatting sqref="J264">
    <cfRule type="cellIs" priority="520" operator="lessThan" dxfId="0" stopIfTrue="0">
      <formula>$K$263+$K$262</formula>
    </cfRule>
  </conditionalFormatting>
  <conditionalFormatting sqref="K264">
    <cfRule type="cellIs" priority="521" operator="lessThan" dxfId="0" stopIfTrue="0">
      <formula>$L$263+$L$262</formula>
    </cfRule>
  </conditionalFormatting>
  <conditionalFormatting sqref="L264">
    <cfRule type="cellIs" priority="522" operator="lessThan" dxfId="0" stopIfTrue="0">
      <formula>$M$263+$M$262</formula>
    </cfRule>
  </conditionalFormatting>
  <conditionalFormatting sqref="M264">
    <cfRule type="cellIs" priority="523" operator="lessThan" dxfId="0" stopIfTrue="0">
      <formula>$N$263+$N$262</formula>
    </cfRule>
  </conditionalFormatting>
  <conditionalFormatting sqref="N264">
    <cfRule type="cellIs" priority="524" operator="lessThan" dxfId="0" stopIfTrue="0">
      <formula>$O$263+$O$262</formula>
    </cfRule>
  </conditionalFormatting>
  <conditionalFormatting sqref="O264">
    <cfRule type="cellIs" priority="525" operator="lessThan" dxfId="0" stopIfTrue="0">
      <formula>$P$263+$P$262</formula>
    </cfRule>
  </conditionalFormatting>
  <conditionalFormatting sqref="P264">
    <cfRule type="cellIs" priority="526" operator="lessThan" dxfId="0" stopIfTrue="0">
      <formula>$Q$263+$Q$262</formula>
    </cfRule>
  </conditionalFormatting>
  <conditionalFormatting sqref="Q264">
    <cfRule type="cellIs" priority="527" operator="lessThan" dxfId="0" stopIfTrue="0">
      <formula>$R$263+$R$262</formula>
    </cfRule>
  </conditionalFormatting>
  <conditionalFormatting sqref="R264">
    <cfRule type="cellIs" priority="12" operator="lessThan" dxfId="1" stopIfTrue="0">
      <formula>50</formula>
    </cfRule>
  </conditionalFormatting>
  <conditionalFormatting sqref="G270">
    <cfRule type="cellIs" priority="529" operator="lessThan" dxfId="0" stopIfTrue="0">
      <formula>$H$269+$H$268</formula>
    </cfRule>
  </conditionalFormatting>
  <conditionalFormatting sqref="H270">
    <cfRule type="cellIs" priority="530" operator="lessThan" dxfId="0" stopIfTrue="0">
      <formula>$I$269+$I$268</formula>
    </cfRule>
  </conditionalFormatting>
  <conditionalFormatting sqref="I270">
    <cfRule type="cellIs" priority="531" operator="lessThan" dxfId="0" stopIfTrue="0">
      <formula>$J$269+$J$268</formula>
    </cfRule>
  </conditionalFormatting>
  <conditionalFormatting sqref="J270">
    <cfRule type="cellIs" priority="532" operator="lessThan" dxfId="0" stopIfTrue="0">
      <formula>$K$269+$K$268</formula>
    </cfRule>
  </conditionalFormatting>
  <conditionalFormatting sqref="K270">
    <cfRule type="cellIs" priority="533" operator="lessThan" dxfId="0" stopIfTrue="0">
      <formula>$L$269+$L$268</formula>
    </cfRule>
  </conditionalFormatting>
  <conditionalFormatting sqref="L270">
    <cfRule type="cellIs" priority="534" operator="lessThan" dxfId="0" stopIfTrue="0">
      <formula>$M$269+$M$268</formula>
    </cfRule>
  </conditionalFormatting>
  <conditionalFormatting sqref="M270">
    <cfRule type="cellIs" priority="535" operator="lessThan" dxfId="0" stopIfTrue="0">
      <formula>$N$269+$N$268</formula>
    </cfRule>
  </conditionalFormatting>
  <conditionalFormatting sqref="N270">
    <cfRule type="cellIs" priority="536" operator="lessThan" dxfId="0" stopIfTrue="0">
      <formula>$O$269+$O$268</formula>
    </cfRule>
  </conditionalFormatting>
  <conditionalFormatting sqref="O270">
    <cfRule type="cellIs" priority="537" operator="lessThan" dxfId="0" stopIfTrue="0">
      <formula>$P$269+$P$268</formula>
    </cfRule>
  </conditionalFormatting>
  <conditionalFormatting sqref="P270">
    <cfRule type="cellIs" priority="538" operator="lessThan" dxfId="0" stopIfTrue="0">
      <formula>$Q$269+$Q$268</formula>
    </cfRule>
  </conditionalFormatting>
  <conditionalFormatting sqref="Q270">
    <cfRule type="cellIs" priority="539" operator="lessThan" dxfId="0" stopIfTrue="0">
      <formula>$R$269+$R$268</formula>
    </cfRule>
  </conditionalFormatting>
  <conditionalFormatting sqref="R270">
    <cfRule type="cellIs" priority="12" operator="lessThan" dxfId="1" stopIfTrue="0">
      <formula>50</formula>
    </cfRule>
  </conditionalFormatting>
  <conditionalFormatting sqref="G276">
    <cfRule type="cellIs" priority="541" operator="lessThan" dxfId="0" stopIfTrue="0">
      <formula>$H$275+$H$274</formula>
    </cfRule>
  </conditionalFormatting>
  <conditionalFormatting sqref="H276">
    <cfRule type="cellIs" priority="542" operator="lessThan" dxfId="0" stopIfTrue="0">
      <formula>$I$275+$I$274</formula>
    </cfRule>
  </conditionalFormatting>
  <conditionalFormatting sqref="I276">
    <cfRule type="cellIs" priority="543" operator="lessThan" dxfId="0" stopIfTrue="0">
      <formula>$J$275+$J$274</formula>
    </cfRule>
  </conditionalFormatting>
  <conditionalFormatting sqref="J276">
    <cfRule type="cellIs" priority="544" operator="lessThan" dxfId="0" stopIfTrue="0">
      <formula>$K$275+$K$274</formula>
    </cfRule>
  </conditionalFormatting>
  <conditionalFormatting sqref="K276">
    <cfRule type="cellIs" priority="545" operator="lessThan" dxfId="0" stopIfTrue="0">
      <formula>$L$275+$L$274</formula>
    </cfRule>
  </conditionalFormatting>
  <conditionalFormatting sqref="L276">
    <cfRule type="cellIs" priority="546" operator="lessThan" dxfId="0" stopIfTrue="0">
      <formula>$M$275+$M$274</formula>
    </cfRule>
  </conditionalFormatting>
  <conditionalFormatting sqref="M276">
    <cfRule type="cellIs" priority="547" operator="lessThan" dxfId="0" stopIfTrue="0">
      <formula>$N$275+$N$274</formula>
    </cfRule>
  </conditionalFormatting>
  <conditionalFormatting sqref="N276">
    <cfRule type="cellIs" priority="548" operator="lessThan" dxfId="0" stopIfTrue="0">
      <formula>$O$275+$O$274</formula>
    </cfRule>
  </conditionalFormatting>
  <conditionalFormatting sqref="O276">
    <cfRule type="cellIs" priority="549" operator="lessThan" dxfId="0" stopIfTrue="0">
      <formula>$P$275+$P$274</formula>
    </cfRule>
  </conditionalFormatting>
  <conditionalFormatting sqref="P276">
    <cfRule type="cellIs" priority="550" operator="lessThan" dxfId="0" stopIfTrue="0">
      <formula>$Q$275+$Q$274</formula>
    </cfRule>
  </conditionalFormatting>
  <conditionalFormatting sqref="Q276">
    <cfRule type="cellIs" priority="551" operator="lessThan" dxfId="0" stopIfTrue="0">
      <formula>$R$275+$R$274</formula>
    </cfRule>
  </conditionalFormatting>
  <conditionalFormatting sqref="R276">
    <cfRule type="cellIs" priority="12" operator="lessThan" dxfId="1" stopIfTrue="0">
      <formula>50</formula>
    </cfRule>
  </conditionalFormatting>
  <conditionalFormatting sqref="G282">
    <cfRule type="cellIs" priority="553" operator="lessThan" dxfId="0" stopIfTrue="0">
      <formula>$H$281+$H$280</formula>
    </cfRule>
  </conditionalFormatting>
  <conditionalFormatting sqref="H282">
    <cfRule type="cellIs" priority="554" operator="lessThan" dxfId="0" stopIfTrue="0">
      <formula>$I$281+$I$280</formula>
    </cfRule>
  </conditionalFormatting>
  <conditionalFormatting sqref="I282">
    <cfRule type="cellIs" priority="555" operator="lessThan" dxfId="0" stopIfTrue="0">
      <formula>$J$281+$J$280</formula>
    </cfRule>
  </conditionalFormatting>
  <conditionalFormatting sqref="J282">
    <cfRule type="cellIs" priority="556" operator="lessThan" dxfId="0" stopIfTrue="0">
      <formula>$K$281+$K$280</formula>
    </cfRule>
  </conditionalFormatting>
  <conditionalFormatting sqref="K282">
    <cfRule type="cellIs" priority="557" operator="lessThan" dxfId="0" stopIfTrue="0">
      <formula>$L$281+$L$280</formula>
    </cfRule>
  </conditionalFormatting>
  <conditionalFormatting sqref="L282">
    <cfRule type="cellIs" priority="558" operator="lessThan" dxfId="0" stopIfTrue="0">
      <formula>$M$281+$M$280</formula>
    </cfRule>
  </conditionalFormatting>
  <conditionalFormatting sqref="M282">
    <cfRule type="cellIs" priority="559" operator="lessThan" dxfId="0" stopIfTrue="0">
      <formula>$N$281+$N$280</formula>
    </cfRule>
  </conditionalFormatting>
  <conditionalFormatting sqref="N282">
    <cfRule type="cellIs" priority="560" operator="lessThan" dxfId="0" stopIfTrue="0">
      <formula>$O$281+$O$280</formula>
    </cfRule>
  </conditionalFormatting>
  <conditionalFormatting sqref="O282">
    <cfRule type="cellIs" priority="561" operator="lessThan" dxfId="0" stopIfTrue="0">
      <formula>$P$281+$P$280</formula>
    </cfRule>
  </conditionalFormatting>
  <conditionalFormatting sqref="P282">
    <cfRule type="cellIs" priority="562" operator="lessThan" dxfId="0" stopIfTrue="0">
      <formula>$Q$281+$Q$280</formula>
    </cfRule>
  </conditionalFormatting>
  <conditionalFormatting sqref="Q282">
    <cfRule type="cellIs" priority="563" operator="lessThan" dxfId="0" stopIfTrue="0">
      <formula>$R$281+$R$280</formula>
    </cfRule>
  </conditionalFormatting>
  <conditionalFormatting sqref="R282">
    <cfRule type="cellIs" priority="12" operator="lessThan" dxfId="1" stopIfTrue="0">
      <formula>50</formula>
    </cfRule>
  </conditionalFormatting>
  <conditionalFormatting sqref="G288">
    <cfRule type="cellIs" priority="565" operator="lessThan" dxfId="0" stopIfTrue="0">
      <formula>$H$287+$H$286</formula>
    </cfRule>
  </conditionalFormatting>
  <conditionalFormatting sqref="H288">
    <cfRule type="cellIs" priority="566" operator="lessThan" dxfId="0" stopIfTrue="0">
      <formula>$I$287+$I$286</formula>
    </cfRule>
  </conditionalFormatting>
  <conditionalFormatting sqref="I288">
    <cfRule type="cellIs" priority="567" operator="lessThan" dxfId="0" stopIfTrue="0">
      <formula>$J$287+$J$286</formula>
    </cfRule>
  </conditionalFormatting>
  <conditionalFormatting sqref="J288">
    <cfRule type="cellIs" priority="568" operator="lessThan" dxfId="0" stopIfTrue="0">
      <formula>$K$287+$K$286</formula>
    </cfRule>
  </conditionalFormatting>
  <conditionalFormatting sqref="K288">
    <cfRule type="cellIs" priority="569" operator="lessThan" dxfId="0" stopIfTrue="0">
      <formula>$L$287+$L$286</formula>
    </cfRule>
  </conditionalFormatting>
  <conditionalFormatting sqref="L288">
    <cfRule type="cellIs" priority="570" operator="lessThan" dxfId="0" stopIfTrue="0">
      <formula>$M$287+$M$286</formula>
    </cfRule>
  </conditionalFormatting>
  <conditionalFormatting sqref="M288">
    <cfRule type="cellIs" priority="571" operator="lessThan" dxfId="0" stopIfTrue="0">
      <formula>$N$287+$N$286</formula>
    </cfRule>
  </conditionalFormatting>
  <conditionalFormatting sqref="N288">
    <cfRule type="cellIs" priority="572" operator="lessThan" dxfId="0" stopIfTrue="0">
      <formula>$O$287+$O$286</formula>
    </cfRule>
  </conditionalFormatting>
  <conditionalFormatting sqref="O288">
    <cfRule type="cellIs" priority="573" operator="lessThan" dxfId="0" stopIfTrue="0">
      <formula>$P$287+$P$286</formula>
    </cfRule>
  </conditionalFormatting>
  <conditionalFormatting sqref="P288">
    <cfRule type="cellIs" priority="574" operator="lessThan" dxfId="0" stopIfTrue="0">
      <formula>$Q$287+$Q$286</formula>
    </cfRule>
  </conditionalFormatting>
  <conditionalFormatting sqref="Q288">
    <cfRule type="cellIs" priority="575" operator="lessThan" dxfId="0" stopIfTrue="0">
      <formula>$R$287+$R$286</formula>
    </cfRule>
  </conditionalFormatting>
  <conditionalFormatting sqref="R288">
    <cfRule type="cellIs" priority="12" operator="lessThan" dxfId="1" stopIfTrue="0">
      <formula>50</formula>
    </cfRule>
  </conditionalFormatting>
  <conditionalFormatting sqref="G294">
    <cfRule type="cellIs" priority="577" operator="lessThan" dxfId="0" stopIfTrue="0">
      <formula>$H$293+$H$292</formula>
    </cfRule>
  </conditionalFormatting>
  <conditionalFormatting sqref="H294">
    <cfRule type="cellIs" priority="578" operator="lessThan" dxfId="0" stopIfTrue="0">
      <formula>$I$293+$I$292</formula>
    </cfRule>
  </conditionalFormatting>
  <conditionalFormatting sqref="I294">
    <cfRule type="cellIs" priority="579" operator="lessThan" dxfId="0" stopIfTrue="0">
      <formula>$J$293+$J$292</formula>
    </cfRule>
  </conditionalFormatting>
  <conditionalFormatting sqref="J294">
    <cfRule type="cellIs" priority="580" operator="lessThan" dxfId="0" stopIfTrue="0">
      <formula>$K$293+$K$292</formula>
    </cfRule>
  </conditionalFormatting>
  <conditionalFormatting sqref="K294">
    <cfRule type="cellIs" priority="581" operator="lessThan" dxfId="0" stopIfTrue="0">
      <formula>$L$293+$L$292</formula>
    </cfRule>
  </conditionalFormatting>
  <conditionalFormatting sqref="L294">
    <cfRule type="cellIs" priority="582" operator="lessThan" dxfId="0" stopIfTrue="0">
      <formula>$M$293+$M$292</formula>
    </cfRule>
  </conditionalFormatting>
  <conditionalFormatting sqref="M294">
    <cfRule type="cellIs" priority="583" operator="lessThan" dxfId="0" stopIfTrue="0">
      <formula>$N$293+$N$292</formula>
    </cfRule>
  </conditionalFormatting>
  <conditionalFormatting sqref="N294">
    <cfRule type="cellIs" priority="584" operator="lessThan" dxfId="0" stopIfTrue="0">
      <formula>$O$293+$O$292</formula>
    </cfRule>
  </conditionalFormatting>
  <conditionalFormatting sqref="O294">
    <cfRule type="cellIs" priority="585" operator="lessThan" dxfId="0" stopIfTrue="0">
      <formula>$P$293+$P$292</formula>
    </cfRule>
  </conditionalFormatting>
  <conditionalFormatting sqref="P294">
    <cfRule type="cellIs" priority="586" operator="lessThan" dxfId="0" stopIfTrue="0">
      <formula>$Q$293+$Q$292</formula>
    </cfRule>
  </conditionalFormatting>
  <conditionalFormatting sqref="Q294">
    <cfRule type="cellIs" priority="587" operator="lessThan" dxfId="0" stopIfTrue="0">
      <formula>$R$293+$R$292</formula>
    </cfRule>
  </conditionalFormatting>
  <conditionalFormatting sqref="R294">
    <cfRule type="cellIs" priority="12" operator="lessThan" dxfId="1" stopIfTrue="0">
      <formula>50</formula>
    </cfRule>
  </conditionalFormatting>
  <conditionalFormatting sqref="G300">
    <cfRule type="cellIs" priority="589" operator="lessThan" dxfId="0" stopIfTrue="0">
      <formula>$H$299+$H$298</formula>
    </cfRule>
  </conditionalFormatting>
  <conditionalFormatting sqref="H300">
    <cfRule type="cellIs" priority="590" operator="lessThan" dxfId="0" stopIfTrue="0">
      <formula>$I$299+$I$298</formula>
    </cfRule>
  </conditionalFormatting>
  <conditionalFormatting sqref="I300">
    <cfRule type="cellIs" priority="591" operator="lessThan" dxfId="0" stopIfTrue="0">
      <formula>$J$299+$J$298</formula>
    </cfRule>
  </conditionalFormatting>
  <conditionalFormatting sqref="J300">
    <cfRule type="cellIs" priority="592" operator="lessThan" dxfId="0" stopIfTrue="0">
      <formula>$K$299+$K$298</formula>
    </cfRule>
  </conditionalFormatting>
  <conditionalFormatting sqref="K300">
    <cfRule type="cellIs" priority="593" operator="lessThan" dxfId="0" stopIfTrue="0">
      <formula>$L$299+$L$298</formula>
    </cfRule>
  </conditionalFormatting>
  <conditionalFormatting sqref="L300">
    <cfRule type="cellIs" priority="594" operator="lessThan" dxfId="0" stopIfTrue="0">
      <formula>$M$299+$M$298</formula>
    </cfRule>
  </conditionalFormatting>
  <conditionalFormatting sqref="M300">
    <cfRule type="cellIs" priority="595" operator="lessThan" dxfId="0" stopIfTrue="0">
      <formula>$N$299+$N$298</formula>
    </cfRule>
  </conditionalFormatting>
  <conditionalFormatting sqref="N300">
    <cfRule type="cellIs" priority="596" operator="lessThan" dxfId="0" stopIfTrue="0">
      <formula>$O$299+$O$298</formula>
    </cfRule>
  </conditionalFormatting>
  <conditionalFormatting sqref="O300">
    <cfRule type="cellIs" priority="597" operator="lessThan" dxfId="0" stopIfTrue="0">
      <formula>$P$299+$P$298</formula>
    </cfRule>
  </conditionalFormatting>
  <conditionalFormatting sqref="P300">
    <cfRule type="cellIs" priority="598" operator="lessThan" dxfId="0" stopIfTrue="0">
      <formula>$Q$299+$Q$298</formula>
    </cfRule>
  </conditionalFormatting>
  <conditionalFormatting sqref="Q300">
    <cfRule type="cellIs" priority="599" operator="lessThan" dxfId="0" stopIfTrue="0">
      <formula>$R$299+$R$298</formula>
    </cfRule>
  </conditionalFormatting>
  <conditionalFormatting sqref="R300">
    <cfRule type="cellIs" priority="12" operator="lessThan" dxfId="1" stopIfTrue="0">
      <formula>50</formula>
    </cfRule>
  </conditionalFormatting>
  <conditionalFormatting sqref="G306">
    <cfRule type="cellIs" priority="601" operator="lessThan" dxfId="0" stopIfTrue="0">
      <formula>$H$305+$H$304</formula>
    </cfRule>
  </conditionalFormatting>
  <conditionalFormatting sqref="H306">
    <cfRule type="cellIs" priority="602" operator="lessThan" dxfId="0" stopIfTrue="0">
      <formula>$I$305+$I$304</formula>
    </cfRule>
  </conditionalFormatting>
  <conditionalFormatting sqref="I306">
    <cfRule type="cellIs" priority="603" operator="lessThan" dxfId="0" stopIfTrue="0">
      <formula>$J$305+$J$304</formula>
    </cfRule>
  </conditionalFormatting>
  <conditionalFormatting sqref="J306">
    <cfRule type="cellIs" priority="604" operator="lessThan" dxfId="0" stopIfTrue="0">
      <formula>$K$305+$K$304</formula>
    </cfRule>
  </conditionalFormatting>
  <conditionalFormatting sqref="K306">
    <cfRule type="cellIs" priority="605" operator="lessThan" dxfId="0" stopIfTrue="0">
      <formula>$L$305+$L$304</formula>
    </cfRule>
  </conditionalFormatting>
  <conditionalFormatting sqref="L306">
    <cfRule type="cellIs" priority="606" operator="lessThan" dxfId="0" stopIfTrue="0">
      <formula>$M$305+$M$304</formula>
    </cfRule>
  </conditionalFormatting>
  <conditionalFormatting sqref="M306">
    <cfRule type="cellIs" priority="607" operator="lessThan" dxfId="0" stopIfTrue="0">
      <formula>$N$305+$N$304</formula>
    </cfRule>
  </conditionalFormatting>
  <conditionalFormatting sqref="N306">
    <cfRule type="cellIs" priority="608" operator="lessThan" dxfId="0" stopIfTrue="0">
      <formula>$O$305+$O$304</formula>
    </cfRule>
  </conditionalFormatting>
  <conditionalFormatting sqref="O306">
    <cfRule type="cellIs" priority="609" operator="lessThan" dxfId="0" stopIfTrue="0">
      <formula>$P$305+$P$304</formula>
    </cfRule>
  </conditionalFormatting>
  <conditionalFormatting sqref="P306">
    <cfRule type="cellIs" priority="610" operator="lessThan" dxfId="0" stopIfTrue="0">
      <formula>$Q$305+$Q$304</formula>
    </cfRule>
  </conditionalFormatting>
  <conditionalFormatting sqref="Q306">
    <cfRule type="cellIs" priority="611" operator="lessThan" dxfId="0" stopIfTrue="0">
      <formula>$R$305+$R$304</formula>
    </cfRule>
  </conditionalFormatting>
  <conditionalFormatting sqref="R306">
    <cfRule type="cellIs" priority="12" operator="lessThan" dxfId="1" stopIfTrue="0">
      <formula>50</formula>
    </cfRule>
  </conditionalFormatting>
  <conditionalFormatting sqref="G312">
    <cfRule type="cellIs" priority="613" operator="lessThan" dxfId="0" stopIfTrue="0">
      <formula>$H$311+$H$310</formula>
    </cfRule>
  </conditionalFormatting>
  <conditionalFormatting sqref="H312">
    <cfRule type="cellIs" priority="614" operator="lessThan" dxfId="0" stopIfTrue="0">
      <formula>$I$311+$I$310</formula>
    </cfRule>
  </conditionalFormatting>
  <conditionalFormatting sqref="I312">
    <cfRule type="cellIs" priority="615" operator="lessThan" dxfId="0" stopIfTrue="0">
      <formula>$J$311+$J$310</formula>
    </cfRule>
  </conditionalFormatting>
  <conditionalFormatting sqref="J312">
    <cfRule type="cellIs" priority="616" operator="lessThan" dxfId="0" stopIfTrue="0">
      <formula>$K$311+$K$310</formula>
    </cfRule>
  </conditionalFormatting>
  <conditionalFormatting sqref="K312">
    <cfRule type="cellIs" priority="617" operator="lessThan" dxfId="0" stopIfTrue="0">
      <formula>$L$311+$L$310</formula>
    </cfRule>
  </conditionalFormatting>
  <conditionalFormatting sqref="L312">
    <cfRule type="cellIs" priority="618" operator="lessThan" dxfId="0" stopIfTrue="0">
      <formula>$M$311+$M$310</formula>
    </cfRule>
  </conditionalFormatting>
  <conditionalFormatting sqref="M312">
    <cfRule type="cellIs" priority="619" operator="lessThan" dxfId="0" stopIfTrue="0">
      <formula>$N$311+$N$310</formula>
    </cfRule>
  </conditionalFormatting>
  <conditionalFormatting sqref="N312">
    <cfRule type="cellIs" priority="620" operator="lessThan" dxfId="0" stopIfTrue="0">
      <formula>$O$311+$O$310</formula>
    </cfRule>
  </conditionalFormatting>
  <conditionalFormatting sqref="O312">
    <cfRule type="cellIs" priority="621" operator="lessThan" dxfId="0" stopIfTrue="0">
      <formula>$P$311+$P$310</formula>
    </cfRule>
  </conditionalFormatting>
  <conditionalFormatting sqref="P312">
    <cfRule type="cellIs" priority="622" operator="lessThan" dxfId="0" stopIfTrue="0">
      <formula>$Q$311+$Q$310</formula>
    </cfRule>
  </conditionalFormatting>
  <conditionalFormatting sqref="Q312">
    <cfRule type="cellIs" priority="623" operator="lessThan" dxfId="0" stopIfTrue="0">
      <formula>$R$311+$R$310</formula>
    </cfRule>
  </conditionalFormatting>
  <conditionalFormatting sqref="R312">
    <cfRule type="cellIs" priority="12" operator="lessThan" dxfId="1" stopIfTrue="0">
      <formula>50</formula>
    </cfRule>
  </conditionalFormatting>
  <conditionalFormatting sqref="G318">
    <cfRule type="cellIs" priority="625" operator="lessThan" dxfId="0" stopIfTrue="0">
      <formula>$H$317+$H$316</formula>
    </cfRule>
  </conditionalFormatting>
  <conditionalFormatting sqref="H318">
    <cfRule type="cellIs" priority="626" operator="lessThan" dxfId="0" stopIfTrue="0">
      <formula>$I$317+$I$316</formula>
    </cfRule>
  </conditionalFormatting>
  <conditionalFormatting sqref="I318">
    <cfRule type="cellIs" priority="627" operator="lessThan" dxfId="0" stopIfTrue="0">
      <formula>$J$317+$J$316</formula>
    </cfRule>
  </conditionalFormatting>
  <conditionalFormatting sqref="J318">
    <cfRule type="cellIs" priority="628" operator="lessThan" dxfId="0" stopIfTrue="0">
      <formula>$K$317+$K$316</formula>
    </cfRule>
  </conditionalFormatting>
  <conditionalFormatting sqref="K318">
    <cfRule type="cellIs" priority="629" operator="lessThan" dxfId="0" stopIfTrue="0">
      <formula>$L$317+$L$316</formula>
    </cfRule>
  </conditionalFormatting>
  <conditionalFormatting sqref="L318">
    <cfRule type="cellIs" priority="630" operator="lessThan" dxfId="0" stopIfTrue="0">
      <formula>$M$317+$M$316</formula>
    </cfRule>
  </conditionalFormatting>
  <conditionalFormatting sqref="M318">
    <cfRule type="cellIs" priority="631" operator="lessThan" dxfId="0" stopIfTrue="0">
      <formula>$N$317+$N$316</formula>
    </cfRule>
  </conditionalFormatting>
  <conditionalFormatting sqref="N318">
    <cfRule type="cellIs" priority="632" operator="lessThan" dxfId="0" stopIfTrue="0">
      <formula>$O$317+$O$316</formula>
    </cfRule>
  </conditionalFormatting>
  <conditionalFormatting sqref="O318">
    <cfRule type="cellIs" priority="633" operator="lessThan" dxfId="0" stopIfTrue="0">
      <formula>$P$317+$P$316</formula>
    </cfRule>
  </conditionalFormatting>
  <conditionalFormatting sqref="P318">
    <cfRule type="cellIs" priority="634" operator="lessThan" dxfId="0" stopIfTrue="0">
      <formula>$Q$317+$Q$316</formula>
    </cfRule>
  </conditionalFormatting>
  <conditionalFormatting sqref="Q318">
    <cfRule type="cellIs" priority="635" operator="lessThan" dxfId="0" stopIfTrue="0">
      <formula>$R$317+$R$316</formula>
    </cfRule>
  </conditionalFormatting>
  <conditionalFormatting sqref="R318">
    <cfRule type="cellIs" priority="12" operator="lessThan" dxfId="1" stopIfTrue="0">
      <formula>50</formula>
    </cfRule>
  </conditionalFormatting>
  <conditionalFormatting sqref="G324">
    <cfRule type="cellIs" priority="637" operator="lessThan" dxfId="0" stopIfTrue="0">
      <formula>$H$323+$H$322</formula>
    </cfRule>
  </conditionalFormatting>
  <conditionalFormatting sqref="H324">
    <cfRule type="cellIs" priority="638" operator="lessThan" dxfId="0" stopIfTrue="0">
      <formula>$I$323+$I$322</formula>
    </cfRule>
  </conditionalFormatting>
  <conditionalFormatting sqref="I324">
    <cfRule type="cellIs" priority="639" operator="lessThan" dxfId="0" stopIfTrue="0">
      <formula>$J$323+$J$322</formula>
    </cfRule>
  </conditionalFormatting>
  <conditionalFormatting sqref="J324">
    <cfRule type="cellIs" priority="640" operator="lessThan" dxfId="0" stopIfTrue="0">
      <formula>$K$323+$K$322</formula>
    </cfRule>
  </conditionalFormatting>
  <conditionalFormatting sqref="K324">
    <cfRule type="cellIs" priority="641" operator="lessThan" dxfId="0" stopIfTrue="0">
      <formula>$L$323+$L$322</formula>
    </cfRule>
  </conditionalFormatting>
  <conditionalFormatting sqref="L324">
    <cfRule type="cellIs" priority="642" operator="lessThan" dxfId="0" stopIfTrue="0">
      <formula>$M$323+$M$322</formula>
    </cfRule>
  </conditionalFormatting>
  <conditionalFormatting sqref="M324">
    <cfRule type="cellIs" priority="643" operator="lessThan" dxfId="0" stopIfTrue="0">
      <formula>$N$323+$N$322</formula>
    </cfRule>
  </conditionalFormatting>
  <conditionalFormatting sqref="N324">
    <cfRule type="cellIs" priority="644" operator="lessThan" dxfId="0" stopIfTrue="0">
      <formula>$O$323+$O$322</formula>
    </cfRule>
  </conditionalFormatting>
  <conditionalFormatting sqref="O324">
    <cfRule type="cellIs" priority="645" operator="lessThan" dxfId="0" stopIfTrue="0">
      <formula>$P$323+$P$322</formula>
    </cfRule>
  </conditionalFormatting>
  <conditionalFormatting sqref="P324">
    <cfRule type="cellIs" priority="646" operator="lessThan" dxfId="0" stopIfTrue="0">
      <formula>$Q$323+$Q$322</formula>
    </cfRule>
  </conditionalFormatting>
  <conditionalFormatting sqref="Q324">
    <cfRule type="cellIs" priority="647" operator="lessThan" dxfId="0" stopIfTrue="0">
      <formula>$R$323+$R$322</formula>
    </cfRule>
  </conditionalFormatting>
  <conditionalFormatting sqref="R324">
    <cfRule type="cellIs" priority="12" operator="lessThan" dxfId="1" stopIfTrue="0">
      <formula>50</formula>
    </cfRule>
  </conditionalFormatting>
  <conditionalFormatting sqref="G330">
    <cfRule type="cellIs" priority="649" operator="lessThan" dxfId="0" stopIfTrue="0">
      <formula>$H$329+$H$328</formula>
    </cfRule>
  </conditionalFormatting>
  <conditionalFormatting sqref="H330">
    <cfRule type="cellIs" priority="650" operator="lessThan" dxfId="0" stopIfTrue="0">
      <formula>$I$329+$I$328</formula>
    </cfRule>
  </conditionalFormatting>
  <conditionalFormatting sqref="I330">
    <cfRule type="cellIs" priority="651" operator="lessThan" dxfId="0" stopIfTrue="0">
      <formula>$J$329+$J$328</formula>
    </cfRule>
  </conditionalFormatting>
  <conditionalFormatting sqref="J330">
    <cfRule type="cellIs" priority="652" operator="lessThan" dxfId="0" stopIfTrue="0">
      <formula>$K$329+$K$328</formula>
    </cfRule>
  </conditionalFormatting>
  <conditionalFormatting sqref="K330">
    <cfRule type="cellIs" priority="653" operator="lessThan" dxfId="0" stopIfTrue="0">
      <formula>$L$329+$L$328</formula>
    </cfRule>
  </conditionalFormatting>
  <conditionalFormatting sqref="L330">
    <cfRule type="cellIs" priority="654" operator="lessThan" dxfId="0" stopIfTrue="0">
      <formula>$M$329+$M$328</formula>
    </cfRule>
  </conditionalFormatting>
  <conditionalFormatting sqref="M330">
    <cfRule type="cellIs" priority="655" operator="lessThan" dxfId="0" stopIfTrue="0">
      <formula>$N$329+$N$328</formula>
    </cfRule>
  </conditionalFormatting>
  <conditionalFormatting sqref="N330">
    <cfRule type="cellIs" priority="656" operator="lessThan" dxfId="0" stopIfTrue="0">
      <formula>$O$329+$O$328</formula>
    </cfRule>
  </conditionalFormatting>
  <conditionalFormatting sqref="O330">
    <cfRule type="cellIs" priority="657" operator="lessThan" dxfId="0" stopIfTrue="0">
      <formula>$P$329+$P$328</formula>
    </cfRule>
  </conditionalFormatting>
  <conditionalFormatting sqref="P330">
    <cfRule type="cellIs" priority="658" operator="lessThan" dxfId="0" stopIfTrue="0">
      <formula>$Q$329+$Q$328</formula>
    </cfRule>
  </conditionalFormatting>
  <conditionalFormatting sqref="Q330">
    <cfRule type="cellIs" priority="659" operator="lessThan" dxfId="0" stopIfTrue="0">
      <formula>$R$329+$R$328</formula>
    </cfRule>
  </conditionalFormatting>
  <conditionalFormatting sqref="R330">
    <cfRule type="cellIs" priority="12" operator="lessThan" dxfId="1" stopIfTrue="0">
      <formula>50</formula>
    </cfRule>
  </conditionalFormatting>
  <conditionalFormatting sqref="G336">
    <cfRule type="cellIs" priority="661" operator="lessThan" dxfId="0" stopIfTrue="0">
      <formula>$H$335+$H$334</formula>
    </cfRule>
  </conditionalFormatting>
  <conditionalFormatting sqref="H336">
    <cfRule type="cellIs" priority="662" operator="lessThan" dxfId="0" stopIfTrue="0">
      <formula>$I$335+$I$334</formula>
    </cfRule>
  </conditionalFormatting>
  <conditionalFormatting sqref="I336">
    <cfRule type="cellIs" priority="663" operator="lessThan" dxfId="0" stopIfTrue="0">
      <formula>$J$335+$J$334</formula>
    </cfRule>
  </conditionalFormatting>
  <conditionalFormatting sqref="J336">
    <cfRule type="cellIs" priority="664" operator="lessThan" dxfId="0" stopIfTrue="0">
      <formula>$K$335+$K$334</formula>
    </cfRule>
  </conditionalFormatting>
  <conditionalFormatting sqref="K336">
    <cfRule type="cellIs" priority="665" operator="lessThan" dxfId="0" stopIfTrue="0">
      <formula>$L$335+$L$334</formula>
    </cfRule>
  </conditionalFormatting>
  <conditionalFormatting sqref="L336">
    <cfRule type="cellIs" priority="666" operator="lessThan" dxfId="0" stopIfTrue="0">
      <formula>$M$335+$M$334</formula>
    </cfRule>
  </conditionalFormatting>
  <conditionalFormatting sqref="M336">
    <cfRule type="cellIs" priority="667" operator="lessThan" dxfId="0" stopIfTrue="0">
      <formula>$N$335+$N$334</formula>
    </cfRule>
  </conditionalFormatting>
  <conditionalFormatting sqref="N336">
    <cfRule type="cellIs" priority="668" operator="lessThan" dxfId="0" stopIfTrue="0">
      <formula>$O$335+$O$334</formula>
    </cfRule>
  </conditionalFormatting>
  <conditionalFormatting sqref="O336">
    <cfRule type="cellIs" priority="669" operator="lessThan" dxfId="0" stopIfTrue="0">
      <formula>$P$335+$P$334</formula>
    </cfRule>
  </conditionalFormatting>
  <conditionalFormatting sqref="P336">
    <cfRule type="cellIs" priority="670" operator="lessThan" dxfId="0" stopIfTrue="0">
      <formula>$Q$335+$Q$334</formula>
    </cfRule>
  </conditionalFormatting>
  <conditionalFormatting sqref="Q336">
    <cfRule type="cellIs" priority="671" operator="lessThan" dxfId="0" stopIfTrue="0">
      <formula>$R$335+$R$334</formula>
    </cfRule>
  </conditionalFormatting>
  <conditionalFormatting sqref="R336">
    <cfRule type="cellIs" priority="12" operator="lessThan" dxfId="1" stopIfTrue="0">
      <formula>50</formula>
    </cfRule>
  </conditionalFormatting>
  <conditionalFormatting sqref="G342">
    <cfRule type="cellIs" priority="673" operator="lessThan" dxfId="0" stopIfTrue="0">
      <formula>$H$341+$H$340</formula>
    </cfRule>
  </conditionalFormatting>
  <conditionalFormatting sqref="H342">
    <cfRule type="cellIs" priority="674" operator="lessThan" dxfId="0" stopIfTrue="0">
      <formula>$I$341+$I$340</formula>
    </cfRule>
  </conditionalFormatting>
  <conditionalFormatting sqref="I342">
    <cfRule type="cellIs" priority="675" operator="lessThan" dxfId="0" stopIfTrue="0">
      <formula>$J$341+$J$340</formula>
    </cfRule>
  </conditionalFormatting>
  <conditionalFormatting sqref="J342">
    <cfRule type="cellIs" priority="676" operator="lessThan" dxfId="0" stopIfTrue="0">
      <formula>$K$341+$K$340</formula>
    </cfRule>
  </conditionalFormatting>
  <conditionalFormatting sqref="K342">
    <cfRule type="cellIs" priority="677" operator="lessThan" dxfId="0" stopIfTrue="0">
      <formula>$L$341+$L$340</formula>
    </cfRule>
  </conditionalFormatting>
  <conditionalFormatting sqref="L342">
    <cfRule type="cellIs" priority="678" operator="lessThan" dxfId="0" stopIfTrue="0">
      <formula>$M$341+$M$340</formula>
    </cfRule>
  </conditionalFormatting>
  <conditionalFormatting sqref="M342">
    <cfRule type="cellIs" priority="679" operator="lessThan" dxfId="0" stopIfTrue="0">
      <formula>$N$341+$N$340</formula>
    </cfRule>
  </conditionalFormatting>
  <conditionalFormatting sqref="N342">
    <cfRule type="cellIs" priority="680" operator="lessThan" dxfId="0" stopIfTrue="0">
      <formula>$O$341+$O$340</formula>
    </cfRule>
  </conditionalFormatting>
  <conditionalFormatting sqref="O342">
    <cfRule type="cellIs" priority="681" operator="lessThan" dxfId="0" stopIfTrue="0">
      <formula>$P$341+$P$340</formula>
    </cfRule>
  </conditionalFormatting>
  <conditionalFormatting sqref="P342">
    <cfRule type="cellIs" priority="682" operator="lessThan" dxfId="0" stopIfTrue="0">
      <formula>$Q$341+$Q$340</formula>
    </cfRule>
  </conditionalFormatting>
  <conditionalFormatting sqref="Q342">
    <cfRule type="cellIs" priority="683" operator="lessThan" dxfId="0" stopIfTrue="0">
      <formula>$R$341+$R$340</formula>
    </cfRule>
  </conditionalFormatting>
  <conditionalFormatting sqref="R342">
    <cfRule type="cellIs" priority="12" operator="lessThan" dxfId="1" stopIfTrue="0">
      <formula>50</formula>
    </cfRule>
  </conditionalFormatting>
  <conditionalFormatting sqref="G348">
    <cfRule type="cellIs" priority="685" operator="lessThan" dxfId="0" stopIfTrue="0">
      <formula>$H$347+$H$346</formula>
    </cfRule>
  </conditionalFormatting>
  <conditionalFormatting sqref="H348">
    <cfRule type="cellIs" priority="686" operator="lessThan" dxfId="0" stopIfTrue="0">
      <formula>$I$347+$I$346</formula>
    </cfRule>
  </conditionalFormatting>
  <conditionalFormatting sqref="I348">
    <cfRule type="cellIs" priority="687" operator="lessThan" dxfId="0" stopIfTrue="0">
      <formula>$J$347+$J$346</formula>
    </cfRule>
  </conditionalFormatting>
  <conditionalFormatting sqref="J348">
    <cfRule type="cellIs" priority="688" operator="lessThan" dxfId="0" stopIfTrue="0">
      <formula>$K$347+$K$346</formula>
    </cfRule>
  </conditionalFormatting>
  <conditionalFormatting sqref="K348">
    <cfRule type="cellIs" priority="689" operator="lessThan" dxfId="0" stopIfTrue="0">
      <formula>$L$347+$L$346</formula>
    </cfRule>
  </conditionalFormatting>
  <conditionalFormatting sqref="L348">
    <cfRule type="cellIs" priority="690" operator="lessThan" dxfId="0" stopIfTrue="0">
      <formula>$M$347+$M$346</formula>
    </cfRule>
  </conditionalFormatting>
  <conditionalFormatting sqref="M348">
    <cfRule type="cellIs" priority="691" operator="lessThan" dxfId="0" stopIfTrue="0">
      <formula>$N$347+$N$346</formula>
    </cfRule>
  </conditionalFormatting>
  <conditionalFormatting sqref="N348">
    <cfRule type="cellIs" priority="692" operator="lessThan" dxfId="0" stopIfTrue="0">
      <formula>$O$347+$O$346</formula>
    </cfRule>
  </conditionalFormatting>
  <conditionalFormatting sqref="O348">
    <cfRule type="cellIs" priority="693" operator="lessThan" dxfId="0" stopIfTrue="0">
      <formula>$P$347+$P$346</formula>
    </cfRule>
  </conditionalFormatting>
  <conditionalFormatting sqref="P348">
    <cfRule type="cellIs" priority="694" operator="lessThan" dxfId="0" stopIfTrue="0">
      <formula>$Q$347+$Q$346</formula>
    </cfRule>
  </conditionalFormatting>
  <conditionalFormatting sqref="Q348">
    <cfRule type="cellIs" priority="695" operator="lessThan" dxfId="0" stopIfTrue="0">
      <formula>$R$347+$R$346</formula>
    </cfRule>
  </conditionalFormatting>
  <conditionalFormatting sqref="R348">
    <cfRule type="cellIs" priority="12" operator="lessThan" dxfId="1" stopIfTrue="0">
      <formula>50</formula>
    </cfRule>
  </conditionalFormatting>
  <conditionalFormatting sqref="G354">
    <cfRule type="cellIs" priority="697" operator="lessThan" dxfId="0" stopIfTrue="0">
      <formula>$H$353+$H$352</formula>
    </cfRule>
  </conditionalFormatting>
  <conditionalFormatting sqref="H354">
    <cfRule type="cellIs" priority="698" operator="lessThan" dxfId="0" stopIfTrue="0">
      <formula>$I$353+$I$352</formula>
    </cfRule>
  </conditionalFormatting>
  <conditionalFormatting sqref="I354">
    <cfRule type="cellIs" priority="699" operator="lessThan" dxfId="0" stopIfTrue="0">
      <formula>$J$353+$J$352</formula>
    </cfRule>
  </conditionalFormatting>
  <conditionalFormatting sqref="J354">
    <cfRule type="cellIs" priority="700" operator="lessThan" dxfId="0" stopIfTrue="0">
      <formula>$K$353+$K$352</formula>
    </cfRule>
  </conditionalFormatting>
  <conditionalFormatting sqref="K354">
    <cfRule type="cellIs" priority="701" operator="lessThan" dxfId="0" stopIfTrue="0">
      <formula>$L$353+$L$352</formula>
    </cfRule>
  </conditionalFormatting>
  <conditionalFormatting sqref="L354">
    <cfRule type="cellIs" priority="702" operator="lessThan" dxfId="0" stopIfTrue="0">
      <formula>$M$353+$M$352</formula>
    </cfRule>
  </conditionalFormatting>
  <conditionalFormatting sqref="M354">
    <cfRule type="cellIs" priority="703" operator="lessThan" dxfId="0" stopIfTrue="0">
      <formula>$N$353+$N$352</formula>
    </cfRule>
  </conditionalFormatting>
  <conditionalFormatting sqref="N354">
    <cfRule type="cellIs" priority="704" operator="lessThan" dxfId="0" stopIfTrue="0">
      <formula>$O$353+$O$352</formula>
    </cfRule>
  </conditionalFormatting>
  <conditionalFormatting sqref="O354">
    <cfRule type="cellIs" priority="705" operator="lessThan" dxfId="0" stopIfTrue="0">
      <formula>$P$353+$P$352</formula>
    </cfRule>
  </conditionalFormatting>
  <conditionalFormatting sqref="P354">
    <cfRule type="cellIs" priority="706" operator="lessThan" dxfId="0" stopIfTrue="0">
      <formula>$Q$353+$Q$352</formula>
    </cfRule>
  </conditionalFormatting>
  <conditionalFormatting sqref="Q354">
    <cfRule type="cellIs" priority="707" operator="lessThan" dxfId="0" stopIfTrue="0">
      <formula>$R$353+$R$352</formula>
    </cfRule>
  </conditionalFormatting>
  <conditionalFormatting sqref="R354">
    <cfRule type="cellIs" priority="12" operator="lessThan" dxfId="1" stopIfTrue="0">
      <formula>50</formula>
    </cfRule>
  </conditionalFormatting>
  <conditionalFormatting sqref="G360">
    <cfRule type="cellIs" priority="709" operator="lessThan" dxfId="0" stopIfTrue="0">
      <formula>$H$359+$H$358</formula>
    </cfRule>
  </conditionalFormatting>
  <conditionalFormatting sqref="H360">
    <cfRule type="cellIs" priority="710" operator="lessThan" dxfId="0" stopIfTrue="0">
      <formula>$I$359+$I$358</formula>
    </cfRule>
  </conditionalFormatting>
  <conditionalFormatting sqref="I360">
    <cfRule type="cellIs" priority="711" operator="lessThan" dxfId="0" stopIfTrue="0">
      <formula>$J$359+$J$358</formula>
    </cfRule>
  </conditionalFormatting>
  <conditionalFormatting sqref="J360">
    <cfRule type="cellIs" priority="712" operator="lessThan" dxfId="0" stopIfTrue="0">
      <formula>$K$359+$K$358</formula>
    </cfRule>
  </conditionalFormatting>
  <conditionalFormatting sqref="K360">
    <cfRule type="cellIs" priority="713" operator="lessThan" dxfId="0" stopIfTrue="0">
      <formula>$L$359+$L$358</formula>
    </cfRule>
  </conditionalFormatting>
  <conditionalFormatting sqref="L360">
    <cfRule type="cellIs" priority="714" operator="lessThan" dxfId="0" stopIfTrue="0">
      <formula>$M$359+$M$358</formula>
    </cfRule>
  </conditionalFormatting>
  <conditionalFormatting sqref="M360">
    <cfRule type="cellIs" priority="715" operator="lessThan" dxfId="0" stopIfTrue="0">
      <formula>$N$359+$N$358</formula>
    </cfRule>
  </conditionalFormatting>
  <conditionalFormatting sqref="N360">
    <cfRule type="cellIs" priority="716" operator="lessThan" dxfId="0" stopIfTrue="0">
      <formula>$O$359+$O$358</formula>
    </cfRule>
  </conditionalFormatting>
  <conditionalFormatting sqref="O360">
    <cfRule type="cellIs" priority="717" operator="lessThan" dxfId="0" stopIfTrue="0">
      <formula>$P$359+$P$358</formula>
    </cfRule>
  </conditionalFormatting>
  <conditionalFormatting sqref="P360">
    <cfRule type="cellIs" priority="718" operator="lessThan" dxfId="0" stopIfTrue="0">
      <formula>$Q$359+$Q$358</formula>
    </cfRule>
  </conditionalFormatting>
  <conditionalFormatting sqref="Q360">
    <cfRule type="cellIs" priority="719" operator="lessThan" dxfId="0" stopIfTrue="0">
      <formula>$R$359+$R$358</formula>
    </cfRule>
  </conditionalFormatting>
  <conditionalFormatting sqref="R360">
    <cfRule type="cellIs" priority="12" operator="lessThan" dxfId="1" stopIfTrue="0">
      <formula>50</formula>
    </cfRule>
  </conditionalFormatting>
  <conditionalFormatting sqref="G366">
    <cfRule type="cellIs" priority="721" operator="lessThan" dxfId="0" stopIfTrue="0">
      <formula>$H$365+$H$364</formula>
    </cfRule>
  </conditionalFormatting>
  <conditionalFormatting sqref="H366">
    <cfRule type="cellIs" priority="722" operator="lessThan" dxfId="0" stopIfTrue="0">
      <formula>$I$365+$I$364</formula>
    </cfRule>
  </conditionalFormatting>
  <conditionalFormatting sqref="I366">
    <cfRule type="cellIs" priority="723" operator="lessThan" dxfId="0" stopIfTrue="0">
      <formula>$J$365+$J$364</formula>
    </cfRule>
  </conditionalFormatting>
  <conditionalFormatting sqref="J366">
    <cfRule type="cellIs" priority="724" operator="lessThan" dxfId="0" stopIfTrue="0">
      <formula>$K$365+$K$364</formula>
    </cfRule>
  </conditionalFormatting>
  <conditionalFormatting sqref="K366">
    <cfRule type="cellIs" priority="725" operator="lessThan" dxfId="0" stopIfTrue="0">
      <formula>$L$365+$L$364</formula>
    </cfRule>
  </conditionalFormatting>
  <conditionalFormatting sqref="L366">
    <cfRule type="cellIs" priority="726" operator="lessThan" dxfId="0" stopIfTrue="0">
      <formula>$M$365+$M$364</formula>
    </cfRule>
  </conditionalFormatting>
  <conditionalFormatting sqref="M366">
    <cfRule type="cellIs" priority="727" operator="lessThan" dxfId="0" stopIfTrue="0">
      <formula>$N$365+$N$364</formula>
    </cfRule>
  </conditionalFormatting>
  <conditionalFormatting sqref="N366">
    <cfRule type="cellIs" priority="728" operator="lessThan" dxfId="0" stopIfTrue="0">
      <formula>$O$365+$O$364</formula>
    </cfRule>
  </conditionalFormatting>
  <conditionalFormatting sqref="O366">
    <cfRule type="cellIs" priority="729" operator="lessThan" dxfId="0" stopIfTrue="0">
      <formula>$P$365+$P$364</formula>
    </cfRule>
  </conditionalFormatting>
  <conditionalFormatting sqref="P366">
    <cfRule type="cellIs" priority="730" operator="lessThan" dxfId="0" stopIfTrue="0">
      <formula>$Q$365+$Q$364</formula>
    </cfRule>
  </conditionalFormatting>
  <conditionalFormatting sqref="Q366">
    <cfRule type="cellIs" priority="731" operator="lessThan" dxfId="0" stopIfTrue="0">
      <formula>$R$365+$R$364</formula>
    </cfRule>
  </conditionalFormatting>
  <conditionalFormatting sqref="R366">
    <cfRule type="cellIs" priority="12" operator="lessThan" dxfId="1" stopIfTrue="0">
      <formula>50</formula>
    </cfRule>
  </conditionalFormatting>
  <conditionalFormatting sqref="G372">
    <cfRule type="cellIs" priority="733" operator="lessThan" dxfId="0" stopIfTrue="0">
      <formula>$H$371+$H$370</formula>
    </cfRule>
  </conditionalFormatting>
  <conditionalFormatting sqref="H372">
    <cfRule type="cellIs" priority="734" operator="lessThan" dxfId="0" stopIfTrue="0">
      <formula>$I$371+$I$370</formula>
    </cfRule>
  </conditionalFormatting>
  <conditionalFormatting sqref="I372">
    <cfRule type="cellIs" priority="735" operator="lessThan" dxfId="0" stopIfTrue="0">
      <formula>$J$371+$J$370</formula>
    </cfRule>
  </conditionalFormatting>
  <conditionalFormatting sqref="J372">
    <cfRule type="cellIs" priority="736" operator="lessThan" dxfId="0" stopIfTrue="0">
      <formula>$K$371+$K$370</formula>
    </cfRule>
  </conditionalFormatting>
  <conditionalFormatting sqref="K372">
    <cfRule type="cellIs" priority="737" operator="lessThan" dxfId="0" stopIfTrue="0">
      <formula>$L$371+$L$370</formula>
    </cfRule>
  </conditionalFormatting>
  <conditionalFormatting sqref="L372">
    <cfRule type="cellIs" priority="738" operator="lessThan" dxfId="0" stopIfTrue="0">
      <formula>$M$371+$M$370</formula>
    </cfRule>
  </conditionalFormatting>
  <conditionalFormatting sqref="M372">
    <cfRule type="cellIs" priority="739" operator="lessThan" dxfId="0" stopIfTrue="0">
      <formula>$N$371+$N$370</formula>
    </cfRule>
  </conditionalFormatting>
  <conditionalFormatting sqref="N372">
    <cfRule type="cellIs" priority="740" operator="lessThan" dxfId="0" stopIfTrue="0">
      <formula>$O$371+$O$370</formula>
    </cfRule>
  </conditionalFormatting>
  <conditionalFormatting sqref="O372">
    <cfRule type="cellIs" priority="741" operator="lessThan" dxfId="0" stopIfTrue="0">
      <formula>$P$371+$P$370</formula>
    </cfRule>
  </conditionalFormatting>
  <conditionalFormatting sqref="P372">
    <cfRule type="cellIs" priority="742" operator="lessThan" dxfId="0" stopIfTrue="0">
      <formula>$Q$371+$Q$370</formula>
    </cfRule>
  </conditionalFormatting>
  <conditionalFormatting sqref="Q372">
    <cfRule type="cellIs" priority="743" operator="lessThan" dxfId="0" stopIfTrue="0">
      <formula>$R$371+$R$370</formula>
    </cfRule>
  </conditionalFormatting>
  <conditionalFormatting sqref="R372">
    <cfRule type="cellIs" priority="12" operator="lessThan" dxfId="1" stopIfTrue="0">
      <formula>50</formula>
    </cfRule>
  </conditionalFormatting>
  <conditionalFormatting sqref="G378">
    <cfRule type="cellIs" priority="745" operator="lessThan" dxfId="0" stopIfTrue="0">
      <formula>$H$377+$H$376</formula>
    </cfRule>
  </conditionalFormatting>
  <conditionalFormatting sqref="H378">
    <cfRule type="cellIs" priority="746" operator="lessThan" dxfId="0" stopIfTrue="0">
      <formula>$I$377+$I$376</formula>
    </cfRule>
  </conditionalFormatting>
  <conditionalFormatting sqref="I378">
    <cfRule type="cellIs" priority="747" operator="lessThan" dxfId="0" stopIfTrue="0">
      <formula>$J$377+$J$376</formula>
    </cfRule>
  </conditionalFormatting>
  <conditionalFormatting sqref="J378">
    <cfRule type="cellIs" priority="748" operator="lessThan" dxfId="0" stopIfTrue="0">
      <formula>$K$377+$K$376</formula>
    </cfRule>
  </conditionalFormatting>
  <conditionalFormatting sqref="K378">
    <cfRule type="cellIs" priority="749" operator="lessThan" dxfId="0" stopIfTrue="0">
      <formula>$L$377+$L$376</formula>
    </cfRule>
  </conditionalFormatting>
  <conditionalFormatting sqref="L378">
    <cfRule type="cellIs" priority="750" operator="lessThan" dxfId="0" stopIfTrue="0">
      <formula>$M$377+$M$376</formula>
    </cfRule>
  </conditionalFormatting>
  <conditionalFormatting sqref="M378">
    <cfRule type="cellIs" priority="751" operator="lessThan" dxfId="0" stopIfTrue="0">
      <formula>$N$377+$N$376</formula>
    </cfRule>
  </conditionalFormatting>
  <conditionalFormatting sqref="N378">
    <cfRule type="cellIs" priority="752" operator="lessThan" dxfId="0" stopIfTrue="0">
      <formula>$O$377+$O$376</formula>
    </cfRule>
  </conditionalFormatting>
  <conditionalFormatting sqref="O378">
    <cfRule type="cellIs" priority="753" operator="lessThan" dxfId="0" stopIfTrue="0">
      <formula>$P$377+$P$376</formula>
    </cfRule>
  </conditionalFormatting>
  <conditionalFormatting sqref="P378">
    <cfRule type="cellIs" priority="754" operator="lessThan" dxfId="0" stopIfTrue="0">
      <formula>$Q$377+$Q$376</formula>
    </cfRule>
  </conditionalFormatting>
  <conditionalFormatting sqref="Q378">
    <cfRule type="cellIs" priority="755" operator="lessThan" dxfId="0" stopIfTrue="0">
      <formula>$R$377+$R$376</formula>
    </cfRule>
  </conditionalFormatting>
  <conditionalFormatting sqref="R378">
    <cfRule type="cellIs" priority="12" operator="lessThan" dxfId="1" stopIfTrue="0">
      <formula>50</formula>
    </cfRule>
  </conditionalFormatting>
  <conditionalFormatting sqref="G384">
    <cfRule type="cellIs" priority="757" operator="lessThan" dxfId="0" stopIfTrue="0">
      <formula>$H$383+$H$382</formula>
    </cfRule>
  </conditionalFormatting>
  <conditionalFormatting sqref="H384">
    <cfRule type="cellIs" priority="758" operator="lessThan" dxfId="0" stopIfTrue="0">
      <formula>$I$383+$I$382</formula>
    </cfRule>
  </conditionalFormatting>
  <conditionalFormatting sqref="I384">
    <cfRule type="cellIs" priority="759" operator="lessThan" dxfId="0" stopIfTrue="0">
      <formula>$J$383+$J$382</formula>
    </cfRule>
  </conditionalFormatting>
  <conditionalFormatting sqref="J384">
    <cfRule type="cellIs" priority="760" operator="lessThan" dxfId="0" stopIfTrue="0">
      <formula>$K$383+$K$382</formula>
    </cfRule>
  </conditionalFormatting>
  <conditionalFormatting sqref="K384">
    <cfRule type="cellIs" priority="761" operator="lessThan" dxfId="0" stopIfTrue="0">
      <formula>$L$383+$L$382</formula>
    </cfRule>
  </conditionalFormatting>
  <conditionalFormatting sqref="L384">
    <cfRule type="cellIs" priority="762" operator="lessThan" dxfId="0" stopIfTrue="0">
      <formula>$M$383+$M$382</formula>
    </cfRule>
  </conditionalFormatting>
  <conditionalFormatting sqref="M384">
    <cfRule type="cellIs" priority="763" operator="lessThan" dxfId="0" stopIfTrue="0">
      <formula>$N$383+$N$382</formula>
    </cfRule>
  </conditionalFormatting>
  <conditionalFormatting sqref="N384">
    <cfRule type="cellIs" priority="764" operator="lessThan" dxfId="0" stopIfTrue="0">
      <formula>$O$383+$O$382</formula>
    </cfRule>
  </conditionalFormatting>
  <conditionalFormatting sqref="O384">
    <cfRule type="cellIs" priority="765" operator="lessThan" dxfId="0" stopIfTrue="0">
      <formula>$P$383+$P$382</formula>
    </cfRule>
  </conditionalFormatting>
  <conditionalFormatting sqref="P384">
    <cfRule type="cellIs" priority="766" operator="lessThan" dxfId="0" stopIfTrue="0">
      <formula>$Q$383+$Q$382</formula>
    </cfRule>
  </conditionalFormatting>
  <conditionalFormatting sqref="Q384">
    <cfRule type="cellIs" priority="767" operator="lessThan" dxfId="0" stopIfTrue="0">
      <formula>$R$383+$R$382</formula>
    </cfRule>
  </conditionalFormatting>
  <conditionalFormatting sqref="R384">
    <cfRule type="cellIs" priority="12" operator="lessThan" dxfId="1" stopIfTrue="0">
      <formula>50</formula>
    </cfRule>
  </conditionalFormatting>
  <conditionalFormatting sqref="G390">
    <cfRule type="cellIs" priority="769" operator="lessThan" dxfId="0" stopIfTrue="0">
      <formula>$H$389+$H$388</formula>
    </cfRule>
  </conditionalFormatting>
  <conditionalFormatting sqref="H390">
    <cfRule type="cellIs" priority="770" operator="lessThan" dxfId="0" stopIfTrue="0">
      <formula>$I$389+$I$388</formula>
    </cfRule>
  </conditionalFormatting>
  <conditionalFormatting sqref="I390">
    <cfRule type="cellIs" priority="771" operator="lessThan" dxfId="0" stopIfTrue="0">
      <formula>$J$389+$J$388</formula>
    </cfRule>
  </conditionalFormatting>
  <conditionalFormatting sqref="J390">
    <cfRule type="cellIs" priority="772" operator="lessThan" dxfId="0" stopIfTrue="0">
      <formula>$K$389+$K$388</formula>
    </cfRule>
  </conditionalFormatting>
  <conditionalFormatting sqref="K390">
    <cfRule type="cellIs" priority="773" operator="lessThan" dxfId="0" stopIfTrue="0">
      <formula>$L$389+$L$388</formula>
    </cfRule>
  </conditionalFormatting>
  <conditionalFormatting sqref="L390">
    <cfRule type="cellIs" priority="774" operator="lessThan" dxfId="0" stopIfTrue="0">
      <formula>$M$389+$M$388</formula>
    </cfRule>
  </conditionalFormatting>
  <conditionalFormatting sqref="M390">
    <cfRule type="cellIs" priority="775" operator="lessThan" dxfId="0" stopIfTrue="0">
      <formula>$N$389+$N$388</formula>
    </cfRule>
  </conditionalFormatting>
  <conditionalFormatting sqref="N390">
    <cfRule type="cellIs" priority="776" operator="lessThan" dxfId="0" stopIfTrue="0">
      <formula>$O$389+$O$388</formula>
    </cfRule>
  </conditionalFormatting>
  <conditionalFormatting sqref="O390">
    <cfRule type="cellIs" priority="777" operator="lessThan" dxfId="0" stopIfTrue="0">
      <formula>$P$389+$P$388</formula>
    </cfRule>
  </conditionalFormatting>
  <conditionalFormatting sqref="P390">
    <cfRule type="cellIs" priority="778" operator="lessThan" dxfId="0" stopIfTrue="0">
      <formula>$Q$389+$Q$388</formula>
    </cfRule>
  </conditionalFormatting>
  <conditionalFormatting sqref="Q390">
    <cfRule type="cellIs" priority="779" operator="lessThan" dxfId="0" stopIfTrue="0">
      <formula>$R$389+$R$388</formula>
    </cfRule>
  </conditionalFormatting>
  <conditionalFormatting sqref="R390">
    <cfRule type="cellIs" priority="12" operator="lessThan" dxfId="1" stopIfTrue="0">
      <formula>50</formula>
    </cfRule>
  </conditionalFormatting>
  <conditionalFormatting sqref="G396">
    <cfRule type="cellIs" priority="781" operator="lessThan" dxfId="0" stopIfTrue="0">
      <formula>$H$395+$H$394</formula>
    </cfRule>
  </conditionalFormatting>
  <conditionalFormatting sqref="H396">
    <cfRule type="cellIs" priority="782" operator="lessThan" dxfId="0" stopIfTrue="0">
      <formula>$I$395+$I$394</formula>
    </cfRule>
  </conditionalFormatting>
  <conditionalFormatting sqref="I396">
    <cfRule type="cellIs" priority="783" operator="lessThan" dxfId="0" stopIfTrue="0">
      <formula>$J$395+$J$394</formula>
    </cfRule>
  </conditionalFormatting>
  <conditionalFormatting sqref="J396">
    <cfRule type="cellIs" priority="784" operator="lessThan" dxfId="0" stopIfTrue="0">
      <formula>$K$395+$K$394</formula>
    </cfRule>
  </conditionalFormatting>
  <conditionalFormatting sqref="K396">
    <cfRule type="cellIs" priority="785" operator="lessThan" dxfId="0" stopIfTrue="0">
      <formula>$L$395+$L$394</formula>
    </cfRule>
  </conditionalFormatting>
  <conditionalFormatting sqref="L396">
    <cfRule type="cellIs" priority="786" operator="lessThan" dxfId="0" stopIfTrue="0">
      <formula>$M$395+$M$394</formula>
    </cfRule>
  </conditionalFormatting>
  <conditionalFormatting sqref="M396">
    <cfRule type="cellIs" priority="787" operator="lessThan" dxfId="0" stopIfTrue="0">
      <formula>$N$395+$N$394</formula>
    </cfRule>
  </conditionalFormatting>
  <conditionalFormatting sqref="N396">
    <cfRule type="cellIs" priority="788" operator="lessThan" dxfId="0" stopIfTrue="0">
      <formula>$O$395+$O$394</formula>
    </cfRule>
  </conditionalFormatting>
  <conditionalFormatting sqref="O396">
    <cfRule type="cellIs" priority="789" operator="lessThan" dxfId="0" stopIfTrue="0">
      <formula>$P$395+$P$394</formula>
    </cfRule>
  </conditionalFormatting>
  <conditionalFormatting sqref="P396">
    <cfRule type="cellIs" priority="790" operator="lessThan" dxfId="0" stopIfTrue="0">
      <formula>$Q$395+$Q$394</formula>
    </cfRule>
  </conditionalFormatting>
  <conditionalFormatting sqref="Q396">
    <cfRule type="cellIs" priority="791" operator="lessThan" dxfId="0" stopIfTrue="0">
      <formula>$R$395+$R$394</formula>
    </cfRule>
  </conditionalFormatting>
  <conditionalFormatting sqref="R396">
    <cfRule type="cellIs" priority="12" operator="lessThan" dxfId="1" stopIfTrue="0">
      <formula>50</formula>
    </cfRule>
  </conditionalFormatting>
  <conditionalFormatting sqref="G402">
    <cfRule type="cellIs" priority="793" operator="lessThan" dxfId="0" stopIfTrue="0">
      <formula>$H$401+$H$400</formula>
    </cfRule>
  </conditionalFormatting>
  <conditionalFormatting sqref="H402">
    <cfRule type="cellIs" priority="794" operator="lessThan" dxfId="0" stopIfTrue="0">
      <formula>$I$401+$I$400</formula>
    </cfRule>
  </conditionalFormatting>
  <conditionalFormatting sqref="I402">
    <cfRule type="cellIs" priority="795" operator="lessThan" dxfId="0" stopIfTrue="0">
      <formula>$J$401+$J$400</formula>
    </cfRule>
  </conditionalFormatting>
  <conditionalFormatting sqref="J402">
    <cfRule type="cellIs" priority="796" operator="lessThan" dxfId="0" stopIfTrue="0">
      <formula>$K$401+$K$400</formula>
    </cfRule>
  </conditionalFormatting>
  <conditionalFormatting sqref="K402">
    <cfRule type="cellIs" priority="797" operator="lessThan" dxfId="0" stopIfTrue="0">
      <formula>$L$401+$L$400</formula>
    </cfRule>
  </conditionalFormatting>
  <conditionalFormatting sqref="L402">
    <cfRule type="cellIs" priority="798" operator="lessThan" dxfId="0" stopIfTrue="0">
      <formula>$M$401+$M$400</formula>
    </cfRule>
  </conditionalFormatting>
  <conditionalFormatting sqref="M402">
    <cfRule type="cellIs" priority="799" operator="lessThan" dxfId="0" stopIfTrue="0">
      <formula>$N$401+$N$400</formula>
    </cfRule>
  </conditionalFormatting>
  <conditionalFormatting sqref="N402">
    <cfRule type="cellIs" priority="800" operator="lessThan" dxfId="0" stopIfTrue="0">
      <formula>$O$401+$O$400</formula>
    </cfRule>
  </conditionalFormatting>
  <conditionalFormatting sqref="O402">
    <cfRule type="cellIs" priority="801" operator="lessThan" dxfId="0" stopIfTrue="0">
      <formula>$P$401+$P$400</formula>
    </cfRule>
  </conditionalFormatting>
  <conditionalFormatting sqref="P402">
    <cfRule type="cellIs" priority="802" operator="lessThan" dxfId="0" stopIfTrue="0">
      <formula>$Q$401+$Q$400</formula>
    </cfRule>
  </conditionalFormatting>
  <conditionalFormatting sqref="Q402">
    <cfRule type="cellIs" priority="803" operator="lessThan" dxfId="0" stopIfTrue="0">
      <formula>$R$401+$R$400</formula>
    </cfRule>
  </conditionalFormatting>
  <conditionalFormatting sqref="R402">
    <cfRule type="cellIs" priority="12" operator="lessThan" dxfId="1" stopIfTrue="0">
      <formula>50</formula>
    </cfRule>
  </conditionalFormatting>
  <conditionalFormatting sqref="G408">
    <cfRule type="cellIs" priority="805" operator="lessThan" dxfId="0" stopIfTrue="0">
      <formula>$H$407+$H$406</formula>
    </cfRule>
  </conditionalFormatting>
  <conditionalFormatting sqref="H408">
    <cfRule type="cellIs" priority="806" operator="lessThan" dxfId="0" stopIfTrue="0">
      <formula>$I$407+$I$406</formula>
    </cfRule>
  </conditionalFormatting>
  <conditionalFormatting sqref="I408">
    <cfRule type="cellIs" priority="807" operator="lessThan" dxfId="0" stopIfTrue="0">
      <formula>$J$407+$J$406</formula>
    </cfRule>
  </conditionalFormatting>
  <conditionalFormatting sqref="J408">
    <cfRule type="cellIs" priority="808" operator="lessThan" dxfId="0" stopIfTrue="0">
      <formula>$K$407+$K$406</formula>
    </cfRule>
  </conditionalFormatting>
  <conditionalFormatting sqref="K408">
    <cfRule type="cellIs" priority="809" operator="lessThan" dxfId="0" stopIfTrue="0">
      <formula>$L$407+$L$406</formula>
    </cfRule>
  </conditionalFormatting>
  <conditionalFormatting sqref="L408">
    <cfRule type="cellIs" priority="810" operator="lessThan" dxfId="0" stopIfTrue="0">
      <formula>$M$407+$M$406</formula>
    </cfRule>
  </conditionalFormatting>
  <conditionalFormatting sqref="M408">
    <cfRule type="cellIs" priority="811" operator="lessThan" dxfId="0" stopIfTrue="0">
      <formula>$N$407+$N$406</formula>
    </cfRule>
  </conditionalFormatting>
  <conditionalFormatting sqref="N408">
    <cfRule type="cellIs" priority="812" operator="lessThan" dxfId="0" stopIfTrue="0">
      <formula>$O$407+$O$406</formula>
    </cfRule>
  </conditionalFormatting>
  <conditionalFormatting sqref="O408">
    <cfRule type="cellIs" priority="813" operator="lessThan" dxfId="0" stopIfTrue="0">
      <formula>$P$407+$P$406</formula>
    </cfRule>
  </conditionalFormatting>
  <conditionalFormatting sqref="P408">
    <cfRule type="cellIs" priority="814" operator="lessThan" dxfId="0" stopIfTrue="0">
      <formula>$Q$407+$Q$406</formula>
    </cfRule>
  </conditionalFormatting>
  <conditionalFormatting sqref="Q408">
    <cfRule type="cellIs" priority="815" operator="lessThan" dxfId="0" stopIfTrue="0">
      <formula>$R$407+$R$406</formula>
    </cfRule>
  </conditionalFormatting>
  <conditionalFormatting sqref="R408">
    <cfRule type="cellIs" priority="12" operator="lessThan" dxfId="1" stopIfTrue="0">
      <formula>50</formula>
    </cfRule>
  </conditionalFormatting>
  <conditionalFormatting sqref="G414">
    <cfRule type="cellIs" priority="817" operator="lessThan" dxfId="0" stopIfTrue="0">
      <formula>$H$413+$H$412</formula>
    </cfRule>
  </conditionalFormatting>
  <conditionalFormatting sqref="H414">
    <cfRule type="cellIs" priority="818" operator="lessThan" dxfId="0" stopIfTrue="0">
      <formula>$I$413+$I$412</formula>
    </cfRule>
  </conditionalFormatting>
  <conditionalFormatting sqref="I414">
    <cfRule type="cellIs" priority="819" operator="lessThan" dxfId="0" stopIfTrue="0">
      <formula>$J$413+$J$412</formula>
    </cfRule>
  </conditionalFormatting>
  <conditionalFormatting sqref="J414">
    <cfRule type="cellIs" priority="820" operator="lessThan" dxfId="0" stopIfTrue="0">
      <formula>$K$413+$K$412</formula>
    </cfRule>
  </conditionalFormatting>
  <conditionalFormatting sqref="K414">
    <cfRule type="cellIs" priority="821" operator="lessThan" dxfId="0" stopIfTrue="0">
      <formula>$L$413+$L$412</formula>
    </cfRule>
  </conditionalFormatting>
  <conditionalFormatting sqref="L414">
    <cfRule type="cellIs" priority="822" operator="lessThan" dxfId="0" stopIfTrue="0">
      <formula>$M$413+$M$412</formula>
    </cfRule>
  </conditionalFormatting>
  <conditionalFormatting sqref="M414">
    <cfRule type="cellIs" priority="823" operator="lessThan" dxfId="0" stopIfTrue="0">
      <formula>$N$413+$N$412</formula>
    </cfRule>
  </conditionalFormatting>
  <conditionalFormatting sqref="N414">
    <cfRule type="cellIs" priority="824" operator="lessThan" dxfId="0" stopIfTrue="0">
      <formula>$O$413+$O$412</formula>
    </cfRule>
  </conditionalFormatting>
  <conditionalFormatting sqref="O414">
    <cfRule type="cellIs" priority="825" operator="lessThan" dxfId="0" stopIfTrue="0">
      <formula>$P$413+$P$412</formula>
    </cfRule>
  </conditionalFormatting>
  <conditionalFormatting sqref="P414">
    <cfRule type="cellIs" priority="826" operator="lessThan" dxfId="0" stopIfTrue="0">
      <formula>$Q$413+$Q$412</formula>
    </cfRule>
  </conditionalFormatting>
  <conditionalFormatting sqref="Q414">
    <cfRule type="cellIs" priority="827" operator="lessThan" dxfId="0" stopIfTrue="0">
      <formula>$R$413+$R$412</formula>
    </cfRule>
  </conditionalFormatting>
  <conditionalFormatting sqref="R414">
    <cfRule type="cellIs" priority="12" operator="lessThan" dxfId="1" stopIfTrue="0">
      <formula>50</formula>
    </cfRule>
  </conditionalFormatting>
  <conditionalFormatting sqref="G420">
    <cfRule type="cellIs" priority="829" operator="lessThan" dxfId="0" stopIfTrue="0">
      <formula>$H$419+$H$418</formula>
    </cfRule>
  </conditionalFormatting>
  <conditionalFormatting sqref="H420">
    <cfRule type="cellIs" priority="830" operator="lessThan" dxfId="0" stopIfTrue="0">
      <formula>$I$419+$I$418</formula>
    </cfRule>
  </conditionalFormatting>
  <conditionalFormatting sqref="I420">
    <cfRule type="cellIs" priority="831" operator="lessThan" dxfId="0" stopIfTrue="0">
      <formula>$J$419+$J$418</formula>
    </cfRule>
  </conditionalFormatting>
  <conditionalFormatting sqref="J420">
    <cfRule type="cellIs" priority="832" operator="lessThan" dxfId="0" stopIfTrue="0">
      <formula>$K$419+$K$418</formula>
    </cfRule>
  </conditionalFormatting>
  <conditionalFormatting sqref="K420">
    <cfRule type="cellIs" priority="833" operator="lessThan" dxfId="0" stopIfTrue="0">
      <formula>$L$419+$L$418</formula>
    </cfRule>
  </conditionalFormatting>
  <conditionalFormatting sqref="L420">
    <cfRule type="cellIs" priority="834" operator="lessThan" dxfId="0" stopIfTrue="0">
      <formula>$M$419+$M$418</formula>
    </cfRule>
  </conditionalFormatting>
  <conditionalFormatting sqref="M420">
    <cfRule type="cellIs" priority="835" operator="lessThan" dxfId="0" stopIfTrue="0">
      <formula>$N$419+$N$418</formula>
    </cfRule>
  </conditionalFormatting>
  <conditionalFormatting sqref="N420">
    <cfRule type="cellIs" priority="836" operator="lessThan" dxfId="0" stopIfTrue="0">
      <formula>$O$419+$O$418</formula>
    </cfRule>
  </conditionalFormatting>
  <conditionalFormatting sqref="O420">
    <cfRule type="cellIs" priority="837" operator="lessThan" dxfId="0" stopIfTrue="0">
      <formula>$P$419+$P$418</formula>
    </cfRule>
  </conditionalFormatting>
  <conditionalFormatting sqref="P420">
    <cfRule type="cellIs" priority="838" operator="lessThan" dxfId="0" stopIfTrue="0">
      <formula>$Q$419+$Q$418</formula>
    </cfRule>
  </conditionalFormatting>
  <conditionalFormatting sqref="Q420">
    <cfRule type="cellIs" priority="839" operator="lessThan" dxfId="0" stopIfTrue="0">
      <formula>$R$419+$R$418</formula>
    </cfRule>
  </conditionalFormatting>
  <conditionalFormatting sqref="R420">
    <cfRule type="cellIs" priority="12" operator="lessThan" dxfId="1" stopIfTrue="0">
      <formula>50</formula>
    </cfRule>
  </conditionalFormatting>
  <conditionalFormatting sqref="G426">
    <cfRule type="cellIs" priority="841" operator="lessThan" dxfId="0" stopIfTrue="0">
      <formula>$H$425+$H$424</formula>
    </cfRule>
  </conditionalFormatting>
  <conditionalFormatting sqref="H426">
    <cfRule type="cellIs" priority="842" operator="lessThan" dxfId="0" stopIfTrue="0">
      <formula>$I$425+$I$424</formula>
    </cfRule>
  </conditionalFormatting>
  <conditionalFormatting sqref="I426">
    <cfRule type="cellIs" priority="843" operator="lessThan" dxfId="0" stopIfTrue="0">
      <formula>$J$425+$J$424</formula>
    </cfRule>
  </conditionalFormatting>
  <conditionalFormatting sqref="J426">
    <cfRule type="cellIs" priority="844" operator="lessThan" dxfId="0" stopIfTrue="0">
      <formula>$K$425+$K$424</formula>
    </cfRule>
  </conditionalFormatting>
  <conditionalFormatting sqref="K426">
    <cfRule type="cellIs" priority="845" operator="lessThan" dxfId="0" stopIfTrue="0">
      <formula>$L$425+$L$424</formula>
    </cfRule>
  </conditionalFormatting>
  <conditionalFormatting sqref="L426">
    <cfRule type="cellIs" priority="846" operator="lessThan" dxfId="0" stopIfTrue="0">
      <formula>$M$425+$M$424</formula>
    </cfRule>
  </conditionalFormatting>
  <conditionalFormatting sqref="M426">
    <cfRule type="cellIs" priority="847" operator="lessThan" dxfId="0" stopIfTrue="0">
      <formula>$N$425+$N$424</formula>
    </cfRule>
  </conditionalFormatting>
  <conditionalFormatting sqref="N426">
    <cfRule type="cellIs" priority="848" operator="lessThan" dxfId="0" stopIfTrue="0">
      <formula>$O$425+$O$424</formula>
    </cfRule>
  </conditionalFormatting>
  <conditionalFormatting sqref="O426">
    <cfRule type="cellIs" priority="849" operator="lessThan" dxfId="0" stopIfTrue="0">
      <formula>$P$425+$P$424</formula>
    </cfRule>
  </conditionalFormatting>
  <conditionalFormatting sqref="P426">
    <cfRule type="cellIs" priority="850" operator="lessThan" dxfId="0" stopIfTrue="0">
      <formula>$Q$425+$Q$424</formula>
    </cfRule>
  </conditionalFormatting>
  <conditionalFormatting sqref="Q426">
    <cfRule type="cellIs" priority="851" operator="lessThan" dxfId="0" stopIfTrue="0">
      <formula>$R$425+$R$424</formula>
    </cfRule>
  </conditionalFormatting>
  <conditionalFormatting sqref="R426">
    <cfRule type="cellIs" priority="12" operator="lessThan" dxfId="1" stopIfTrue="0">
      <formula>50</formula>
    </cfRule>
  </conditionalFormatting>
  <conditionalFormatting sqref="G432">
    <cfRule type="cellIs" priority="853" operator="lessThan" dxfId="0" stopIfTrue="0">
      <formula>$H$431+$H$430</formula>
    </cfRule>
  </conditionalFormatting>
  <conditionalFormatting sqref="H432">
    <cfRule type="cellIs" priority="854" operator="lessThan" dxfId="0" stopIfTrue="0">
      <formula>$I$431+$I$430</formula>
    </cfRule>
  </conditionalFormatting>
  <conditionalFormatting sqref="I432">
    <cfRule type="cellIs" priority="855" operator="lessThan" dxfId="0" stopIfTrue="0">
      <formula>$J$431+$J$430</formula>
    </cfRule>
  </conditionalFormatting>
  <conditionalFormatting sqref="J432">
    <cfRule type="cellIs" priority="856" operator="lessThan" dxfId="0" stopIfTrue="0">
      <formula>$K$431+$K$430</formula>
    </cfRule>
  </conditionalFormatting>
  <conditionalFormatting sqref="K432">
    <cfRule type="cellIs" priority="857" operator="lessThan" dxfId="0" stopIfTrue="0">
      <formula>$L$431+$L$430</formula>
    </cfRule>
  </conditionalFormatting>
  <conditionalFormatting sqref="L432">
    <cfRule type="cellIs" priority="858" operator="lessThan" dxfId="0" stopIfTrue="0">
      <formula>$M$431+$M$430</formula>
    </cfRule>
  </conditionalFormatting>
  <conditionalFormatting sqref="M432">
    <cfRule type="cellIs" priority="859" operator="lessThan" dxfId="0" stopIfTrue="0">
      <formula>$N$431+$N$430</formula>
    </cfRule>
  </conditionalFormatting>
  <conditionalFormatting sqref="N432">
    <cfRule type="cellIs" priority="860" operator="lessThan" dxfId="0" stopIfTrue="0">
      <formula>$O$431+$O$430</formula>
    </cfRule>
  </conditionalFormatting>
  <conditionalFormatting sqref="O432">
    <cfRule type="cellIs" priority="861" operator="lessThan" dxfId="0" stopIfTrue="0">
      <formula>$P$431+$P$430</formula>
    </cfRule>
  </conditionalFormatting>
  <conditionalFormatting sqref="P432">
    <cfRule type="cellIs" priority="862" operator="lessThan" dxfId="0" stopIfTrue="0">
      <formula>$Q$431+$Q$430</formula>
    </cfRule>
  </conditionalFormatting>
  <conditionalFormatting sqref="Q432">
    <cfRule type="cellIs" priority="863" operator="lessThan" dxfId="0" stopIfTrue="0">
      <formula>$R$431+$R$430</formula>
    </cfRule>
  </conditionalFormatting>
  <conditionalFormatting sqref="R432">
    <cfRule type="cellIs" priority="12" operator="lessThan" dxfId="1" stopIfTrue="0">
      <formula>50</formula>
    </cfRule>
  </conditionalFormatting>
  <conditionalFormatting sqref="G438">
    <cfRule type="cellIs" priority="865" operator="lessThan" dxfId="0" stopIfTrue="0">
      <formula>$H$437+$H$436</formula>
    </cfRule>
  </conditionalFormatting>
  <conditionalFormatting sqref="H438">
    <cfRule type="cellIs" priority="866" operator="lessThan" dxfId="0" stopIfTrue="0">
      <formula>$I$437+$I$436</formula>
    </cfRule>
  </conditionalFormatting>
  <conditionalFormatting sqref="I438">
    <cfRule type="cellIs" priority="867" operator="lessThan" dxfId="0" stopIfTrue="0">
      <formula>$J$437+$J$436</formula>
    </cfRule>
  </conditionalFormatting>
  <conditionalFormatting sqref="J438">
    <cfRule type="cellIs" priority="868" operator="lessThan" dxfId="0" stopIfTrue="0">
      <formula>$K$437+$K$436</formula>
    </cfRule>
  </conditionalFormatting>
  <conditionalFormatting sqref="K438">
    <cfRule type="cellIs" priority="869" operator="lessThan" dxfId="0" stopIfTrue="0">
      <formula>$L$437+$L$436</formula>
    </cfRule>
  </conditionalFormatting>
  <conditionalFormatting sqref="L438">
    <cfRule type="cellIs" priority="870" operator="lessThan" dxfId="0" stopIfTrue="0">
      <formula>$M$437+$M$436</formula>
    </cfRule>
  </conditionalFormatting>
  <conditionalFormatting sqref="M438">
    <cfRule type="cellIs" priority="871" operator="lessThan" dxfId="0" stopIfTrue="0">
      <formula>$N$437+$N$436</formula>
    </cfRule>
  </conditionalFormatting>
  <conditionalFormatting sqref="N438">
    <cfRule type="cellIs" priority="872" operator="lessThan" dxfId="0" stopIfTrue="0">
      <formula>$O$437+$O$436</formula>
    </cfRule>
  </conditionalFormatting>
  <conditionalFormatting sqref="O438">
    <cfRule type="cellIs" priority="873" operator="lessThan" dxfId="0" stopIfTrue="0">
      <formula>$P$437+$P$436</formula>
    </cfRule>
  </conditionalFormatting>
  <conditionalFormatting sqref="P438">
    <cfRule type="cellIs" priority="874" operator="lessThan" dxfId="0" stopIfTrue="0">
      <formula>$Q$437+$Q$436</formula>
    </cfRule>
  </conditionalFormatting>
  <conditionalFormatting sqref="Q438">
    <cfRule type="cellIs" priority="875" operator="lessThan" dxfId="0" stopIfTrue="0">
      <formula>$R$437+$R$436</formula>
    </cfRule>
  </conditionalFormatting>
  <conditionalFormatting sqref="R438">
    <cfRule type="cellIs" priority="12" operator="lessThan" dxfId="1" stopIfTrue="0">
      <formula>50</formula>
    </cfRule>
  </conditionalFormatting>
  <conditionalFormatting sqref="G444">
    <cfRule type="cellIs" priority="877" operator="lessThan" dxfId="0" stopIfTrue="0">
      <formula>$H$443+$H$442</formula>
    </cfRule>
  </conditionalFormatting>
  <conditionalFormatting sqref="H444">
    <cfRule type="cellIs" priority="878" operator="lessThan" dxfId="0" stopIfTrue="0">
      <formula>$I$443+$I$442</formula>
    </cfRule>
  </conditionalFormatting>
  <conditionalFormatting sqref="I444">
    <cfRule type="cellIs" priority="879" operator="lessThan" dxfId="0" stopIfTrue="0">
      <formula>$J$443+$J$442</formula>
    </cfRule>
  </conditionalFormatting>
  <conditionalFormatting sqref="J444">
    <cfRule type="cellIs" priority="880" operator="lessThan" dxfId="0" stopIfTrue="0">
      <formula>$K$443+$K$442</formula>
    </cfRule>
  </conditionalFormatting>
  <conditionalFormatting sqref="K444">
    <cfRule type="cellIs" priority="881" operator="lessThan" dxfId="0" stopIfTrue="0">
      <formula>$L$443+$L$442</formula>
    </cfRule>
  </conditionalFormatting>
  <conditionalFormatting sqref="L444">
    <cfRule type="cellIs" priority="882" operator="lessThan" dxfId="0" stopIfTrue="0">
      <formula>$M$443+$M$442</formula>
    </cfRule>
  </conditionalFormatting>
  <conditionalFormatting sqref="M444">
    <cfRule type="cellIs" priority="883" operator="lessThan" dxfId="0" stopIfTrue="0">
      <formula>$N$443+$N$442</formula>
    </cfRule>
  </conditionalFormatting>
  <conditionalFormatting sqref="N444">
    <cfRule type="cellIs" priority="884" operator="lessThan" dxfId="0" stopIfTrue="0">
      <formula>$O$443+$O$442</formula>
    </cfRule>
  </conditionalFormatting>
  <conditionalFormatting sqref="O444">
    <cfRule type="cellIs" priority="885" operator="lessThan" dxfId="0" stopIfTrue="0">
      <formula>$P$443+$P$442</formula>
    </cfRule>
  </conditionalFormatting>
  <conditionalFormatting sqref="P444">
    <cfRule type="cellIs" priority="886" operator="lessThan" dxfId="0" stopIfTrue="0">
      <formula>$Q$443+$Q$442</formula>
    </cfRule>
  </conditionalFormatting>
  <conditionalFormatting sqref="Q444">
    <cfRule type="cellIs" priority="887" operator="lessThan" dxfId="0" stopIfTrue="0">
      <formula>$R$443+$R$442</formula>
    </cfRule>
  </conditionalFormatting>
  <conditionalFormatting sqref="R444">
    <cfRule type="cellIs" priority="12" operator="lessThan" dxfId="1" stopIfTrue="0">
      <formula>50</formula>
    </cfRule>
  </conditionalFormatting>
  <conditionalFormatting sqref="G450">
    <cfRule type="cellIs" priority="889" operator="lessThan" dxfId="0" stopIfTrue="0">
      <formula>$H$449+$H$448</formula>
    </cfRule>
  </conditionalFormatting>
  <conditionalFormatting sqref="H450">
    <cfRule type="cellIs" priority="890" operator="lessThan" dxfId="0" stopIfTrue="0">
      <formula>$I$449+$I$448</formula>
    </cfRule>
  </conditionalFormatting>
  <conditionalFormatting sqref="I450">
    <cfRule type="cellIs" priority="891" operator="lessThan" dxfId="0" stopIfTrue="0">
      <formula>$J$449+$J$448</formula>
    </cfRule>
  </conditionalFormatting>
  <conditionalFormatting sqref="J450">
    <cfRule type="cellIs" priority="892" operator="lessThan" dxfId="0" stopIfTrue="0">
      <formula>$K$449+$K$448</formula>
    </cfRule>
  </conditionalFormatting>
  <conditionalFormatting sqref="K450">
    <cfRule type="cellIs" priority="893" operator="lessThan" dxfId="0" stopIfTrue="0">
      <formula>$L$449+$L$448</formula>
    </cfRule>
  </conditionalFormatting>
  <conditionalFormatting sqref="L450">
    <cfRule type="cellIs" priority="894" operator="lessThan" dxfId="0" stopIfTrue="0">
      <formula>$M$449+$M$448</formula>
    </cfRule>
  </conditionalFormatting>
  <conditionalFormatting sqref="M450">
    <cfRule type="cellIs" priority="895" operator="lessThan" dxfId="0" stopIfTrue="0">
      <formula>$N$449+$N$448</formula>
    </cfRule>
  </conditionalFormatting>
  <conditionalFormatting sqref="N450">
    <cfRule type="cellIs" priority="896" operator="lessThan" dxfId="0" stopIfTrue="0">
      <formula>$O$449+$O$448</formula>
    </cfRule>
  </conditionalFormatting>
  <conditionalFormatting sqref="O450">
    <cfRule type="cellIs" priority="897" operator="lessThan" dxfId="0" stopIfTrue="0">
      <formula>$P$449+$P$448</formula>
    </cfRule>
  </conditionalFormatting>
  <conditionalFormatting sqref="P450">
    <cfRule type="cellIs" priority="898" operator="lessThan" dxfId="0" stopIfTrue="0">
      <formula>$Q$449+$Q$448</formula>
    </cfRule>
  </conditionalFormatting>
  <conditionalFormatting sqref="Q450">
    <cfRule type="cellIs" priority="899" operator="lessThan" dxfId="0" stopIfTrue="0">
      <formula>$R$449+$R$448</formula>
    </cfRule>
  </conditionalFormatting>
  <conditionalFormatting sqref="R450">
    <cfRule type="cellIs" priority="12" operator="lessThan" dxfId="1" stopIfTrue="0">
      <formula>50</formula>
    </cfRule>
  </conditionalFormatting>
  <conditionalFormatting sqref="G456">
    <cfRule type="cellIs" priority="901" operator="lessThan" dxfId="0" stopIfTrue="0">
      <formula>$H$455+$H$454</formula>
    </cfRule>
  </conditionalFormatting>
  <conditionalFormatting sqref="H456">
    <cfRule type="cellIs" priority="902" operator="lessThan" dxfId="0" stopIfTrue="0">
      <formula>$I$455+$I$454</formula>
    </cfRule>
  </conditionalFormatting>
  <conditionalFormatting sqref="I456">
    <cfRule type="cellIs" priority="903" operator="lessThan" dxfId="0" stopIfTrue="0">
      <formula>$J$455+$J$454</formula>
    </cfRule>
  </conditionalFormatting>
  <conditionalFormatting sqref="J456">
    <cfRule type="cellIs" priority="904" operator="lessThan" dxfId="0" stopIfTrue="0">
      <formula>$K$455+$K$454</formula>
    </cfRule>
  </conditionalFormatting>
  <conditionalFormatting sqref="K456">
    <cfRule type="cellIs" priority="905" operator="lessThan" dxfId="0" stopIfTrue="0">
      <formula>$L$455+$L$454</formula>
    </cfRule>
  </conditionalFormatting>
  <conditionalFormatting sqref="L456">
    <cfRule type="cellIs" priority="906" operator="lessThan" dxfId="0" stopIfTrue="0">
      <formula>$M$455+$M$454</formula>
    </cfRule>
  </conditionalFormatting>
  <conditionalFormatting sqref="M456">
    <cfRule type="cellIs" priority="907" operator="lessThan" dxfId="0" stopIfTrue="0">
      <formula>$N$455+$N$454</formula>
    </cfRule>
  </conditionalFormatting>
  <conditionalFormatting sqref="N456">
    <cfRule type="cellIs" priority="908" operator="lessThan" dxfId="0" stopIfTrue="0">
      <formula>$O$455+$O$454</formula>
    </cfRule>
  </conditionalFormatting>
  <conditionalFormatting sqref="O456">
    <cfRule type="cellIs" priority="909" operator="lessThan" dxfId="0" stopIfTrue="0">
      <formula>$P$455+$P$454</formula>
    </cfRule>
  </conditionalFormatting>
  <conditionalFormatting sqref="P456">
    <cfRule type="cellIs" priority="910" operator="lessThan" dxfId="0" stopIfTrue="0">
      <formula>$Q$455+$Q$454</formula>
    </cfRule>
  </conditionalFormatting>
  <conditionalFormatting sqref="Q456">
    <cfRule type="cellIs" priority="911" operator="lessThan" dxfId="0" stopIfTrue="0">
      <formula>$R$455+$R$454</formula>
    </cfRule>
  </conditionalFormatting>
  <conditionalFormatting sqref="R456">
    <cfRule type="cellIs" priority="12" operator="lessThan" dxfId="1" stopIfTrue="0">
      <formula>50</formula>
    </cfRule>
  </conditionalFormatting>
  <conditionalFormatting sqref="G462">
    <cfRule type="cellIs" priority="913" operator="lessThan" dxfId="0" stopIfTrue="0">
      <formula>$H$461+$H$460</formula>
    </cfRule>
  </conditionalFormatting>
  <conditionalFormatting sqref="H462">
    <cfRule type="cellIs" priority="914" operator="lessThan" dxfId="0" stopIfTrue="0">
      <formula>$I$461+$I$460</formula>
    </cfRule>
  </conditionalFormatting>
  <conditionalFormatting sqref="I462">
    <cfRule type="cellIs" priority="915" operator="lessThan" dxfId="0" stopIfTrue="0">
      <formula>$J$461+$J$460</formula>
    </cfRule>
  </conditionalFormatting>
  <conditionalFormatting sqref="J462">
    <cfRule type="cellIs" priority="916" operator="lessThan" dxfId="0" stopIfTrue="0">
      <formula>$K$461+$K$460</formula>
    </cfRule>
  </conditionalFormatting>
  <conditionalFormatting sqref="K462">
    <cfRule type="cellIs" priority="917" operator="lessThan" dxfId="0" stopIfTrue="0">
      <formula>$L$461+$L$460</formula>
    </cfRule>
  </conditionalFormatting>
  <conditionalFormatting sqref="L462">
    <cfRule type="cellIs" priority="918" operator="lessThan" dxfId="0" stopIfTrue="0">
      <formula>$M$461+$M$460</formula>
    </cfRule>
  </conditionalFormatting>
  <conditionalFormatting sqref="M462">
    <cfRule type="cellIs" priority="919" operator="lessThan" dxfId="0" stopIfTrue="0">
      <formula>$N$461+$N$460</formula>
    </cfRule>
  </conditionalFormatting>
  <conditionalFormatting sqref="N462">
    <cfRule type="cellIs" priority="920" operator="lessThan" dxfId="0" stopIfTrue="0">
      <formula>$O$461+$O$460</formula>
    </cfRule>
  </conditionalFormatting>
  <conditionalFormatting sqref="O462">
    <cfRule type="cellIs" priority="921" operator="lessThan" dxfId="0" stopIfTrue="0">
      <formula>$P$461+$P$460</formula>
    </cfRule>
  </conditionalFormatting>
  <conditionalFormatting sqref="P462">
    <cfRule type="cellIs" priority="922" operator="lessThan" dxfId="0" stopIfTrue="0">
      <formula>$Q$461+$Q$460</formula>
    </cfRule>
  </conditionalFormatting>
  <conditionalFormatting sqref="Q462">
    <cfRule type="cellIs" priority="923" operator="lessThan" dxfId="0" stopIfTrue="0">
      <formula>$R$461+$R$460</formula>
    </cfRule>
  </conditionalFormatting>
  <conditionalFormatting sqref="R462">
    <cfRule type="cellIs" priority="12" operator="lessThan" dxfId="1" stopIfTrue="0">
      <formula>50</formula>
    </cfRule>
  </conditionalFormatting>
  <conditionalFormatting sqref="G468">
    <cfRule type="cellIs" priority="925" operator="lessThan" dxfId="0" stopIfTrue="0">
      <formula>$H$467+$H$466</formula>
    </cfRule>
  </conditionalFormatting>
  <conditionalFormatting sqref="H468">
    <cfRule type="cellIs" priority="926" operator="lessThan" dxfId="0" stopIfTrue="0">
      <formula>$I$467+$I$466</formula>
    </cfRule>
  </conditionalFormatting>
  <conditionalFormatting sqref="I468">
    <cfRule type="cellIs" priority="927" operator="lessThan" dxfId="0" stopIfTrue="0">
      <formula>$J$467+$J$466</formula>
    </cfRule>
  </conditionalFormatting>
  <conditionalFormatting sqref="J468">
    <cfRule type="cellIs" priority="928" operator="lessThan" dxfId="0" stopIfTrue="0">
      <formula>$K$467+$K$466</formula>
    </cfRule>
  </conditionalFormatting>
  <conditionalFormatting sqref="K468">
    <cfRule type="cellIs" priority="929" operator="lessThan" dxfId="0" stopIfTrue="0">
      <formula>$L$467+$L$466</formula>
    </cfRule>
  </conditionalFormatting>
  <conditionalFormatting sqref="L468">
    <cfRule type="cellIs" priority="930" operator="lessThan" dxfId="0" stopIfTrue="0">
      <formula>$M$467+$M$466</formula>
    </cfRule>
  </conditionalFormatting>
  <conditionalFormatting sqref="M468">
    <cfRule type="cellIs" priority="931" operator="lessThan" dxfId="0" stopIfTrue="0">
      <formula>$N$467+$N$466</formula>
    </cfRule>
  </conditionalFormatting>
  <conditionalFormatting sqref="N468">
    <cfRule type="cellIs" priority="932" operator="lessThan" dxfId="0" stopIfTrue="0">
      <formula>$O$467+$O$466</formula>
    </cfRule>
  </conditionalFormatting>
  <conditionalFormatting sqref="O468">
    <cfRule type="cellIs" priority="933" operator="lessThan" dxfId="0" stopIfTrue="0">
      <formula>$P$467+$P$466</formula>
    </cfRule>
  </conditionalFormatting>
  <conditionalFormatting sqref="P468">
    <cfRule type="cellIs" priority="934" operator="lessThan" dxfId="0" stopIfTrue="0">
      <formula>$Q$467+$Q$466</formula>
    </cfRule>
  </conditionalFormatting>
  <conditionalFormatting sqref="Q468">
    <cfRule type="cellIs" priority="935" operator="lessThan" dxfId="0" stopIfTrue="0">
      <formula>$R$467+$R$466</formula>
    </cfRule>
  </conditionalFormatting>
  <conditionalFormatting sqref="R468">
    <cfRule type="cellIs" priority="12" operator="lessThan" dxfId="1" stopIfTrue="0">
      <formula>50</formula>
    </cfRule>
  </conditionalFormatting>
  <conditionalFormatting sqref="G474">
    <cfRule type="cellIs" priority="937" operator="lessThan" dxfId="0" stopIfTrue="0">
      <formula>$H$473+$H$472</formula>
    </cfRule>
  </conditionalFormatting>
  <conditionalFormatting sqref="H474">
    <cfRule type="cellIs" priority="938" operator="lessThan" dxfId="0" stopIfTrue="0">
      <formula>$I$473+$I$472</formula>
    </cfRule>
  </conditionalFormatting>
  <conditionalFormatting sqref="I474">
    <cfRule type="cellIs" priority="939" operator="lessThan" dxfId="0" stopIfTrue="0">
      <formula>$J$473+$J$472</formula>
    </cfRule>
  </conditionalFormatting>
  <conditionalFormatting sqref="J474">
    <cfRule type="cellIs" priority="940" operator="lessThan" dxfId="0" stopIfTrue="0">
      <formula>$K$473+$K$472</formula>
    </cfRule>
  </conditionalFormatting>
  <conditionalFormatting sqref="K474">
    <cfRule type="cellIs" priority="941" operator="lessThan" dxfId="0" stopIfTrue="0">
      <formula>$L$473+$L$472</formula>
    </cfRule>
  </conditionalFormatting>
  <conditionalFormatting sqref="L474">
    <cfRule type="cellIs" priority="942" operator="lessThan" dxfId="0" stopIfTrue="0">
      <formula>$M$473+$M$472</formula>
    </cfRule>
  </conditionalFormatting>
  <conditionalFormatting sqref="M474">
    <cfRule type="cellIs" priority="943" operator="lessThan" dxfId="0" stopIfTrue="0">
      <formula>$N$473+$N$472</formula>
    </cfRule>
  </conditionalFormatting>
  <conditionalFormatting sqref="N474">
    <cfRule type="cellIs" priority="944" operator="lessThan" dxfId="0" stopIfTrue="0">
      <formula>$O$473+$O$472</formula>
    </cfRule>
  </conditionalFormatting>
  <conditionalFormatting sqref="O474">
    <cfRule type="cellIs" priority="945" operator="lessThan" dxfId="0" stopIfTrue="0">
      <formula>$P$473+$P$472</formula>
    </cfRule>
  </conditionalFormatting>
  <conditionalFormatting sqref="P474">
    <cfRule type="cellIs" priority="946" operator="lessThan" dxfId="0" stopIfTrue="0">
      <formula>$Q$473+$Q$472</formula>
    </cfRule>
  </conditionalFormatting>
  <conditionalFormatting sqref="Q474">
    <cfRule type="cellIs" priority="947" operator="lessThan" dxfId="0" stopIfTrue="0">
      <formula>$R$473+$R$472</formula>
    </cfRule>
  </conditionalFormatting>
  <conditionalFormatting sqref="R474">
    <cfRule type="cellIs" priority="12" operator="lessThan" dxfId="1" stopIfTrue="0">
      <formula>50</formula>
    </cfRule>
  </conditionalFormatting>
  <conditionalFormatting sqref="G480">
    <cfRule type="cellIs" priority="949" operator="lessThan" dxfId="0" stopIfTrue="0">
      <formula>$H$479+$H$478</formula>
    </cfRule>
  </conditionalFormatting>
  <conditionalFormatting sqref="H480">
    <cfRule type="cellIs" priority="950" operator="lessThan" dxfId="0" stopIfTrue="0">
      <formula>$I$479+$I$478</formula>
    </cfRule>
  </conditionalFormatting>
  <conditionalFormatting sqref="I480">
    <cfRule type="cellIs" priority="951" operator="lessThan" dxfId="0" stopIfTrue="0">
      <formula>$J$479+$J$478</formula>
    </cfRule>
  </conditionalFormatting>
  <conditionalFormatting sqref="J480">
    <cfRule type="cellIs" priority="952" operator="lessThan" dxfId="0" stopIfTrue="0">
      <formula>$K$479+$K$478</formula>
    </cfRule>
  </conditionalFormatting>
  <conditionalFormatting sqref="K480">
    <cfRule type="cellIs" priority="953" operator="lessThan" dxfId="0" stopIfTrue="0">
      <formula>$L$479+$L$478</formula>
    </cfRule>
  </conditionalFormatting>
  <conditionalFormatting sqref="L480">
    <cfRule type="cellIs" priority="954" operator="lessThan" dxfId="0" stopIfTrue="0">
      <formula>$M$479+$M$478</formula>
    </cfRule>
  </conditionalFormatting>
  <conditionalFormatting sqref="M480">
    <cfRule type="cellIs" priority="955" operator="lessThan" dxfId="0" stopIfTrue="0">
      <formula>$N$479+$N$478</formula>
    </cfRule>
  </conditionalFormatting>
  <conditionalFormatting sqref="N480">
    <cfRule type="cellIs" priority="956" operator="lessThan" dxfId="0" stopIfTrue="0">
      <formula>$O$479+$O$478</formula>
    </cfRule>
  </conditionalFormatting>
  <conditionalFormatting sqref="O480">
    <cfRule type="cellIs" priority="957" operator="lessThan" dxfId="0" stopIfTrue="0">
      <formula>$P$479+$P$478</formula>
    </cfRule>
  </conditionalFormatting>
  <conditionalFormatting sqref="P480">
    <cfRule type="cellIs" priority="958" operator="lessThan" dxfId="0" stopIfTrue="0">
      <formula>$Q$479+$Q$478</formula>
    </cfRule>
  </conditionalFormatting>
  <conditionalFormatting sqref="Q480">
    <cfRule type="cellIs" priority="959" operator="lessThan" dxfId="0" stopIfTrue="0">
      <formula>$R$479+$R$478</formula>
    </cfRule>
  </conditionalFormatting>
  <conditionalFormatting sqref="R480">
    <cfRule type="cellIs" priority="12" operator="lessThan" dxfId="1" stopIfTrue="0">
      <formula>50</formula>
    </cfRule>
  </conditionalFormatting>
  <conditionalFormatting sqref="G486">
    <cfRule type="cellIs" priority="961" operator="lessThan" dxfId="0" stopIfTrue="0">
      <formula>$H$485+$H$484</formula>
    </cfRule>
  </conditionalFormatting>
  <conditionalFormatting sqref="H486">
    <cfRule type="cellIs" priority="962" operator="lessThan" dxfId="0" stopIfTrue="0">
      <formula>$I$485+$I$484</formula>
    </cfRule>
  </conditionalFormatting>
  <conditionalFormatting sqref="I486">
    <cfRule type="cellIs" priority="963" operator="lessThan" dxfId="0" stopIfTrue="0">
      <formula>$J$485+$J$484</formula>
    </cfRule>
  </conditionalFormatting>
  <conditionalFormatting sqref="J486">
    <cfRule type="cellIs" priority="964" operator="lessThan" dxfId="0" stopIfTrue="0">
      <formula>$K$485+$K$484</formula>
    </cfRule>
  </conditionalFormatting>
  <conditionalFormatting sqref="K486">
    <cfRule type="cellIs" priority="965" operator="lessThan" dxfId="0" stopIfTrue="0">
      <formula>$L$485+$L$484</formula>
    </cfRule>
  </conditionalFormatting>
  <conditionalFormatting sqref="L486">
    <cfRule type="cellIs" priority="966" operator="lessThan" dxfId="0" stopIfTrue="0">
      <formula>$M$485+$M$484</formula>
    </cfRule>
  </conditionalFormatting>
  <conditionalFormatting sqref="M486">
    <cfRule type="cellIs" priority="967" operator="lessThan" dxfId="0" stopIfTrue="0">
      <formula>$N$485+$N$484</formula>
    </cfRule>
  </conditionalFormatting>
  <conditionalFormatting sqref="N486">
    <cfRule type="cellIs" priority="968" operator="lessThan" dxfId="0" stopIfTrue="0">
      <formula>$O$485+$O$484</formula>
    </cfRule>
  </conditionalFormatting>
  <conditionalFormatting sqref="O486">
    <cfRule type="cellIs" priority="969" operator="lessThan" dxfId="0" stopIfTrue="0">
      <formula>$P$485+$P$484</formula>
    </cfRule>
  </conditionalFormatting>
  <conditionalFormatting sqref="P486">
    <cfRule type="cellIs" priority="970" operator="lessThan" dxfId="0" stopIfTrue="0">
      <formula>$Q$485+$Q$484</formula>
    </cfRule>
  </conditionalFormatting>
  <conditionalFormatting sqref="Q486">
    <cfRule type="cellIs" priority="971" operator="lessThan" dxfId="0" stopIfTrue="0">
      <formula>$R$485+$R$484</formula>
    </cfRule>
  </conditionalFormatting>
  <conditionalFormatting sqref="R486">
    <cfRule type="cellIs" priority="12" operator="lessThan" dxfId="1" stopIfTrue="0">
      <formula>50</formula>
    </cfRule>
  </conditionalFormatting>
  <conditionalFormatting sqref="G492">
    <cfRule type="cellIs" priority="973" operator="lessThan" dxfId="0" stopIfTrue="0">
      <formula>$H$491+$H$490</formula>
    </cfRule>
  </conditionalFormatting>
  <conditionalFormatting sqref="H492">
    <cfRule type="cellIs" priority="974" operator="lessThan" dxfId="0" stopIfTrue="0">
      <formula>$I$491+$I$490</formula>
    </cfRule>
  </conditionalFormatting>
  <conditionalFormatting sqref="I492">
    <cfRule type="cellIs" priority="975" operator="lessThan" dxfId="0" stopIfTrue="0">
      <formula>$J$491+$J$490</formula>
    </cfRule>
  </conditionalFormatting>
  <conditionalFormatting sqref="J492">
    <cfRule type="cellIs" priority="976" operator="lessThan" dxfId="0" stopIfTrue="0">
      <formula>$K$491+$K$490</formula>
    </cfRule>
  </conditionalFormatting>
  <conditionalFormatting sqref="K492">
    <cfRule type="cellIs" priority="977" operator="lessThan" dxfId="0" stopIfTrue="0">
      <formula>$L$491+$L$490</formula>
    </cfRule>
  </conditionalFormatting>
  <conditionalFormatting sqref="L492">
    <cfRule type="cellIs" priority="978" operator="lessThan" dxfId="0" stopIfTrue="0">
      <formula>$M$491+$M$490</formula>
    </cfRule>
  </conditionalFormatting>
  <conditionalFormatting sqref="M492">
    <cfRule type="cellIs" priority="979" operator="lessThan" dxfId="0" stopIfTrue="0">
      <formula>$N$491+$N$490</formula>
    </cfRule>
  </conditionalFormatting>
  <conditionalFormatting sqref="N492">
    <cfRule type="cellIs" priority="980" operator="lessThan" dxfId="0" stopIfTrue="0">
      <formula>$O$491+$O$490</formula>
    </cfRule>
  </conditionalFormatting>
  <conditionalFormatting sqref="O492">
    <cfRule type="cellIs" priority="981" operator="lessThan" dxfId="0" stopIfTrue="0">
      <formula>$P$491+$P$490</formula>
    </cfRule>
  </conditionalFormatting>
  <conditionalFormatting sqref="P492">
    <cfRule type="cellIs" priority="982" operator="lessThan" dxfId="0" stopIfTrue="0">
      <formula>$Q$491+$Q$490</formula>
    </cfRule>
  </conditionalFormatting>
  <conditionalFormatting sqref="Q492">
    <cfRule type="cellIs" priority="983" operator="lessThan" dxfId="0" stopIfTrue="0">
      <formula>$R$491+$R$490</formula>
    </cfRule>
  </conditionalFormatting>
  <conditionalFormatting sqref="R492">
    <cfRule type="cellIs" priority="12" operator="lessThan" dxfId="1" stopIfTrue="0">
      <formula>50</formula>
    </cfRule>
  </conditionalFormatting>
  <conditionalFormatting sqref="G498">
    <cfRule type="cellIs" priority="985" operator="lessThan" dxfId="0" stopIfTrue="0">
      <formula>$H$497+$H$496</formula>
    </cfRule>
  </conditionalFormatting>
  <conditionalFormatting sqref="H498">
    <cfRule type="cellIs" priority="986" operator="lessThan" dxfId="0" stopIfTrue="0">
      <formula>$I$497+$I$496</formula>
    </cfRule>
  </conditionalFormatting>
  <conditionalFormatting sqref="I498">
    <cfRule type="cellIs" priority="987" operator="lessThan" dxfId="0" stopIfTrue="0">
      <formula>$J$497+$J$496</formula>
    </cfRule>
  </conditionalFormatting>
  <conditionalFormatting sqref="J498">
    <cfRule type="cellIs" priority="988" operator="lessThan" dxfId="0" stopIfTrue="0">
      <formula>$K$497+$K$496</formula>
    </cfRule>
  </conditionalFormatting>
  <conditionalFormatting sqref="K498">
    <cfRule type="cellIs" priority="989" operator="lessThan" dxfId="0" stopIfTrue="0">
      <formula>$L$497+$L$496</formula>
    </cfRule>
  </conditionalFormatting>
  <conditionalFormatting sqref="L498">
    <cfRule type="cellIs" priority="990" operator="lessThan" dxfId="0" stopIfTrue="0">
      <formula>$M$497+$M$496</formula>
    </cfRule>
  </conditionalFormatting>
  <conditionalFormatting sqref="M498">
    <cfRule type="cellIs" priority="991" operator="lessThan" dxfId="0" stopIfTrue="0">
      <formula>$N$497+$N$496</formula>
    </cfRule>
  </conditionalFormatting>
  <conditionalFormatting sqref="N498">
    <cfRule type="cellIs" priority="992" operator="lessThan" dxfId="0" stopIfTrue="0">
      <formula>$O$497+$O$496</formula>
    </cfRule>
  </conditionalFormatting>
  <conditionalFormatting sqref="O498">
    <cfRule type="cellIs" priority="993" operator="lessThan" dxfId="0" stopIfTrue="0">
      <formula>$P$497+$P$496</formula>
    </cfRule>
  </conditionalFormatting>
  <conditionalFormatting sqref="P498">
    <cfRule type="cellIs" priority="994" operator="lessThan" dxfId="0" stopIfTrue="0">
      <formula>$Q$497+$Q$496</formula>
    </cfRule>
  </conditionalFormatting>
  <conditionalFormatting sqref="Q498">
    <cfRule type="cellIs" priority="995" operator="lessThan" dxfId="0" stopIfTrue="0">
      <formula>$R$497+$R$496</formula>
    </cfRule>
  </conditionalFormatting>
  <conditionalFormatting sqref="R498">
    <cfRule type="cellIs" priority="12" operator="lessThan" dxfId="1" stopIfTrue="0">
      <formula>50</formula>
    </cfRule>
  </conditionalFormatting>
  <conditionalFormatting sqref="G504">
    <cfRule type="cellIs" priority="997" operator="lessThan" dxfId="0" stopIfTrue="0">
      <formula>$H$503+$H$502</formula>
    </cfRule>
  </conditionalFormatting>
  <conditionalFormatting sqref="H504">
    <cfRule type="cellIs" priority="998" operator="lessThan" dxfId="0" stopIfTrue="0">
      <formula>$I$503+$I$502</formula>
    </cfRule>
  </conditionalFormatting>
  <conditionalFormatting sqref="I504">
    <cfRule type="cellIs" priority="999" operator="lessThan" dxfId="0" stopIfTrue="0">
      <formula>$J$503+$J$502</formula>
    </cfRule>
  </conditionalFormatting>
  <conditionalFormatting sqref="J504">
    <cfRule type="cellIs" priority="1000" operator="lessThan" dxfId="0" stopIfTrue="0">
      <formula>$K$503+$K$502</formula>
    </cfRule>
  </conditionalFormatting>
  <conditionalFormatting sqref="K504">
    <cfRule type="cellIs" priority="1001" operator="lessThan" dxfId="0" stopIfTrue="0">
      <formula>$L$503+$L$502</formula>
    </cfRule>
  </conditionalFormatting>
  <conditionalFormatting sqref="L504">
    <cfRule type="cellIs" priority="1002" operator="lessThan" dxfId="0" stopIfTrue="0">
      <formula>$M$503+$M$502</formula>
    </cfRule>
  </conditionalFormatting>
  <conditionalFormatting sqref="M504">
    <cfRule type="cellIs" priority="1003" operator="lessThan" dxfId="0" stopIfTrue="0">
      <formula>$N$503+$N$502</formula>
    </cfRule>
  </conditionalFormatting>
  <conditionalFormatting sqref="N504">
    <cfRule type="cellIs" priority="1004" operator="lessThan" dxfId="0" stopIfTrue="0">
      <formula>$O$503+$O$502</formula>
    </cfRule>
  </conditionalFormatting>
  <conditionalFormatting sqref="O504">
    <cfRule type="cellIs" priority="1005" operator="lessThan" dxfId="0" stopIfTrue="0">
      <formula>$P$503+$P$502</formula>
    </cfRule>
  </conditionalFormatting>
  <conditionalFormatting sqref="P504">
    <cfRule type="cellIs" priority="1006" operator="lessThan" dxfId="0" stopIfTrue="0">
      <formula>$Q$503+$Q$502</formula>
    </cfRule>
  </conditionalFormatting>
  <conditionalFormatting sqref="Q504">
    <cfRule type="cellIs" priority="1007" operator="lessThan" dxfId="0" stopIfTrue="0">
      <formula>$R$503+$R$502</formula>
    </cfRule>
  </conditionalFormatting>
  <conditionalFormatting sqref="R504">
    <cfRule type="cellIs" priority="12" operator="lessThan" dxfId="1" stopIfTrue="0">
      <formula>50</formula>
    </cfRule>
  </conditionalFormatting>
  <conditionalFormatting sqref="G510">
    <cfRule type="cellIs" priority="1009" operator="lessThan" dxfId="0" stopIfTrue="0">
      <formula>$H$509+$H$508</formula>
    </cfRule>
  </conditionalFormatting>
  <conditionalFormatting sqref="H510">
    <cfRule type="cellIs" priority="1010" operator="lessThan" dxfId="0" stopIfTrue="0">
      <formula>$I$509+$I$508</formula>
    </cfRule>
  </conditionalFormatting>
  <conditionalFormatting sqref="I510">
    <cfRule type="cellIs" priority="1011" operator="lessThan" dxfId="0" stopIfTrue="0">
      <formula>$J$509+$J$508</formula>
    </cfRule>
  </conditionalFormatting>
  <conditionalFormatting sqref="J510">
    <cfRule type="cellIs" priority="1012" operator="lessThan" dxfId="0" stopIfTrue="0">
      <formula>$K$509+$K$508</formula>
    </cfRule>
  </conditionalFormatting>
  <conditionalFormatting sqref="K510">
    <cfRule type="cellIs" priority="1013" operator="lessThan" dxfId="0" stopIfTrue="0">
      <formula>$L$509+$L$508</formula>
    </cfRule>
  </conditionalFormatting>
  <conditionalFormatting sqref="L510">
    <cfRule type="cellIs" priority="1014" operator="lessThan" dxfId="0" stopIfTrue="0">
      <formula>$M$509+$M$508</formula>
    </cfRule>
  </conditionalFormatting>
  <conditionalFormatting sqref="M510">
    <cfRule type="cellIs" priority="1015" operator="lessThan" dxfId="0" stopIfTrue="0">
      <formula>$N$509+$N$508</formula>
    </cfRule>
  </conditionalFormatting>
  <conditionalFormatting sqref="N510">
    <cfRule type="cellIs" priority="1016" operator="lessThan" dxfId="0" stopIfTrue="0">
      <formula>$O$509+$O$508</formula>
    </cfRule>
  </conditionalFormatting>
  <conditionalFormatting sqref="O510">
    <cfRule type="cellIs" priority="1017" operator="lessThan" dxfId="0" stopIfTrue="0">
      <formula>$P$509+$P$508</formula>
    </cfRule>
  </conditionalFormatting>
  <conditionalFormatting sqref="P510">
    <cfRule type="cellIs" priority="1018" operator="lessThan" dxfId="0" stopIfTrue="0">
      <formula>$Q$509+$Q$508</formula>
    </cfRule>
  </conditionalFormatting>
  <conditionalFormatting sqref="Q510">
    <cfRule type="cellIs" priority="1019" operator="lessThan" dxfId="0" stopIfTrue="0">
      <formula>$R$509+$R$508</formula>
    </cfRule>
  </conditionalFormatting>
  <conditionalFormatting sqref="R510">
    <cfRule type="cellIs" priority="12" operator="lessThan" dxfId="1" stopIfTrue="0">
      <formula>50</formula>
    </cfRule>
  </conditionalFormatting>
  <conditionalFormatting sqref="G516">
    <cfRule type="cellIs" priority="1021" operator="lessThan" dxfId="0" stopIfTrue="0">
      <formula>$H$515+$H$514</formula>
    </cfRule>
  </conditionalFormatting>
  <conditionalFormatting sqref="H516">
    <cfRule type="cellIs" priority="1022" operator="lessThan" dxfId="0" stopIfTrue="0">
      <formula>$I$515+$I$514</formula>
    </cfRule>
  </conditionalFormatting>
  <conditionalFormatting sqref="I516">
    <cfRule type="cellIs" priority="1023" operator="lessThan" dxfId="0" stopIfTrue="0">
      <formula>$J$515+$J$514</formula>
    </cfRule>
  </conditionalFormatting>
  <conditionalFormatting sqref="J516">
    <cfRule type="cellIs" priority="1024" operator="lessThan" dxfId="0" stopIfTrue="0">
      <formula>$K$515+$K$514</formula>
    </cfRule>
  </conditionalFormatting>
  <conditionalFormatting sqref="K516">
    <cfRule type="cellIs" priority="1025" operator="lessThan" dxfId="0" stopIfTrue="0">
      <formula>$L$515+$L$514</formula>
    </cfRule>
  </conditionalFormatting>
  <conditionalFormatting sqref="L516">
    <cfRule type="cellIs" priority="1026" operator="lessThan" dxfId="0" stopIfTrue="0">
      <formula>$M$515+$M$514</formula>
    </cfRule>
  </conditionalFormatting>
  <conditionalFormatting sqref="M516">
    <cfRule type="cellIs" priority="1027" operator="lessThan" dxfId="0" stopIfTrue="0">
      <formula>$N$515+$N$514</formula>
    </cfRule>
  </conditionalFormatting>
  <conditionalFormatting sqref="N516">
    <cfRule type="cellIs" priority="1028" operator="lessThan" dxfId="0" stopIfTrue="0">
      <formula>$O$515+$O$514</formula>
    </cfRule>
  </conditionalFormatting>
  <conditionalFormatting sqref="O516">
    <cfRule type="cellIs" priority="1029" operator="lessThan" dxfId="0" stopIfTrue="0">
      <formula>$P$515+$P$514</formula>
    </cfRule>
  </conditionalFormatting>
  <conditionalFormatting sqref="P516">
    <cfRule type="cellIs" priority="1030" operator="lessThan" dxfId="0" stopIfTrue="0">
      <formula>$Q$515+$Q$514</formula>
    </cfRule>
  </conditionalFormatting>
  <conditionalFormatting sqref="Q516">
    <cfRule type="cellIs" priority="1031" operator="lessThan" dxfId="0" stopIfTrue="0">
      <formula>$R$515+$R$514</formula>
    </cfRule>
  </conditionalFormatting>
  <conditionalFormatting sqref="R516">
    <cfRule type="cellIs" priority="12" operator="lessThan" dxfId="1" stopIfTrue="0">
      <formula>50</formula>
    </cfRule>
  </conditionalFormatting>
  <conditionalFormatting sqref="G522">
    <cfRule type="cellIs" priority="1033" operator="lessThan" dxfId="0" stopIfTrue="0">
      <formula>$H$521+$H$520</formula>
    </cfRule>
  </conditionalFormatting>
  <conditionalFormatting sqref="H522">
    <cfRule type="cellIs" priority="1034" operator="lessThan" dxfId="0" stopIfTrue="0">
      <formula>$I$521+$I$520</formula>
    </cfRule>
  </conditionalFormatting>
  <conditionalFormatting sqref="I522">
    <cfRule type="cellIs" priority="1035" operator="lessThan" dxfId="0" stopIfTrue="0">
      <formula>$J$521+$J$520</formula>
    </cfRule>
  </conditionalFormatting>
  <conditionalFormatting sqref="J522">
    <cfRule type="cellIs" priority="1036" operator="lessThan" dxfId="0" stopIfTrue="0">
      <formula>$K$521+$K$520</formula>
    </cfRule>
  </conditionalFormatting>
  <conditionalFormatting sqref="K522">
    <cfRule type="cellIs" priority="1037" operator="lessThan" dxfId="0" stopIfTrue="0">
      <formula>$L$521+$L$520</formula>
    </cfRule>
  </conditionalFormatting>
  <conditionalFormatting sqref="L522">
    <cfRule type="cellIs" priority="1038" operator="lessThan" dxfId="0" stopIfTrue="0">
      <formula>$M$521+$M$520</formula>
    </cfRule>
  </conditionalFormatting>
  <conditionalFormatting sqref="M522">
    <cfRule type="cellIs" priority="1039" operator="lessThan" dxfId="0" stopIfTrue="0">
      <formula>$N$521+$N$520</formula>
    </cfRule>
  </conditionalFormatting>
  <conditionalFormatting sqref="N522">
    <cfRule type="cellIs" priority="1040" operator="lessThan" dxfId="0" stopIfTrue="0">
      <formula>$O$521+$O$520</formula>
    </cfRule>
  </conditionalFormatting>
  <conditionalFormatting sqref="O522">
    <cfRule type="cellIs" priority="1041" operator="lessThan" dxfId="0" stopIfTrue="0">
      <formula>$P$521+$P$520</formula>
    </cfRule>
  </conditionalFormatting>
  <conditionalFormatting sqref="P522">
    <cfRule type="cellIs" priority="1042" operator="lessThan" dxfId="0" stopIfTrue="0">
      <formula>$Q$521+$Q$520</formula>
    </cfRule>
  </conditionalFormatting>
  <conditionalFormatting sqref="Q522">
    <cfRule type="cellIs" priority="1043" operator="lessThan" dxfId="0" stopIfTrue="0">
      <formula>$R$521+$R$520</formula>
    </cfRule>
  </conditionalFormatting>
  <conditionalFormatting sqref="R522">
    <cfRule type="cellIs" priority="12" operator="lessThan" dxfId="1" stopIfTrue="0">
      <formula>50</formula>
    </cfRule>
  </conditionalFormatting>
  <conditionalFormatting sqref="G528">
    <cfRule type="cellIs" priority="1045" operator="lessThan" dxfId="0" stopIfTrue="0">
      <formula>$H$527+$H$526</formula>
    </cfRule>
  </conditionalFormatting>
  <conditionalFormatting sqref="H528">
    <cfRule type="cellIs" priority="1046" operator="lessThan" dxfId="0" stopIfTrue="0">
      <formula>$I$527+$I$526</formula>
    </cfRule>
  </conditionalFormatting>
  <conditionalFormatting sqref="I528">
    <cfRule type="cellIs" priority="1047" operator="lessThan" dxfId="0" stopIfTrue="0">
      <formula>$J$527+$J$526</formula>
    </cfRule>
  </conditionalFormatting>
  <conditionalFormatting sqref="J528">
    <cfRule type="cellIs" priority="1048" operator="lessThan" dxfId="0" stopIfTrue="0">
      <formula>$K$527+$K$526</formula>
    </cfRule>
  </conditionalFormatting>
  <conditionalFormatting sqref="K528">
    <cfRule type="cellIs" priority="1049" operator="lessThan" dxfId="0" stopIfTrue="0">
      <formula>$L$527+$L$526</formula>
    </cfRule>
  </conditionalFormatting>
  <conditionalFormatting sqref="L528">
    <cfRule type="cellIs" priority="1050" operator="lessThan" dxfId="0" stopIfTrue="0">
      <formula>$M$527+$M$526</formula>
    </cfRule>
  </conditionalFormatting>
  <conditionalFormatting sqref="M528">
    <cfRule type="cellIs" priority="1051" operator="lessThan" dxfId="0" stopIfTrue="0">
      <formula>$N$527+$N$526</formula>
    </cfRule>
  </conditionalFormatting>
  <conditionalFormatting sqref="N528">
    <cfRule type="cellIs" priority="1052" operator="lessThan" dxfId="0" stopIfTrue="0">
      <formula>$O$527+$O$526</formula>
    </cfRule>
  </conditionalFormatting>
  <conditionalFormatting sqref="O528">
    <cfRule type="cellIs" priority="1053" operator="lessThan" dxfId="0" stopIfTrue="0">
      <formula>$P$527+$P$526</formula>
    </cfRule>
  </conditionalFormatting>
  <conditionalFormatting sqref="P528">
    <cfRule type="cellIs" priority="1054" operator="lessThan" dxfId="0" stopIfTrue="0">
      <formula>$Q$527+$Q$526</formula>
    </cfRule>
  </conditionalFormatting>
  <conditionalFormatting sqref="Q528">
    <cfRule type="cellIs" priority="1055" operator="lessThan" dxfId="0" stopIfTrue="0">
      <formula>$R$527+$R$526</formula>
    </cfRule>
  </conditionalFormatting>
  <conditionalFormatting sqref="R528">
    <cfRule type="cellIs" priority="12" operator="lessThan" dxfId="1" stopIfTrue="0">
      <formula>50</formula>
    </cfRule>
  </conditionalFormatting>
  <conditionalFormatting sqref="G534">
    <cfRule type="cellIs" priority="1057" operator="lessThan" dxfId="0" stopIfTrue="0">
      <formula>$H$533+$H$532</formula>
    </cfRule>
  </conditionalFormatting>
  <conditionalFormatting sqref="H534">
    <cfRule type="cellIs" priority="1058" operator="lessThan" dxfId="0" stopIfTrue="0">
      <formula>$I$533+$I$532</formula>
    </cfRule>
  </conditionalFormatting>
  <conditionalFormatting sqref="I534">
    <cfRule type="cellIs" priority="1059" operator="lessThan" dxfId="0" stopIfTrue="0">
      <formula>$J$533+$J$532</formula>
    </cfRule>
  </conditionalFormatting>
  <conditionalFormatting sqref="J534">
    <cfRule type="cellIs" priority="1060" operator="lessThan" dxfId="0" stopIfTrue="0">
      <formula>$K$533+$K$532</formula>
    </cfRule>
  </conditionalFormatting>
  <conditionalFormatting sqref="K534">
    <cfRule type="cellIs" priority="1061" operator="lessThan" dxfId="0" stopIfTrue="0">
      <formula>$L$533+$L$532</formula>
    </cfRule>
  </conditionalFormatting>
  <conditionalFormatting sqref="L534">
    <cfRule type="cellIs" priority="1062" operator="lessThan" dxfId="0" stopIfTrue="0">
      <formula>$M$533+$M$532</formula>
    </cfRule>
  </conditionalFormatting>
  <conditionalFormatting sqref="M534">
    <cfRule type="cellIs" priority="1063" operator="lessThan" dxfId="0" stopIfTrue="0">
      <formula>$N$533+$N$532</formula>
    </cfRule>
  </conditionalFormatting>
  <conditionalFormatting sqref="N534">
    <cfRule type="cellIs" priority="1064" operator="lessThan" dxfId="0" stopIfTrue="0">
      <formula>$O$533+$O$532</formula>
    </cfRule>
  </conditionalFormatting>
  <conditionalFormatting sqref="O534">
    <cfRule type="cellIs" priority="1065" operator="lessThan" dxfId="0" stopIfTrue="0">
      <formula>$P$533+$P$532</formula>
    </cfRule>
  </conditionalFormatting>
  <conditionalFormatting sqref="P534">
    <cfRule type="cellIs" priority="1066" operator="lessThan" dxfId="0" stopIfTrue="0">
      <formula>$Q$533+$Q$532</formula>
    </cfRule>
  </conditionalFormatting>
  <conditionalFormatting sqref="Q534">
    <cfRule type="cellIs" priority="1067" operator="lessThan" dxfId="0" stopIfTrue="0">
      <formula>$R$533+$R$532</formula>
    </cfRule>
  </conditionalFormatting>
  <conditionalFormatting sqref="R534">
    <cfRule type="cellIs" priority="12" operator="lessThan" dxfId="1" stopIfTrue="0">
      <formula>50</formula>
    </cfRule>
  </conditionalFormatting>
  <conditionalFormatting sqref="G540">
    <cfRule type="cellIs" priority="1069" operator="lessThan" dxfId="0" stopIfTrue="0">
      <formula>$H$539+$H$538</formula>
    </cfRule>
  </conditionalFormatting>
  <conditionalFormatting sqref="H540">
    <cfRule type="cellIs" priority="1070" operator="lessThan" dxfId="0" stopIfTrue="0">
      <formula>$I$539+$I$538</formula>
    </cfRule>
  </conditionalFormatting>
  <conditionalFormatting sqref="I540">
    <cfRule type="cellIs" priority="1071" operator="lessThan" dxfId="0" stopIfTrue="0">
      <formula>$J$539+$J$538</formula>
    </cfRule>
  </conditionalFormatting>
  <conditionalFormatting sqref="J540">
    <cfRule type="cellIs" priority="1072" operator="lessThan" dxfId="0" stopIfTrue="0">
      <formula>$K$539+$K$538</formula>
    </cfRule>
  </conditionalFormatting>
  <conditionalFormatting sqref="K540">
    <cfRule type="cellIs" priority="1073" operator="lessThan" dxfId="0" stopIfTrue="0">
      <formula>$L$539+$L$538</formula>
    </cfRule>
  </conditionalFormatting>
  <conditionalFormatting sqref="L540">
    <cfRule type="cellIs" priority="1074" operator="lessThan" dxfId="0" stopIfTrue="0">
      <formula>$M$539+$M$538</formula>
    </cfRule>
  </conditionalFormatting>
  <conditionalFormatting sqref="M540">
    <cfRule type="cellIs" priority="1075" operator="lessThan" dxfId="0" stopIfTrue="0">
      <formula>$N$539+$N$538</formula>
    </cfRule>
  </conditionalFormatting>
  <conditionalFormatting sqref="N540">
    <cfRule type="cellIs" priority="1076" operator="lessThan" dxfId="0" stopIfTrue="0">
      <formula>$O$539+$O$538</formula>
    </cfRule>
  </conditionalFormatting>
  <conditionalFormatting sqref="O540">
    <cfRule type="cellIs" priority="1077" operator="lessThan" dxfId="0" stopIfTrue="0">
      <formula>$P$539+$P$538</formula>
    </cfRule>
  </conditionalFormatting>
  <conditionalFormatting sqref="P540">
    <cfRule type="cellIs" priority="1078" operator="lessThan" dxfId="0" stopIfTrue="0">
      <formula>$Q$539+$Q$538</formula>
    </cfRule>
  </conditionalFormatting>
  <conditionalFormatting sqref="Q540">
    <cfRule type="cellIs" priority="1079" operator="lessThan" dxfId="0" stopIfTrue="0">
      <formula>$R$539+$R$538</formula>
    </cfRule>
  </conditionalFormatting>
  <conditionalFormatting sqref="R540">
    <cfRule type="cellIs" priority="12" operator="lessThan" dxfId="1" stopIfTrue="0">
      <formula>50</formula>
    </cfRule>
  </conditionalFormatting>
  <conditionalFormatting sqref="G546">
    <cfRule type="cellIs" priority="1081" operator="lessThan" dxfId="0" stopIfTrue="0">
      <formula>$H$545+$H$544</formula>
    </cfRule>
  </conditionalFormatting>
  <conditionalFormatting sqref="H546">
    <cfRule type="cellIs" priority="1082" operator="lessThan" dxfId="0" stopIfTrue="0">
      <formula>$I$545+$I$544</formula>
    </cfRule>
  </conditionalFormatting>
  <conditionalFormatting sqref="I546">
    <cfRule type="cellIs" priority="1083" operator="lessThan" dxfId="0" stopIfTrue="0">
      <formula>$J$545+$J$544</formula>
    </cfRule>
  </conditionalFormatting>
  <conditionalFormatting sqref="J546">
    <cfRule type="cellIs" priority="1084" operator="lessThan" dxfId="0" stopIfTrue="0">
      <formula>$K$545+$K$544</formula>
    </cfRule>
  </conditionalFormatting>
  <conditionalFormatting sqref="K546">
    <cfRule type="cellIs" priority="1085" operator="lessThan" dxfId="0" stopIfTrue="0">
      <formula>$L$545+$L$544</formula>
    </cfRule>
  </conditionalFormatting>
  <conditionalFormatting sqref="L546">
    <cfRule type="cellIs" priority="1086" operator="lessThan" dxfId="0" stopIfTrue="0">
      <formula>$M$545+$M$544</formula>
    </cfRule>
  </conditionalFormatting>
  <conditionalFormatting sqref="M546">
    <cfRule type="cellIs" priority="1087" operator="lessThan" dxfId="0" stopIfTrue="0">
      <formula>$N$545+$N$544</formula>
    </cfRule>
  </conditionalFormatting>
  <conditionalFormatting sqref="N546">
    <cfRule type="cellIs" priority="1088" operator="lessThan" dxfId="0" stopIfTrue="0">
      <formula>$O$545+$O$544</formula>
    </cfRule>
  </conditionalFormatting>
  <conditionalFormatting sqref="O546">
    <cfRule type="cellIs" priority="1089" operator="lessThan" dxfId="0" stopIfTrue="0">
      <formula>$P$545+$P$544</formula>
    </cfRule>
  </conditionalFormatting>
  <conditionalFormatting sqref="P546">
    <cfRule type="cellIs" priority="1090" operator="lessThan" dxfId="0" stopIfTrue="0">
      <formula>$Q$545+$Q$544</formula>
    </cfRule>
  </conditionalFormatting>
  <conditionalFormatting sqref="Q546">
    <cfRule type="cellIs" priority="1091" operator="lessThan" dxfId="0" stopIfTrue="0">
      <formula>$R$545+$R$544</formula>
    </cfRule>
  </conditionalFormatting>
  <conditionalFormatting sqref="R546">
    <cfRule type="cellIs" priority="12" operator="lessThan" dxfId="1" stopIfTrue="0">
      <formula>50</formula>
    </cfRule>
  </conditionalFormatting>
  <conditionalFormatting sqref="G552">
    <cfRule type="cellIs" priority="1093" operator="lessThan" dxfId="0" stopIfTrue="0">
      <formula>$H$551+$H$550</formula>
    </cfRule>
  </conditionalFormatting>
  <conditionalFormatting sqref="H552">
    <cfRule type="cellIs" priority="1094" operator="lessThan" dxfId="0" stopIfTrue="0">
      <formula>$I$551+$I$550</formula>
    </cfRule>
  </conditionalFormatting>
  <conditionalFormatting sqref="I552">
    <cfRule type="cellIs" priority="1095" operator="lessThan" dxfId="0" stopIfTrue="0">
      <formula>$J$551+$J$550</formula>
    </cfRule>
  </conditionalFormatting>
  <conditionalFormatting sqref="J552">
    <cfRule type="cellIs" priority="1096" operator="lessThan" dxfId="0" stopIfTrue="0">
      <formula>$K$551+$K$550</formula>
    </cfRule>
  </conditionalFormatting>
  <conditionalFormatting sqref="K552">
    <cfRule type="cellIs" priority="1097" operator="lessThan" dxfId="0" stopIfTrue="0">
      <formula>$L$551+$L$550</formula>
    </cfRule>
  </conditionalFormatting>
  <conditionalFormatting sqref="L552">
    <cfRule type="cellIs" priority="1098" operator="lessThan" dxfId="0" stopIfTrue="0">
      <formula>$M$551+$M$550</formula>
    </cfRule>
  </conditionalFormatting>
  <conditionalFormatting sqref="M552">
    <cfRule type="cellIs" priority="1099" operator="lessThan" dxfId="0" stopIfTrue="0">
      <formula>$N$551+$N$550</formula>
    </cfRule>
  </conditionalFormatting>
  <conditionalFormatting sqref="N552">
    <cfRule type="cellIs" priority="1100" operator="lessThan" dxfId="0" stopIfTrue="0">
      <formula>$O$551+$O$550</formula>
    </cfRule>
  </conditionalFormatting>
  <conditionalFormatting sqref="O552">
    <cfRule type="cellIs" priority="1101" operator="lessThan" dxfId="0" stopIfTrue="0">
      <formula>$P$551+$P$550</formula>
    </cfRule>
  </conditionalFormatting>
  <conditionalFormatting sqref="P552">
    <cfRule type="cellIs" priority="1102" operator="lessThan" dxfId="0" stopIfTrue="0">
      <formula>$Q$551+$Q$550</formula>
    </cfRule>
  </conditionalFormatting>
  <conditionalFormatting sqref="Q552">
    <cfRule type="cellIs" priority="1103" operator="lessThan" dxfId="0" stopIfTrue="0">
      <formula>$R$551+$R$550</formula>
    </cfRule>
  </conditionalFormatting>
  <conditionalFormatting sqref="R552">
    <cfRule type="cellIs" priority="12" operator="lessThan" dxfId="1" stopIfTrue="0">
      <formula>50</formula>
    </cfRule>
  </conditionalFormatting>
  <conditionalFormatting sqref="G558">
    <cfRule type="cellIs" priority="1105" operator="lessThan" dxfId="0" stopIfTrue="0">
      <formula>$H$557+$H$556</formula>
    </cfRule>
  </conditionalFormatting>
  <conditionalFormatting sqref="H558">
    <cfRule type="cellIs" priority="1106" operator="lessThan" dxfId="0" stopIfTrue="0">
      <formula>$I$557+$I$556</formula>
    </cfRule>
  </conditionalFormatting>
  <conditionalFormatting sqref="I558">
    <cfRule type="cellIs" priority="1107" operator="lessThan" dxfId="0" stopIfTrue="0">
      <formula>$J$557+$J$556</formula>
    </cfRule>
  </conditionalFormatting>
  <conditionalFormatting sqref="J558">
    <cfRule type="cellIs" priority="1108" operator="lessThan" dxfId="0" stopIfTrue="0">
      <formula>$K$557+$K$556</formula>
    </cfRule>
  </conditionalFormatting>
  <conditionalFormatting sqref="K558">
    <cfRule type="cellIs" priority="1109" operator="lessThan" dxfId="0" stopIfTrue="0">
      <formula>$L$557+$L$556</formula>
    </cfRule>
  </conditionalFormatting>
  <conditionalFormatting sqref="L558">
    <cfRule type="cellIs" priority="1110" operator="lessThan" dxfId="0" stopIfTrue="0">
      <formula>$M$557+$M$556</formula>
    </cfRule>
  </conditionalFormatting>
  <conditionalFormatting sqref="M558">
    <cfRule type="cellIs" priority="1111" operator="lessThan" dxfId="0" stopIfTrue="0">
      <formula>$N$557+$N$556</formula>
    </cfRule>
  </conditionalFormatting>
  <conditionalFormatting sqref="N558">
    <cfRule type="cellIs" priority="1112" operator="lessThan" dxfId="0" stopIfTrue="0">
      <formula>$O$557+$O$556</formula>
    </cfRule>
  </conditionalFormatting>
  <conditionalFormatting sqref="O558">
    <cfRule type="cellIs" priority="1113" operator="lessThan" dxfId="0" stopIfTrue="0">
      <formula>$P$557+$P$556</formula>
    </cfRule>
  </conditionalFormatting>
  <conditionalFormatting sqref="P558">
    <cfRule type="cellIs" priority="1114" operator="lessThan" dxfId="0" stopIfTrue="0">
      <formula>$Q$557+$Q$556</formula>
    </cfRule>
  </conditionalFormatting>
  <conditionalFormatting sqref="Q558">
    <cfRule type="cellIs" priority="1115" operator="lessThan" dxfId="0" stopIfTrue="0">
      <formula>$R$557+$R$556</formula>
    </cfRule>
  </conditionalFormatting>
  <conditionalFormatting sqref="R558">
    <cfRule type="cellIs" priority="12" operator="lessThan" dxfId="1" stopIfTrue="0">
      <formula>50</formula>
    </cfRule>
  </conditionalFormatting>
  <conditionalFormatting sqref="G564">
    <cfRule type="cellIs" priority="1117" operator="lessThan" dxfId="0" stopIfTrue="0">
      <formula>$H$563+$H$562</formula>
    </cfRule>
  </conditionalFormatting>
  <conditionalFormatting sqref="H564">
    <cfRule type="cellIs" priority="1118" operator="lessThan" dxfId="0" stopIfTrue="0">
      <formula>$I$563+$I$562</formula>
    </cfRule>
  </conditionalFormatting>
  <conditionalFormatting sqref="I564">
    <cfRule type="cellIs" priority="1119" operator="lessThan" dxfId="0" stopIfTrue="0">
      <formula>$J$563+$J$562</formula>
    </cfRule>
  </conditionalFormatting>
  <conditionalFormatting sqref="J564">
    <cfRule type="cellIs" priority="1120" operator="lessThan" dxfId="0" stopIfTrue="0">
      <formula>$K$563+$K$562</formula>
    </cfRule>
  </conditionalFormatting>
  <conditionalFormatting sqref="K564">
    <cfRule type="cellIs" priority="1121" operator="lessThan" dxfId="0" stopIfTrue="0">
      <formula>$L$563+$L$562</formula>
    </cfRule>
  </conditionalFormatting>
  <conditionalFormatting sqref="L564">
    <cfRule type="cellIs" priority="1122" operator="lessThan" dxfId="0" stopIfTrue="0">
      <formula>$M$563+$M$562</formula>
    </cfRule>
  </conditionalFormatting>
  <conditionalFormatting sqref="M564">
    <cfRule type="cellIs" priority="1123" operator="lessThan" dxfId="0" stopIfTrue="0">
      <formula>$N$563+$N$562</formula>
    </cfRule>
  </conditionalFormatting>
  <conditionalFormatting sqref="N564">
    <cfRule type="cellIs" priority="1124" operator="lessThan" dxfId="0" stopIfTrue="0">
      <formula>$O$563+$O$562</formula>
    </cfRule>
  </conditionalFormatting>
  <conditionalFormatting sqref="O564">
    <cfRule type="cellIs" priority="1125" operator="lessThan" dxfId="0" stopIfTrue="0">
      <formula>$P$563+$P$562</formula>
    </cfRule>
  </conditionalFormatting>
  <conditionalFormatting sqref="P564">
    <cfRule type="cellIs" priority="1126" operator="lessThan" dxfId="0" stopIfTrue="0">
      <formula>$Q$563+$Q$562</formula>
    </cfRule>
  </conditionalFormatting>
  <conditionalFormatting sqref="Q564">
    <cfRule type="cellIs" priority="1127" operator="lessThan" dxfId="0" stopIfTrue="0">
      <formula>$R$563+$R$562</formula>
    </cfRule>
  </conditionalFormatting>
  <conditionalFormatting sqref="R564">
    <cfRule type="cellIs" priority="12" operator="lessThan" dxfId="1" stopIfTrue="0">
      <formula>50</formula>
    </cfRule>
  </conditionalFormatting>
  <conditionalFormatting sqref="G570">
    <cfRule type="cellIs" priority="1129" operator="lessThan" dxfId="0" stopIfTrue="0">
      <formula>$H$569+$H$568</formula>
    </cfRule>
  </conditionalFormatting>
  <conditionalFormatting sqref="H570">
    <cfRule type="cellIs" priority="1130" operator="lessThan" dxfId="0" stopIfTrue="0">
      <formula>$I$569+$I$568</formula>
    </cfRule>
  </conditionalFormatting>
  <conditionalFormatting sqref="I570">
    <cfRule type="cellIs" priority="1131" operator="lessThan" dxfId="0" stopIfTrue="0">
      <formula>$J$569+$J$568</formula>
    </cfRule>
  </conditionalFormatting>
  <conditionalFormatting sqref="J570">
    <cfRule type="cellIs" priority="1132" operator="lessThan" dxfId="0" stopIfTrue="0">
      <formula>$K$569+$K$568</formula>
    </cfRule>
  </conditionalFormatting>
  <conditionalFormatting sqref="K570">
    <cfRule type="cellIs" priority="1133" operator="lessThan" dxfId="0" stopIfTrue="0">
      <formula>$L$569+$L$568</formula>
    </cfRule>
  </conditionalFormatting>
  <conditionalFormatting sqref="L570">
    <cfRule type="cellIs" priority="1134" operator="lessThan" dxfId="0" stopIfTrue="0">
      <formula>$M$569+$M$568</formula>
    </cfRule>
  </conditionalFormatting>
  <conditionalFormatting sqref="M570">
    <cfRule type="cellIs" priority="1135" operator="lessThan" dxfId="0" stopIfTrue="0">
      <formula>$N$569+$N$568</formula>
    </cfRule>
  </conditionalFormatting>
  <conditionalFormatting sqref="N570">
    <cfRule type="cellIs" priority="1136" operator="lessThan" dxfId="0" stopIfTrue="0">
      <formula>$O$569+$O$568</formula>
    </cfRule>
  </conditionalFormatting>
  <conditionalFormatting sqref="O570">
    <cfRule type="cellIs" priority="1137" operator="lessThan" dxfId="0" stopIfTrue="0">
      <formula>$P$569+$P$568</formula>
    </cfRule>
  </conditionalFormatting>
  <conditionalFormatting sqref="P570">
    <cfRule type="cellIs" priority="1138" operator="lessThan" dxfId="0" stopIfTrue="0">
      <formula>$Q$569+$Q$568</formula>
    </cfRule>
  </conditionalFormatting>
  <conditionalFormatting sqref="Q570">
    <cfRule type="cellIs" priority="1139" operator="lessThan" dxfId="0" stopIfTrue="0">
      <formula>$R$569+$R$568</formula>
    </cfRule>
  </conditionalFormatting>
  <conditionalFormatting sqref="R570">
    <cfRule type="cellIs" priority="12" operator="lessThan" dxfId="1" stopIfTrue="0">
      <formula>50</formula>
    </cfRule>
  </conditionalFormatting>
  <conditionalFormatting sqref="G576">
    <cfRule type="cellIs" priority="1141" operator="lessThan" dxfId="0" stopIfTrue="0">
      <formula>$H$575+$H$574</formula>
    </cfRule>
  </conditionalFormatting>
  <conditionalFormatting sqref="H576">
    <cfRule type="cellIs" priority="1142" operator="lessThan" dxfId="0" stopIfTrue="0">
      <formula>$I$575+$I$574</formula>
    </cfRule>
  </conditionalFormatting>
  <conditionalFormatting sqref="I576">
    <cfRule type="cellIs" priority="1143" operator="lessThan" dxfId="0" stopIfTrue="0">
      <formula>$J$575+$J$574</formula>
    </cfRule>
  </conditionalFormatting>
  <conditionalFormatting sqref="J576">
    <cfRule type="cellIs" priority="1144" operator="lessThan" dxfId="0" stopIfTrue="0">
      <formula>$K$575+$K$574</formula>
    </cfRule>
  </conditionalFormatting>
  <conditionalFormatting sqref="K576">
    <cfRule type="cellIs" priority="1145" operator="lessThan" dxfId="0" stopIfTrue="0">
      <formula>$L$575+$L$574</formula>
    </cfRule>
  </conditionalFormatting>
  <conditionalFormatting sqref="L576">
    <cfRule type="cellIs" priority="1146" operator="lessThan" dxfId="0" stopIfTrue="0">
      <formula>$M$575+$M$574</formula>
    </cfRule>
  </conditionalFormatting>
  <conditionalFormatting sqref="M576">
    <cfRule type="cellIs" priority="1147" operator="lessThan" dxfId="0" stopIfTrue="0">
      <formula>$N$575+$N$574</formula>
    </cfRule>
  </conditionalFormatting>
  <conditionalFormatting sqref="N576">
    <cfRule type="cellIs" priority="1148" operator="lessThan" dxfId="0" stopIfTrue="0">
      <formula>$O$575+$O$574</formula>
    </cfRule>
  </conditionalFormatting>
  <conditionalFormatting sqref="O576">
    <cfRule type="cellIs" priority="1149" operator="lessThan" dxfId="0" stopIfTrue="0">
      <formula>$P$575+$P$574</formula>
    </cfRule>
  </conditionalFormatting>
  <conditionalFormatting sqref="P576">
    <cfRule type="cellIs" priority="1150" operator="lessThan" dxfId="0" stopIfTrue="0">
      <formula>$Q$575+$Q$574</formula>
    </cfRule>
  </conditionalFormatting>
  <conditionalFormatting sqref="Q576">
    <cfRule type="cellIs" priority="1151" operator="lessThan" dxfId="0" stopIfTrue="0">
      <formula>$R$575+$R$574</formula>
    </cfRule>
  </conditionalFormatting>
  <conditionalFormatting sqref="R576">
    <cfRule type="cellIs" priority="12" operator="lessThan" dxfId="1" stopIfTrue="0">
      <formula>50</formula>
    </cfRule>
  </conditionalFormatting>
  <conditionalFormatting sqref="G582">
    <cfRule type="cellIs" priority="1153" operator="lessThan" dxfId="0" stopIfTrue="0">
      <formula>$H$581+$H$580</formula>
    </cfRule>
  </conditionalFormatting>
  <conditionalFormatting sqref="H582">
    <cfRule type="cellIs" priority="1154" operator="lessThan" dxfId="0" stopIfTrue="0">
      <formula>$I$581+$I$580</formula>
    </cfRule>
  </conditionalFormatting>
  <conditionalFormatting sqref="I582">
    <cfRule type="cellIs" priority="1155" operator="lessThan" dxfId="0" stopIfTrue="0">
      <formula>$J$581+$J$580</formula>
    </cfRule>
  </conditionalFormatting>
  <conditionalFormatting sqref="J582">
    <cfRule type="cellIs" priority="1156" operator="lessThan" dxfId="0" stopIfTrue="0">
      <formula>$K$581+$K$580</formula>
    </cfRule>
  </conditionalFormatting>
  <conditionalFormatting sqref="K582">
    <cfRule type="cellIs" priority="1157" operator="lessThan" dxfId="0" stopIfTrue="0">
      <formula>$L$581+$L$580</formula>
    </cfRule>
  </conditionalFormatting>
  <conditionalFormatting sqref="L582">
    <cfRule type="cellIs" priority="1158" operator="lessThan" dxfId="0" stopIfTrue="0">
      <formula>$M$581+$M$580</formula>
    </cfRule>
  </conditionalFormatting>
  <conditionalFormatting sqref="M582">
    <cfRule type="cellIs" priority="1159" operator="lessThan" dxfId="0" stopIfTrue="0">
      <formula>$N$581+$N$580</formula>
    </cfRule>
  </conditionalFormatting>
  <conditionalFormatting sqref="N582">
    <cfRule type="cellIs" priority="1160" operator="lessThan" dxfId="0" stopIfTrue="0">
      <formula>$O$581+$O$580</formula>
    </cfRule>
  </conditionalFormatting>
  <conditionalFormatting sqref="O582">
    <cfRule type="cellIs" priority="1161" operator="lessThan" dxfId="0" stopIfTrue="0">
      <formula>$P$581+$P$580</formula>
    </cfRule>
  </conditionalFormatting>
  <conditionalFormatting sqref="P582">
    <cfRule type="cellIs" priority="1162" operator="lessThan" dxfId="0" stopIfTrue="0">
      <formula>$Q$581+$Q$580</formula>
    </cfRule>
  </conditionalFormatting>
  <conditionalFormatting sqref="Q582">
    <cfRule type="cellIs" priority="1163" operator="lessThan" dxfId="0" stopIfTrue="0">
      <formula>$R$581+$R$580</formula>
    </cfRule>
  </conditionalFormatting>
  <conditionalFormatting sqref="R582">
    <cfRule type="cellIs" priority="12" operator="lessThan" dxfId="1" stopIfTrue="0">
      <formula>50</formula>
    </cfRule>
  </conditionalFormatting>
  <conditionalFormatting sqref="G588">
    <cfRule type="cellIs" priority="1165" operator="lessThan" dxfId="0" stopIfTrue="0">
      <formula>$H$587+$H$586</formula>
    </cfRule>
  </conditionalFormatting>
  <conditionalFormatting sqref="H588">
    <cfRule type="cellIs" priority="1166" operator="lessThan" dxfId="0" stopIfTrue="0">
      <formula>$I$587+$I$586</formula>
    </cfRule>
  </conditionalFormatting>
  <conditionalFormatting sqref="I588">
    <cfRule type="cellIs" priority="1167" operator="lessThan" dxfId="0" stopIfTrue="0">
      <formula>$J$587+$J$586</formula>
    </cfRule>
  </conditionalFormatting>
  <conditionalFormatting sqref="J588">
    <cfRule type="cellIs" priority="1168" operator="lessThan" dxfId="0" stopIfTrue="0">
      <formula>$K$587+$K$586</formula>
    </cfRule>
  </conditionalFormatting>
  <conditionalFormatting sqref="K588">
    <cfRule type="cellIs" priority="1169" operator="lessThan" dxfId="0" stopIfTrue="0">
      <formula>$L$587+$L$586</formula>
    </cfRule>
  </conditionalFormatting>
  <conditionalFormatting sqref="L588">
    <cfRule type="cellIs" priority="1170" operator="lessThan" dxfId="0" stopIfTrue="0">
      <formula>$M$587+$M$586</formula>
    </cfRule>
  </conditionalFormatting>
  <conditionalFormatting sqref="M588">
    <cfRule type="cellIs" priority="1171" operator="lessThan" dxfId="0" stopIfTrue="0">
      <formula>$N$587+$N$586</formula>
    </cfRule>
  </conditionalFormatting>
  <conditionalFormatting sqref="N588">
    <cfRule type="cellIs" priority="1172" operator="lessThan" dxfId="0" stopIfTrue="0">
      <formula>$O$587+$O$586</formula>
    </cfRule>
  </conditionalFormatting>
  <conditionalFormatting sqref="O588">
    <cfRule type="cellIs" priority="1173" operator="lessThan" dxfId="0" stopIfTrue="0">
      <formula>$P$587+$P$586</formula>
    </cfRule>
  </conditionalFormatting>
  <conditionalFormatting sqref="P588">
    <cfRule type="cellIs" priority="1174" operator="lessThan" dxfId="0" stopIfTrue="0">
      <formula>$Q$587+$Q$586</formula>
    </cfRule>
  </conditionalFormatting>
  <conditionalFormatting sqref="Q588">
    <cfRule type="cellIs" priority="1175" operator="lessThan" dxfId="0" stopIfTrue="0">
      <formula>$R$587+$R$586</formula>
    </cfRule>
  </conditionalFormatting>
  <conditionalFormatting sqref="R588">
    <cfRule type="cellIs" priority="12" operator="lessThan" dxfId="1" stopIfTrue="0">
      <formula>50</formula>
    </cfRule>
  </conditionalFormatting>
  <conditionalFormatting sqref="G594">
    <cfRule type="cellIs" priority="1177" operator="lessThan" dxfId="0" stopIfTrue="0">
      <formula>$H$593+$H$592</formula>
    </cfRule>
  </conditionalFormatting>
  <conditionalFormatting sqref="H594">
    <cfRule type="cellIs" priority="1178" operator="lessThan" dxfId="0" stopIfTrue="0">
      <formula>$I$593+$I$592</formula>
    </cfRule>
  </conditionalFormatting>
  <conditionalFormatting sqref="I594">
    <cfRule type="cellIs" priority="1179" operator="lessThan" dxfId="0" stopIfTrue="0">
      <formula>$J$593+$J$592</formula>
    </cfRule>
  </conditionalFormatting>
  <conditionalFormatting sqref="J594">
    <cfRule type="cellIs" priority="1180" operator="lessThan" dxfId="0" stopIfTrue="0">
      <formula>$K$593+$K$592</formula>
    </cfRule>
  </conditionalFormatting>
  <conditionalFormatting sqref="K594">
    <cfRule type="cellIs" priority="1181" operator="lessThan" dxfId="0" stopIfTrue="0">
      <formula>$L$593+$L$592</formula>
    </cfRule>
  </conditionalFormatting>
  <conditionalFormatting sqref="L594">
    <cfRule type="cellIs" priority="1182" operator="lessThan" dxfId="0" stopIfTrue="0">
      <formula>$M$593+$M$592</formula>
    </cfRule>
  </conditionalFormatting>
  <conditionalFormatting sqref="M594">
    <cfRule type="cellIs" priority="1183" operator="lessThan" dxfId="0" stopIfTrue="0">
      <formula>$N$593+$N$592</formula>
    </cfRule>
  </conditionalFormatting>
  <conditionalFormatting sqref="N594">
    <cfRule type="cellIs" priority="1184" operator="lessThan" dxfId="0" stopIfTrue="0">
      <formula>$O$593+$O$592</formula>
    </cfRule>
  </conditionalFormatting>
  <conditionalFormatting sqref="O594">
    <cfRule type="cellIs" priority="1185" operator="lessThan" dxfId="0" stopIfTrue="0">
      <formula>$P$593+$P$592</formula>
    </cfRule>
  </conditionalFormatting>
  <conditionalFormatting sqref="P594">
    <cfRule type="cellIs" priority="1186" operator="lessThan" dxfId="0" stopIfTrue="0">
      <formula>$Q$593+$Q$592</formula>
    </cfRule>
  </conditionalFormatting>
  <conditionalFormatting sqref="Q594">
    <cfRule type="cellIs" priority="1187" operator="lessThan" dxfId="0" stopIfTrue="0">
      <formula>$R$593+$R$592</formula>
    </cfRule>
  </conditionalFormatting>
  <conditionalFormatting sqref="R594">
    <cfRule type="cellIs" priority="12" operator="lessThan" dxfId="1" stopIfTrue="0">
      <formula>50</formula>
    </cfRule>
  </conditionalFormatting>
  <conditionalFormatting sqref="G600">
    <cfRule type="cellIs" priority="1189" operator="lessThan" dxfId="0" stopIfTrue="0">
      <formula>$H$599+$H$598</formula>
    </cfRule>
  </conditionalFormatting>
  <conditionalFormatting sqref="H600">
    <cfRule type="cellIs" priority="1190" operator="lessThan" dxfId="0" stopIfTrue="0">
      <formula>$I$599+$I$598</formula>
    </cfRule>
  </conditionalFormatting>
  <conditionalFormatting sqref="I600">
    <cfRule type="cellIs" priority="1191" operator="lessThan" dxfId="0" stopIfTrue="0">
      <formula>$J$599+$J$598</formula>
    </cfRule>
  </conditionalFormatting>
  <conditionalFormatting sqref="J600">
    <cfRule type="cellIs" priority="1192" operator="lessThan" dxfId="0" stopIfTrue="0">
      <formula>$K$599+$K$598</formula>
    </cfRule>
  </conditionalFormatting>
  <conditionalFormatting sqref="K600">
    <cfRule type="cellIs" priority="1193" operator="lessThan" dxfId="0" stopIfTrue="0">
      <formula>$L$599+$L$598</formula>
    </cfRule>
  </conditionalFormatting>
  <conditionalFormatting sqref="L600">
    <cfRule type="cellIs" priority="1194" operator="lessThan" dxfId="0" stopIfTrue="0">
      <formula>$M$599+$M$598</formula>
    </cfRule>
  </conditionalFormatting>
  <conditionalFormatting sqref="M600">
    <cfRule type="cellIs" priority="1195" operator="lessThan" dxfId="0" stopIfTrue="0">
      <formula>$N$599+$N$598</formula>
    </cfRule>
  </conditionalFormatting>
  <conditionalFormatting sqref="N600">
    <cfRule type="cellIs" priority="1196" operator="lessThan" dxfId="0" stopIfTrue="0">
      <formula>$O$599+$O$598</formula>
    </cfRule>
  </conditionalFormatting>
  <conditionalFormatting sqref="O600">
    <cfRule type="cellIs" priority="1197" operator="lessThan" dxfId="0" stopIfTrue="0">
      <formula>$P$599+$P$598</formula>
    </cfRule>
  </conditionalFormatting>
  <conditionalFormatting sqref="P600">
    <cfRule type="cellIs" priority="1198" operator="lessThan" dxfId="0" stopIfTrue="0">
      <formula>$Q$599+$Q$598</formula>
    </cfRule>
  </conditionalFormatting>
  <conditionalFormatting sqref="Q600">
    <cfRule type="cellIs" priority="1199" operator="lessThan" dxfId="0" stopIfTrue="0">
      <formula>$R$599+$R$598</formula>
    </cfRule>
  </conditionalFormatting>
  <conditionalFormatting sqref="R600">
    <cfRule type="cellIs" priority="12" operator="lessThan" dxfId="1" stopIfTrue="0">
      <formula>50</formula>
    </cfRule>
  </conditionalFormatting>
  <conditionalFormatting sqref="G606">
    <cfRule type="cellIs" priority="1201" operator="lessThan" dxfId="0" stopIfTrue="0">
      <formula>$H$605+$H$604</formula>
    </cfRule>
  </conditionalFormatting>
  <conditionalFormatting sqref="H606">
    <cfRule type="cellIs" priority="1202" operator="lessThan" dxfId="0" stopIfTrue="0">
      <formula>$I$605+$I$604</formula>
    </cfRule>
  </conditionalFormatting>
  <conditionalFormatting sqref="I606">
    <cfRule type="cellIs" priority="1203" operator="lessThan" dxfId="0" stopIfTrue="0">
      <formula>$J$605+$J$604</formula>
    </cfRule>
  </conditionalFormatting>
  <conditionalFormatting sqref="J606">
    <cfRule type="cellIs" priority="1204" operator="lessThan" dxfId="0" stopIfTrue="0">
      <formula>$K$605+$K$604</formula>
    </cfRule>
  </conditionalFormatting>
  <conditionalFormatting sqref="K606">
    <cfRule type="cellIs" priority="1205" operator="lessThan" dxfId="0" stopIfTrue="0">
      <formula>$L$605+$L$604</formula>
    </cfRule>
  </conditionalFormatting>
  <conditionalFormatting sqref="L606">
    <cfRule type="cellIs" priority="1206" operator="lessThan" dxfId="0" stopIfTrue="0">
      <formula>$M$605+$M$604</formula>
    </cfRule>
  </conditionalFormatting>
  <conditionalFormatting sqref="M606">
    <cfRule type="cellIs" priority="1207" operator="lessThan" dxfId="0" stopIfTrue="0">
      <formula>$N$605+$N$604</formula>
    </cfRule>
  </conditionalFormatting>
  <conditionalFormatting sqref="N606">
    <cfRule type="cellIs" priority="1208" operator="lessThan" dxfId="0" stopIfTrue="0">
      <formula>$O$605+$O$604</formula>
    </cfRule>
  </conditionalFormatting>
  <conditionalFormatting sqref="O606">
    <cfRule type="cellIs" priority="1209" operator="lessThan" dxfId="0" stopIfTrue="0">
      <formula>$P$605+$P$604</formula>
    </cfRule>
  </conditionalFormatting>
  <conditionalFormatting sqref="P606">
    <cfRule type="cellIs" priority="1210" operator="lessThan" dxfId="0" stopIfTrue="0">
      <formula>$Q$605+$Q$604</formula>
    </cfRule>
  </conditionalFormatting>
  <conditionalFormatting sqref="Q606">
    <cfRule type="cellIs" priority="1211" operator="lessThan" dxfId="0" stopIfTrue="0">
      <formula>$R$605+$R$604</formula>
    </cfRule>
  </conditionalFormatting>
  <conditionalFormatting sqref="R606">
    <cfRule type="cellIs" priority="12" operator="lessThan" dxfId="1" stopIfTrue="0">
      <formula>50</formula>
    </cfRule>
  </conditionalFormatting>
  <conditionalFormatting sqref="G612">
    <cfRule type="cellIs" priority="1213" operator="lessThan" dxfId="0" stopIfTrue="0">
      <formula>$H$611+$H$610</formula>
    </cfRule>
  </conditionalFormatting>
  <conditionalFormatting sqref="H612">
    <cfRule type="cellIs" priority="1214" operator="lessThan" dxfId="0" stopIfTrue="0">
      <formula>$I$611+$I$610</formula>
    </cfRule>
  </conditionalFormatting>
  <conditionalFormatting sqref="I612">
    <cfRule type="cellIs" priority="1215" operator="lessThan" dxfId="0" stopIfTrue="0">
      <formula>$J$611+$J$610</formula>
    </cfRule>
  </conditionalFormatting>
  <conditionalFormatting sqref="J612">
    <cfRule type="cellIs" priority="1216" operator="lessThan" dxfId="0" stopIfTrue="0">
      <formula>$K$611+$K$610</formula>
    </cfRule>
  </conditionalFormatting>
  <conditionalFormatting sqref="K612">
    <cfRule type="cellIs" priority="1217" operator="lessThan" dxfId="0" stopIfTrue="0">
      <formula>$L$611+$L$610</formula>
    </cfRule>
  </conditionalFormatting>
  <conditionalFormatting sqref="L612">
    <cfRule type="cellIs" priority="1218" operator="lessThan" dxfId="0" stopIfTrue="0">
      <formula>$M$611+$M$610</formula>
    </cfRule>
  </conditionalFormatting>
  <conditionalFormatting sqref="M612">
    <cfRule type="cellIs" priority="1219" operator="lessThan" dxfId="0" stopIfTrue="0">
      <formula>$N$611+$N$610</formula>
    </cfRule>
  </conditionalFormatting>
  <conditionalFormatting sqref="N612">
    <cfRule type="cellIs" priority="1220" operator="lessThan" dxfId="0" stopIfTrue="0">
      <formula>$O$611+$O$610</formula>
    </cfRule>
  </conditionalFormatting>
  <conditionalFormatting sqref="O612">
    <cfRule type="cellIs" priority="1221" operator="lessThan" dxfId="0" stopIfTrue="0">
      <formula>$P$611+$P$610</formula>
    </cfRule>
  </conditionalFormatting>
  <conditionalFormatting sqref="P612">
    <cfRule type="cellIs" priority="1222" operator="lessThan" dxfId="0" stopIfTrue="0">
      <formula>$Q$611+$Q$610</formula>
    </cfRule>
  </conditionalFormatting>
  <conditionalFormatting sqref="Q612">
    <cfRule type="cellIs" priority="1223" operator="lessThan" dxfId="0" stopIfTrue="0">
      <formula>$R$611+$R$610</formula>
    </cfRule>
  </conditionalFormatting>
  <conditionalFormatting sqref="R612">
    <cfRule type="cellIs" priority="12" operator="lessThan" dxfId="1" stopIfTrue="0">
      <formula>50</formula>
    </cfRule>
  </conditionalFormatting>
  <conditionalFormatting sqref="G618">
    <cfRule type="cellIs" priority="1225" operator="lessThan" dxfId="0" stopIfTrue="0">
      <formula>$H$617+$H$616</formula>
    </cfRule>
  </conditionalFormatting>
  <conditionalFormatting sqref="H618">
    <cfRule type="cellIs" priority="1226" operator="lessThan" dxfId="0" stopIfTrue="0">
      <formula>$I$617+$I$616</formula>
    </cfRule>
  </conditionalFormatting>
  <conditionalFormatting sqref="I618">
    <cfRule type="cellIs" priority="1227" operator="lessThan" dxfId="0" stopIfTrue="0">
      <formula>$J$617+$J$616</formula>
    </cfRule>
  </conditionalFormatting>
  <conditionalFormatting sqref="J618">
    <cfRule type="cellIs" priority="1228" operator="lessThan" dxfId="0" stopIfTrue="0">
      <formula>$K$617+$K$616</formula>
    </cfRule>
  </conditionalFormatting>
  <conditionalFormatting sqref="K618">
    <cfRule type="cellIs" priority="1229" operator="lessThan" dxfId="0" stopIfTrue="0">
      <formula>$L$617+$L$616</formula>
    </cfRule>
  </conditionalFormatting>
  <conditionalFormatting sqref="L618">
    <cfRule type="cellIs" priority="1230" operator="lessThan" dxfId="0" stopIfTrue="0">
      <formula>$M$617+$M$616</formula>
    </cfRule>
  </conditionalFormatting>
  <conditionalFormatting sqref="M618">
    <cfRule type="cellIs" priority="1231" operator="lessThan" dxfId="0" stopIfTrue="0">
      <formula>$N$617+$N$616</formula>
    </cfRule>
  </conditionalFormatting>
  <conditionalFormatting sqref="N618">
    <cfRule type="cellIs" priority="1232" operator="lessThan" dxfId="0" stopIfTrue="0">
      <formula>$O$617+$O$616</formula>
    </cfRule>
  </conditionalFormatting>
  <conditionalFormatting sqref="O618">
    <cfRule type="cellIs" priority="1233" operator="lessThan" dxfId="0" stopIfTrue="0">
      <formula>$P$617+$P$616</formula>
    </cfRule>
  </conditionalFormatting>
  <conditionalFormatting sqref="P618">
    <cfRule type="cellIs" priority="1234" operator="lessThan" dxfId="0" stopIfTrue="0">
      <formula>$Q$617+$Q$616</formula>
    </cfRule>
  </conditionalFormatting>
  <conditionalFormatting sqref="Q618">
    <cfRule type="cellIs" priority="1235" operator="lessThan" dxfId="0" stopIfTrue="0">
      <formula>$R$617+$R$616</formula>
    </cfRule>
  </conditionalFormatting>
  <conditionalFormatting sqref="R618">
    <cfRule type="cellIs" priority="12" operator="lessThan" dxfId="1" stopIfTrue="0">
      <formula>50</formula>
    </cfRule>
  </conditionalFormatting>
  <conditionalFormatting sqref="G624">
    <cfRule type="cellIs" priority="1237" operator="lessThan" dxfId="0" stopIfTrue="0">
      <formula>$H$623+$H$622</formula>
    </cfRule>
  </conditionalFormatting>
  <conditionalFormatting sqref="H624">
    <cfRule type="cellIs" priority="1238" operator="lessThan" dxfId="0" stopIfTrue="0">
      <formula>$I$623+$I$622</formula>
    </cfRule>
  </conditionalFormatting>
  <conditionalFormatting sqref="I624">
    <cfRule type="cellIs" priority="1239" operator="lessThan" dxfId="0" stopIfTrue="0">
      <formula>$J$623+$J$622</formula>
    </cfRule>
  </conditionalFormatting>
  <conditionalFormatting sqref="J624">
    <cfRule type="cellIs" priority="1240" operator="lessThan" dxfId="0" stopIfTrue="0">
      <formula>$K$623+$K$622</formula>
    </cfRule>
  </conditionalFormatting>
  <conditionalFormatting sqref="K624">
    <cfRule type="cellIs" priority="1241" operator="lessThan" dxfId="0" stopIfTrue="0">
      <formula>$L$623+$L$622</formula>
    </cfRule>
  </conditionalFormatting>
  <conditionalFormatting sqref="L624">
    <cfRule type="cellIs" priority="1242" operator="lessThan" dxfId="0" stopIfTrue="0">
      <formula>$M$623+$M$622</formula>
    </cfRule>
  </conditionalFormatting>
  <conditionalFormatting sqref="M624">
    <cfRule type="cellIs" priority="1243" operator="lessThan" dxfId="0" stopIfTrue="0">
      <formula>$N$623+$N$622</formula>
    </cfRule>
  </conditionalFormatting>
  <conditionalFormatting sqref="N624">
    <cfRule type="cellIs" priority="1244" operator="lessThan" dxfId="0" stopIfTrue="0">
      <formula>$O$623+$O$622</formula>
    </cfRule>
  </conditionalFormatting>
  <conditionalFormatting sqref="O624">
    <cfRule type="cellIs" priority="1245" operator="lessThan" dxfId="0" stopIfTrue="0">
      <formula>$P$623+$P$622</formula>
    </cfRule>
  </conditionalFormatting>
  <conditionalFormatting sqref="P624">
    <cfRule type="cellIs" priority="1246" operator="lessThan" dxfId="0" stopIfTrue="0">
      <formula>$Q$623+$Q$622</formula>
    </cfRule>
  </conditionalFormatting>
  <conditionalFormatting sqref="Q624">
    <cfRule type="cellIs" priority="1247" operator="lessThan" dxfId="0" stopIfTrue="0">
      <formula>$R$623+$R$622</formula>
    </cfRule>
  </conditionalFormatting>
  <conditionalFormatting sqref="R624">
    <cfRule type="cellIs" priority="12" operator="lessThan" dxfId="1" stopIfTrue="0">
      <formula>50</formula>
    </cfRule>
  </conditionalFormatting>
  <conditionalFormatting sqref="G630">
    <cfRule type="cellIs" priority="1249" operator="lessThan" dxfId="0" stopIfTrue="0">
      <formula>$H$629+$H$628</formula>
    </cfRule>
  </conditionalFormatting>
  <conditionalFormatting sqref="H630">
    <cfRule type="cellIs" priority="1250" operator="lessThan" dxfId="0" stopIfTrue="0">
      <formula>$I$629+$I$628</formula>
    </cfRule>
  </conditionalFormatting>
  <conditionalFormatting sqref="I630">
    <cfRule type="cellIs" priority="1251" operator="lessThan" dxfId="0" stopIfTrue="0">
      <formula>$J$629+$J$628</formula>
    </cfRule>
  </conditionalFormatting>
  <conditionalFormatting sqref="J630">
    <cfRule type="cellIs" priority="1252" operator="lessThan" dxfId="0" stopIfTrue="0">
      <formula>$K$629+$K$628</formula>
    </cfRule>
  </conditionalFormatting>
  <conditionalFormatting sqref="K630">
    <cfRule type="cellIs" priority="1253" operator="lessThan" dxfId="0" stopIfTrue="0">
      <formula>$L$629+$L$628</formula>
    </cfRule>
  </conditionalFormatting>
  <conditionalFormatting sqref="L630">
    <cfRule type="cellIs" priority="1254" operator="lessThan" dxfId="0" stopIfTrue="0">
      <formula>$M$629+$M$628</formula>
    </cfRule>
  </conditionalFormatting>
  <conditionalFormatting sqref="M630">
    <cfRule type="cellIs" priority="1255" operator="lessThan" dxfId="0" stopIfTrue="0">
      <formula>$N$629+$N$628</formula>
    </cfRule>
  </conditionalFormatting>
  <conditionalFormatting sqref="N630">
    <cfRule type="cellIs" priority="1256" operator="lessThan" dxfId="0" stopIfTrue="0">
      <formula>$O$629+$O$628</formula>
    </cfRule>
  </conditionalFormatting>
  <conditionalFormatting sqref="O630">
    <cfRule type="cellIs" priority="1257" operator="lessThan" dxfId="0" stopIfTrue="0">
      <formula>$P$629+$P$628</formula>
    </cfRule>
  </conditionalFormatting>
  <conditionalFormatting sqref="P630">
    <cfRule type="cellIs" priority="1258" operator="lessThan" dxfId="0" stopIfTrue="0">
      <formula>$Q$629+$Q$628</formula>
    </cfRule>
  </conditionalFormatting>
  <conditionalFormatting sqref="Q630">
    <cfRule type="cellIs" priority="1259" operator="lessThan" dxfId="0" stopIfTrue="0">
      <formula>$R$629+$R$628</formula>
    </cfRule>
  </conditionalFormatting>
  <conditionalFormatting sqref="R630">
    <cfRule type="cellIs" priority="12" operator="lessThan" dxfId="1" stopIfTrue="0">
      <formula>50</formula>
    </cfRule>
  </conditionalFormatting>
  <conditionalFormatting sqref="G636">
    <cfRule type="cellIs" priority="1261" operator="lessThan" dxfId="0" stopIfTrue="0">
      <formula>$H$635+$H$634</formula>
    </cfRule>
  </conditionalFormatting>
  <conditionalFormatting sqref="H636">
    <cfRule type="cellIs" priority="1262" operator="lessThan" dxfId="0" stopIfTrue="0">
      <formula>$I$635+$I$634</formula>
    </cfRule>
  </conditionalFormatting>
  <conditionalFormatting sqref="I636">
    <cfRule type="cellIs" priority="1263" operator="lessThan" dxfId="0" stopIfTrue="0">
      <formula>$J$635+$J$634</formula>
    </cfRule>
  </conditionalFormatting>
  <conditionalFormatting sqref="J636">
    <cfRule type="cellIs" priority="1264" operator="lessThan" dxfId="0" stopIfTrue="0">
      <formula>$K$635+$K$634</formula>
    </cfRule>
  </conditionalFormatting>
  <conditionalFormatting sqref="K636">
    <cfRule type="cellIs" priority="1265" operator="lessThan" dxfId="0" stopIfTrue="0">
      <formula>$L$635+$L$634</formula>
    </cfRule>
  </conditionalFormatting>
  <conditionalFormatting sqref="L636">
    <cfRule type="cellIs" priority="1266" operator="lessThan" dxfId="0" stopIfTrue="0">
      <formula>$M$635+$M$634</formula>
    </cfRule>
  </conditionalFormatting>
  <conditionalFormatting sqref="M636">
    <cfRule type="cellIs" priority="1267" operator="lessThan" dxfId="0" stopIfTrue="0">
      <formula>$N$635+$N$634</formula>
    </cfRule>
  </conditionalFormatting>
  <conditionalFormatting sqref="N636">
    <cfRule type="cellIs" priority="1268" operator="lessThan" dxfId="0" stopIfTrue="0">
      <formula>$O$635+$O$634</formula>
    </cfRule>
  </conditionalFormatting>
  <conditionalFormatting sqref="O636">
    <cfRule type="cellIs" priority="1269" operator="lessThan" dxfId="0" stopIfTrue="0">
      <formula>$P$635+$P$634</formula>
    </cfRule>
  </conditionalFormatting>
  <conditionalFormatting sqref="P636">
    <cfRule type="cellIs" priority="1270" operator="lessThan" dxfId="0" stopIfTrue="0">
      <formula>$Q$635+$Q$634</formula>
    </cfRule>
  </conditionalFormatting>
  <conditionalFormatting sqref="Q636">
    <cfRule type="cellIs" priority="1271" operator="lessThan" dxfId="0" stopIfTrue="0">
      <formula>$R$635+$R$634</formula>
    </cfRule>
  </conditionalFormatting>
  <conditionalFormatting sqref="R636">
    <cfRule type="cellIs" priority="12" operator="lessThan" dxfId="1" stopIfTrue="0">
      <formula>50</formula>
    </cfRule>
  </conditionalFormatting>
  <conditionalFormatting sqref="G642">
    <cfRule type="cellIs" priority="1273" operator="lessThan" dxfId="0" stopIfTrue="0">
      <formula>$H$641+$H$640</formula>
    </cfRule>
  </conditionalFormatting>
  <conditionalFormatting sqref="H642">
    <cfRule type="cellIs" priority="1274" operator="lessThan" dxfId="0" stopIfTrue="0">
      <formula>$I$641+$I$640</formula>
    </cfRule>
  </conditionalFormatting>
  <conditionalFormatting sqref="I642">
    <cfRule type="cellIs" priority="1275" operator="lessThan" dxfId="0" stopIfTrue="0">
      <formula>$J$641+$J$640</formula>
    </cfRule>
  </conditionalFormatting>
  <conditionalFormatting sqref="J642">
    <cfRule type="cellIs" priority="1276" operator="lessThan" dxfId="0" stopIfTrue="0">
      <formula>$K$641+$K$640</formula>
    </cfRule>
  </conditionalFormatting>
  <conditionalFormatting sqref="K642">
    <cfRule type="cellIs" priority="1277" operator="lessThan" dxfId="0" stopIfTrue="0">
      <formula>$L$641+$L$640</formula>
    </cfRule>
  </conditionalFormatting>
  <conditionalFormatting sqref="L642">
    <cfRule type="cellIs" priority="1278" operator="lessThan" dxfId="0" stopIfTrue="0">
      <formula>$M$641+$M$640</formula>
    </cfRule>
  </conditionalFormatting>
  <conditionalFormatting sqref="M642">
    <cfRule type="cellIs" priority="1279" operator="lessThan" dxfId="0" stopIfTrue="0">
      <formula>$N$641+$N$640</formula>
    </cfRule>
  </conditionalFormatting>
  <conditionalFormatting sqref="N642">
    <cfRule type="cellIs" priority="1280" operator="lessThan" dxfId="0" stopIfTrue="0">
      <formula>$O$641+$O$640</formula>
    </cfRule>
  </conditionalFormatting>
  <conditionalFormatting sqref="O642">
    <cfRule type="cellIs" priority="1281" operator="lessThan" dxfId="0" stopIfTrue="0">
      <formula>$P$641+$P$640</formula>
    </cfRule>
  </conditionalFormatting>
  <conditionalFormatting sqref="P642">
    <cfRule type="cellIs" priority="1282" operator="lessThan" dxfId="0" stopIfTrue="0">
      <formula>$Q$641+$Q$640</formula>
    </cfRule>
  </conditionalFormatting>
  <conditionalFormatting sqref="Q642">
    <cfRule type="cellIs" priority="1283" operator="lessThan" dxfId="0" stopIfTrue="0">
      <formula>$R$641+$R$640</formula>
    </cfRule>
  </conditionalFormatting>
  <conditionalFormatting sqref="R642">
    <cfRule type="cellIs" priority="12" operator="lessThan" dxfId="1" stopIfTrue="0">
      <formula>50</formula>
    </cfRule>
  </conditionalFormatting>
  <conditionalFormatting sqref="G648">
    <cfRule type="cellIs" priority="1285" operator="lessThan" dxfId="0" stopIfTrue="0">
      <formula>$H$647+$H$646</formula>
    </cfRule>
  </conditionalFormatting>
  <conditionalFormatting sqref="H648">
    <cfRule type="cellIs" priority="1286" operator="lessThan" dxfId="0" stopIfTrue="0">
      <formula>$I$647+$I$646</formula>
    </cfRule>
  </conditionalFormatting>
  <conditionalFormatting sqref="I648">
    <cfRule type="cellIs" priority="1287" operator="lessThan" dxfId="0" stopIfTrue="0">
      <formula>$J$647+$J$646</formula>
    </cfRule>
  </conditionalFormatting>
  <conditionalFormatting sqref="J648">
    <cfRule type="cellIs" priority="1288" operator="lessThan" dxfId="0" stopIfTrue="0">
      <formula>$K$647+$K$646</formula>
    </cfRule>
  </conditionalFormatting>
  <conditionalFormatting sqref="K648">
    <cfRule type="cellIs" priority="1289" operator="lessThan" dxfId="0" stopIfTrue="0">
      <formula>$L$647+$L$646</formula>
    </cfRule>
  </conditionalFormatting>
  <conditionalFormatting sqref="L648">
    <cfRule type="cellIs" priority="1290" operator="lessThan" dxfId="0" stopIfTrue="0">
      <formula>$M$647+$M$646</formula>
    </cfRule>
  </conditionalFormatting>
  <conditionalFormatting sqref="M648">
    <cfRule type="cellIs" priority="1291" operator="lessThan" dxfId="0" stopIfTrue="0">
      <formula>$N$647+$N$646</formula>
    </cfRule>
  </conditionalFormatting>
  <conditionalFormatting sqref="N648">
    <cfRule type="cellIs" priority="1292" operator="lessThan" dxfId="0" stopIfTrue="0">
      <formula>$O$647+$O$646</formula>
    </cfRule>
  </conditionalFormatting>
  <conditionalFormatting sqref="O648">
    <cfRule type="cellIs" priority="1293" operator="lessThan" dxfId="0" stopIfTrue="0">
      <formula>$P$647+$P$646</formula>
    </cfRule>
  </conditionalFormatting>
  <conditionalFormatting sqref="P648">
    <cfRule type="cellIs" priority="1294" operator="lessThan" dxfId="0" stopIfTrue="0">
      <formula>$Q$647+$Q$646</formula>
    </cfRule>
  </conditionalFormatting>
  <conditionalFormatting sqref="Q648">
    <cfRule type="cellIs" priority="1295" operator="lessThan" dxfId="0" stopIfTrue="0">
      <formula>$R$647+$R$646</formula>
    </cfRule>
  </conditionalFormatting>
  <conditionalFormatting sqref="R648">
    <cfRule type="cellIs" priority="12" operator="lessThan" dxfId="1" stopIfTrue="0">
      <formula>50</formula>
    </cfRule>
  </conditionalFormatting>
  <conditionalFormatting sqref="G654">
    <cfRule type="cellIs" priority="1297" operator="lessThan" dxfId="0" stopIfTrue="0">
      <formula>$H$653+$H$652</formula>
    </cfRule>
  </conditionalFormatting>
  <conditionalFormatting sqref="H654">
    <cfRule type="cellIs" priority="1298" operator="lessThan" dxfId="0" stopIfTrue="0">
      <formula>$I$653+$I$652</formula>
    </cfRule>
  </conditionalFormatting>
  <conditionalFormatting sqref="I654">
    <cfRule type="cellIs" priority="1299" operator="lessThan" dxfId="0" stopIfTrue="0">
      <formula>$J$653+$J$652</formula>
    </cfRule>
  </conditionalFormatting>
  <conditionalFormatting sqref="J654">
    <cfRule type="cellIs" priority="1300" operator="lessThan" dxfId="0" stopIfTrue="0">
      <formula>$K$653+$K$652</formula>
    </cfRule>
  </conditionalFormatting>
  <conditionalFormatting sqref="K654">
    <cfRule type="cellIs" priority="1301" operator="lessThan" dxfId="0" stopIfTrue="0">
      <formula>$L$653+$L$652</formula>
    </cfRule>
  </conditionalFormatting>
  <conditionalFormatting sqref="L654">
    <cfRule type="cellIs" priority="1302" operator="lessThan" dxfId="0" stopIfTrue="0">
      <formula>$M$653+$M$652</formula>
    </cfRule>
  </conditionalFormatting>
  <conditionalFormatting sqref="M654">
    <cfRule type="cellIs" priority="1303" operator="lessThan" dxfId="0" stopIfTrue="0">
      <formula>$N$653+$N$652</formula>
    </cfRule>
  </conditionalFormatting>
  <conditionalFormatting sqref="N654">
    <cfRule type="cellIs" priority="1304" operator="lessThan" dxfId="0" stopIfTrue="0">
      <formula>$O$653+$O$652</formula>
    </cfRule>
  </conditionalFormatting>
  <conditionalFormatting sqref="O654">
    <cfRule type="cellIs" priority="1305" operator="lessThan" dxfId="0" stopIfTrue="0">
      <formula>$P$653+$P$652</formula>
    </cfRule>
  </conditionalFormatting>
  <conditionalFormatting sqref="P654">
    <cfRule type="cellIs" priority="1306" operator="lessThan" dxfId="0" stopIfTrue="0">
      <formula>$Q$653+$Q$652</formula>
    </cfRule>
  </conditionalFormatting>
  <conditionalFormatting sqref="Q654">
    <cfRule type="cellIs" priority="1307" operator="lessThan" dxfId="0" stopIfTrue="0">
      <formula>$R$653+$R$652</formula>
    </cfRule>
  </conditionalFormatting>
  <conditionalFormatting sqref="R654">
    <cfRule type="cellIs" priority="12" operator="lessThan" dxfId="1" stopIfTrue="0">
      <formula>50</formula>
    </cfRule>
  </conditionalFormatting>
  <conditionalFormatting sqref="G660">
    <cfRule type="cellIs" priority="1309" operator="lessThan" dxfId="0" stopIfTrue="0">
      <formula>$H$659+$H$658</formula>
    </cfRule>
  </conditionalFormatting>
  <conditionalFormatting sqref="H660">
    <cfRule type="cellIs" priority="1310" operator="lessThan" dxfId="0" stopIfTrue="0">
      <formula>$I$659+$I$658</formula>
    </cfRule>
  </conditionalFormatting>
  <conditionalFormatting sqref="I660">
    <cfRule type="cellIs" priority="1311" operator="lessThan" dxfId="0" stopIfTrue="0">
      <formula>$J$659+$J$658</formula>
    </cfRule>
  </conditionalFormatting>
  <conditionalFormatting sqref="J660">
    <cfRule type="cellIs" priority="1312" operator="lessThan" dxfId="0" stopIfTrue="0">
      <formula>$K$659+$K$658</formula>
    </cfRule>
  </conditionalFormatting>
  <conditionalFormatting sqref="K660">
    <cfRule type="cellIs" priority="1313" operator="lessThan" dxfId="0" stopIfTrue="0">
      <formula>$L$659+$L$658</formula>
    </cfRule>
  </conditionalFormatting>
  <conditionalFormatting sqref="L660">
    <cfRule type="cellIs" priority="1314" operator="lessThan" dxfId="0" stopIfTrue="0">
      <formula>$M$659+$M$658</formula>
    </cfRule>
  </conditionalFormatting>
  <conditionalFormatting sqref="M660">
    <cfRule type="cellIs" priority="1315" operator="lessThan" dxfId="0" stopIfTrue="0">
      <formula>$N$659+$N$658</formula>
    </cfRule>
  </conditionalFormatting>
  <conditionalFormatting sqref="N660">
    <cfRule type="cellIs" priority="1316" operator="lessThan" dxfId="0" stopIfTrue="0">
      <formula>$O$659+$O$658</formula>
    </cfRule>
  </conditionalFormatting>
  <conditionalFormatting sqref="O660">
    <cfRule type="cellIs" priority="1317" operator="lessThan" dxfId="0" stopIfTrue="0">
      <formula>$P$659+$P$658</formula>
    </cfRule>
  </conditionalFormatting>
  <conditionalFormatting sqref="P660">
    <cfRule type="cellIs" priority="1318" operator="lessThan" dxfId="0" stopIfTrue="0">
      <formula>$Q$659+$Q$658</formula>
    </cfRule>
  </conditionalFormatting>
  <conditionalFormatting sqref="Q660">
    <cfRule type="cellIs" priority="1319" operator="lessThan" dxfId="0" stopIfTrue="0">
      <formula>$R$659+$R$658</formula>
    </cfRule>
  </conditionalFormatting>
  <conditionalFormatting sqref="R660">
    <cfRule type="cellIs" priority="12" operator="lessThan" dxfId="1" stopIfTrue="0">
      <formula>50</formula>
    </cfRule>
  </conditionalFormatting>
  <conditionalFormatting sqref="G666">
    <cfRule type="cellIs" priority="1321" operator="lessThan" dxfId="0" stopIfTrue="0">
      <formula>$H$665+$H$664</formula>
    </cfRule>
  </conditionalFormatting>
  <conditionalFormatting sqref="H666">
    <cfRule type="cellIs" priority="1322" operator="lessThan" dxfId="0" stopIfTrue="0">
      <formula>$I$665+$I$664</formula>
    </cfRule>
  </conditionalFormatting>
  <conditionalFormatting sqref="I666">
    <cfRule type="cellIs" priority="1323" operator="lessThan" dxfId="0" stopIfTrue="0">
      <formula>$J$665+$J$664</formula>
    </cfRule>
  </conditionalFormatting>
  <conditionalFormatting sqref="J666">
    <cfRule type="cellIs" priority="1324" operator="lessThan" dxfId="0" stopIfTrue="0">
      <formula>$K$665+$K$664</formula>
    </cfRule>
  </conditionalFormatting>
  <conditionalFormatting sqref="K666">
    <cfRule type="cellIs" priority="1325" operator="lessThan" dxfId="0" stopIfTrue="0">
      <formula>$L$665+$L$664</formula>
    </cfRule>
  </conditionalFormatting>
  <conditionalFormatting sqref="L666">
    <cfRule type="cellIs" priority="1326" operator="lessThan" dxfId="0" stopIfTrue="0">
      <formula>$M$665+$M$664</formula>
    </cfRule>
  </conditionalFormatting>
  <conditionalFormatting sqref="M666">
    <cfRule type="cellIs" priority="1327" operator="lessThan" dxfId="0" stopIfTrue="0">
      <formula>$N$665+$N$664</formula>
    </cfRule>
  </conditionalFormatting>
  <conditionalFormatting sqref="N666">
    <cfRule type="cellIs" priority="1328" operator="lessThan" dxfId="0" stopIfTrue="0">
      <formula>$O$665+$O$664</formula>
    </cfRule>
  </conditionalFormatting>
  <conditionalFormatting sqref="O666">
    <cfRule type="cellIs" priority="1329" operator="lessThan" dxfId="0" stopIfTrue="0">
      <formula>$P$665+$P$664</formula>
    </cfRule>
  </conditionalFormatting>
  <conditionalFormatting sqref="P666">
    <cfRule type="cellIs" priority="1330" operator="lessThan" dxfId="0" stopIfTrue="0">
      <formula>$Q$665+$Q$664</formula>
    </cfRule>
  </conditionalFormatting>
  <conditionalFormatting sqref="Q666">
    <cfRule type="cellIs" priority="1331" operator="lessThan" dxfId="0" stopIfTrue="0">
      <formula>$R$665+$R$664</formula>
    </cfRule>
  </conditionalFormatting>
  <conditionalFormatting sqref="R666">
    <cfRule type="cellIs" priority="12" operator="lessThan" dxfId="1" stopIfTrue="0">
      <formula>50</formula>
    </cfRule>
  </conditionalFormatting>
  <conditionalFormatting sqref="G672">
    <cfRule type="cellIs" priority="1333" operator="lessThan" dxfId="0" stopIfTrue="0">
      <formula>$H$671+$H$670</formula>
    </cfRule>
  </conditionalFormatting>
  <conditionalFormatting sqref="H672">
    <cfRule type="cellIs" priority="1334" operator="lessThan" dxfId="0" stopIfTrue="0">
      <formula>$I$671+$I$670</formula>
    </cfRule>
  </conditionalFormatting>
  <conditionalFormatting sqref="I672">
    <cfRule type="cellIs" priority="1335" operator="lessThan" dxfId="0" stopIfTrue="0">
      <formula>$J$671+$J$670</formula>
    </cfRule>
  </conditionalFormatting>
  <conditionalFormatting sqref="J672">
    <cfRule type="cellIs" priority="1336" operator="lessThan" dxfId="0" stopIfTrue="0">
      <formula>$K$671+$K$670</formula>
    </cfRule>
  </conditionalFormatting>
  <conditionalFormatting sqref="K672">
    <cfRule type="cellIs" priority="1337" operator="lessThan" dxfId="0" stopIfTrue="0">
      <formula>$L$671+$L$670</formula>
    </cfRule>
  </conditionalFormatting>
  <conditionalFormatting sqref="L672">
    <cfRule type="cellIs" priority="1338" operator="lessThan" dxfId="0" stopIfTrue="0">
      <formula>$M$671+$M$670</formula>
    </cfRule>
  </conditionalFormatting>
  <conditionalFormatting sqref="M672">
    <cfRule type="cellIs" priority="1339" operator="lessThan" dxfId="0" stopIfTrue="0">
      <formula>$N$671+$N$670</formula>
    </cfRule>
  </conditionalFormatting>
  <conditionalFormatting sqref="N672">
    <cfRule type="cellIs" priority="1340" operator="lessThan" dxfId="0" stopIfTrue="0">
      <formula>$O$671+$O$670</formula>
    </cfRule>
  </conditionalFormatting>
  <conditionalFormatting sqref="O672">
    <cfRule type="cellIs" priority="1341" operator="lessThan" dxfId="0" stopIfTrue="0">
      <formula>$P$671+$P$670</formula>
    </cfRule>
  </conditionalFormatting>
  <conditionalFormatting sqref="P672">
    <cfRule type="cellIs" priority="1342" operator="lessThan" dxfId="0" stopIfTrue="0">
      <formula>$Q$671+$Q$670</formula>
    </cfRule>
  </conditionalFormatting>
  <conditionalFormatting sqref="Q672">
    <cfRule type="cellIs" priority="1343" operator="lessThan" dxfId="0" stopIfTrue="0">
      <formula>$R$671+$R$670</formula>
    </cfRule>
  </conditionalFormatting>
  <conditionalFormatting sqref="R672">
    <cfRule type="cellIs" priority="12" operator="lessThan" dxfId="1" stopIfTrue="0">
      <formula>50</formula>
    </cfRule>
  </conditionalFormatting>
  <conditionalFormatting sqref="G678">
    <cfRule type="cellIs" priority="1345" operator="lessThan" dxfId="0" stopIfTrue="0">
      <formula>$H$677+$H$676</formula>
    </cfRule>
  </conditionalFormatting>
  <conditionalFormatting sqref="H678">
    <cfRule type="cellIs" priority="1346" operator="lessThan" dxfId="0" stopIfTrue="0">
      <formula>$I$677+$I$676</formula>
    </cfRule>
  </conditionalFormatting>
  <conditionalFormatting sqref="I678">
    <cfRule type="cellIs" priority="1347" operator="lessThan" dxfId="0" stopIfTrue="0">
      <formula>$J$677+$J$676</formula>
    </cfRule>
  </conditionalFormatting>
  <conditionalFormatting sqref="J678">
    <cfRule type="cellIs" priority="1348" operator="lessThan" dxfId="0" stopIfTrue="0">
      <formula>$K$677+$K$676</formula>
    </cfRule>
  </conditionalFormatting>
  <conditionalFormatting sqref="K678">
    <cfRule type="cellIs" priority="1349" operator="lessThan" dxfId="0" stopIfTrue="0">
      <formula>$L$677+$L$676</formula>
    </cfRule>
  </conditionalFormatting>
  <conditionalFormatting sqref="L678">
    <cfRule type="cellIs" priority="1350" operator="lessThan" dxfId="0" stopIfTrue="0">
      <formula>$M$677+$M$676</formula>
    </cfRule>
  </conditionalFormatting>
  <conditionalFormatting sqref="M678">
    <cfRule type="cellIs" priority="1351" operator="lessThan" dxfId="0" stopIfTrue="0">
      <formula>$N$677+$N$676</formula>
    </cfRule>
  </conditionalFormatting>
  <conditionalFormatting sqref="N678">
    <cfRule type="cellIs" priority="1352" operator="lessThan" dxfId="0" stopIfTrue="0">
      <formula>$O$677+$O$676</formula>
    </cfRule>
  </conditionalFormatting>
  <conditionalFormatting sqref="O678">
    <cfRule type="cellIs" priority="1353" operator="lessThan" dxfId="0" stopIfTrue="0">
      <formula>$P$677+$P$676</formula>
    </cfRule>
  </conditionalFormatting>
  <conditionalFormatting sqref="P678">
    <cfRule type="cellIs" priority="1354" operator="lessThan" dxfId="0" stopIfTrue="0">
      <formula>$Q$677+$Q$676</formula>
    </cfRule>
  </conditionalFormatting>
  <conditionalFormatting sqref="Q678">
    <cfRule type="cellIs" priority="1355" operator="lessThan" dxfId="0" stopIfTrue="0">
      <formula>$R$677+$R$676</formula>
    </cfRule>
  </conditionalFormatting>
  <conditionalFormatting sqref="R678">
    <cfRule type="cellIs" priority="12" operator="lessThan" dxfId="1" stopIfTrue="0">
      <formula>50</formula>
    </cfRule>
  </conditionalFormatting>
  <conditionalFormatting sqref="G684">
    <cfRule type="cellIs" priority="1357" operator="lessThan" dxfId="0" stopIfTrue="0">
      <formula>$H$683+$H$682</formula>
    </cfRule>
  </conditionalFormatting>
  <conditionalFormatting sqref="H684">
    <cfRule type="cellIs" priority="1358" operator="lessThan" dxfId="0" stopIfTrue="0">
      <formula>$I$683+$I$682</formula>
    </cfRule>
  </conditionalFormatting>
  <conditionalFormatting sqref="I684">
    <cfRule type="cellIs" priority="1359" operator="lessThan" dxfId="0" stopIfTrue="0">
      <formula>$J$683+$J$682</formula>
    </cfRule>
  </conditionalFormatting>
  <conditionalFormatting sqref="J684">
    <cfRule type="cellIs" priority="1360" operator="lessThan" dxfId="0" stopIfTrue="0">
      <formula>$K$683+$K$682</formula>
    </cfRule>
  </conditionalFormatting>
  <conditionalFormatting sqref="K684">
    <cfRule type="cellIs" priority="1361" operator="lessThan" dxfId="0" stopIfTrue="0">
      <formula>$L$683+$L$682</formula>
    </cfRule>
  </conditionalFormatting>
  <conditionalFormatting sqref="L684">
    <cfRule type="cellIs" priority="1362" operator="lessThan" dxfId="0" stopIfTrue="0">
      <formula>$M$683+$M$682</formula>
    </cfRule>
  </conditionalFormatting>
  <conditionalFormatting sqref="M684">
    <cfRule type="cellIs" priority="1363" operator="lessThan" dxfId="0" stopIfTrue="0">
      <formula>$N$683+$N$682</formula>
    </cfRule>
  </conditionalFormatting>
  <conditionalFormatting sqref="N684">
    <cfRule type="cellIs" priority="1364" operator="lessThan" dxfId="0" stopIfTrue="0">
      <formula>$O$683+$O$682</formula>
    </cfRule>
  </conditionalFormatting>
  <conditionalFormatting sqref="O684">
    <cfRule type="cellIs" priority="1365" operator="lessThan" dxfId="0" stopIfTrue="0">
      <formula>$P$683+$P$682</formula>
    </cfRule>
  </conditionalFormatting>
  <conditionalFormatting sqref="P684">
    <cfRule type="cellIs" priority="1366" operator="lessThan" dxfId="0" stopIfTrue="0">
      <formula>$Q$683+$Q$682</formula>
    </cfRule>
  </conditionalFormatting>
  <conditionalFormatting sqref="Q684">
    <cfRule type="cellIs" priority="1367" operator="lessThan" dxfId="0" stopIfTrue="0">
      <formula>$R$683+$R$682</formula>
    </cfRule>
  </conditionalFormatting>
  <conditionalFormatting sqref="R684">
    <cfRule type="cellIs" priority="12" operator="lessThan" dxfId="1" stopIfTrue="0">
      <formula>50</formula>
    </cfRule>
  </conditionalFormatting>
  <conditionalFormatting sqref="G690">
    <cfRule type="cellIs" priority="1369" operator="lessThan" dxfId="0" stopIfTrue="0">
      <formula>$H$689+$H$688</formula>
    </cfRule>
  </conditionalFormatting>
  <conditionalFormatting sqref="H690">
    <cfRule type="cellIs" priority="1370" operator="lessThan" dxfId="0" stopIfTrue="0">
      <formula>$I$689+$I$688</formula>
    </cfRule>
  </conditionalFormatting>
  <conditionalFormatting sqref="I690">
    <cfRule type="cellIs" priority="1371" operator="lessThan" dxfId="0" stopIfTrue="0">
      <formula>$J$689+$J$688</formula>
    </cfRule>
  </conditionalFormatting>
  <conditionalFormatting sqref="J690">
    <cfRule type="cellIs" priority="1372" operator="lessThan" dxfId="0" stopIfTrue="0">
      <formula>$K$689+$K$688</formula>
    </cfRule>
  </conditionalFormatting>
  <conditionalFormatting sqref="K690">
    <cfRule type="cellIs" priority="1373" operator="lessThan" dxfId="0" stopIfTrue="0">
      <formula>$L$689+$L$688</formula>
    </cfRule>
  </conditionalFormatting>
  <conditionalFormatting sqref="L690">
    <cfRule type="cellIs" priority="1374" operator="lessThan" dxfId="0" stopIfTrue="0">
      <formula>$M$689+$M$688</formula>
    </cfRule>
  </conditionalFormatting>
  <conditionalFormatting sqref="M690">
    <cfRule type="cellIs" priority="1375" operator="lessThan" dxfId="0" stopIfTrue="0">
      <formula>$N$689+$N$688</formula>
    </cfRule>
  </conditionalFormatting>
  <conditionalFormatting sqref="N690">
    <cfRule type="cellIs" priority="1376" operator="lessThan" dxfId="0" stopIfTrue="0">
      <formula>$O$689+$O$688</formula>
    </cfRule>
  </conditionalFormatting>
  <conditionalFormatting sqref="O690">
    <cfRule type="cellIs" priority="1377" operator="lessThan" dxfId="0" stopIfTrue="0">
      <formula>$P$689+$P$688</formula>
    </cfRule>
  </conditionalFormatting>
  <conditionalFormatting sqref="P690">
    <cfRule type="cellIs" priority="1378" operator="lessThan" dxfId="0" stopIfTrue="0">
      <formula>$Q$689+$Q$688</formula>
    </cfRule>
  </conditionalFormatting>
  <conditionalFormatting sqref="Q690">
    <cfRule type="cellIs" priority="1379" operator="lessThan" dxfId="0" stopIfTrue="0">
      <formula>$R$689+$R$688</formula>
    </cfRule>
  </conditionalFormatting>
  <conditionalFormatting sqref="R690">
    <cfRule type="cellIs" priority="12" operator="lessThan" dxfId="1" stopIfTrue="0">
      <formula>50</formula>
    </cfRule>
  </conditionalFormatting>
  <conditionalFormatting sqref="G696">
    <cfRule type="cellIs" priority="1381" operator="lessThan" dxfId="0" stopIfTrue="0">
      <formula>$H$695+$H$694</formula>
    </cfRule>
  </conditionalFormatting>
  <conditionalFormatting sqref="H696">
    <cfRule type="cellIs" priority="1382" operator="lessThan" dxfId="0" stopIfTrue="0">
      <formula>$I$695+$I$694</formula>
    </cfRule>
  </conditionalFormatting>
  <conditionalFormatting sqref="I696">
    <cfRule type="cellIs" priority="1383" operator="lessThan" dxfId="0" stopIfTrue="0">
      <formula>$J$695+$J$694</formula>
    </cfRule>
  </conditionalFormatting>
  <conditionalFormatting sqref="J696">
    <cfRule type="cellIs" priority="1384" operator="lessThan" dxfId="0" stopIfTrue="0">
      <formula>$K$695+$K$694</formula>
    </cfRule>
  </conditionalFormatting>
  <conditionalFormatting sqref="K696">
    <cfRule type="cellIs" priority="1385" operator="lessThan" dxfId="0" stopIfTrue="0">
      <formula>$L$695+$L$694</formula>
    </cfRule>
  </conditionalFormatting>
  <conditionalFormatting sqref="L696">
    <cfRule type="cellIs" priority="1386" operator="lessThan" dxfId="0" stopIfTrue="0">
      <formula>$M$695+$M$694</formula>
    </cfRule>
  </conditionalFormatting>
  <conditionalFormatting sqref="M696">
    <cfRule type="cellIs" priority="1387" operator="lessThan" dxfId="0" stopIfTrue="0">
      <formula>$N$695+$N$694</formula>
    </cfRule>
  </conditionalFormatting>
  <conditionalFormatting sqref="N696">
    <cfRule type="cellIs" priority="1388" operator="lessThan" dxfId="0" stopIfTrue="0">
      <formula>$O$695+$O$694</formula>
    </cfRule>
  </conditionalFormatting>
  <conditionalFormatting sqref="O696">
    <cfRule type="cellIs" priority="1389" operator="lessThan" dxfId="0" stopIfTrue="0">
      <formula>$P$695+$P$694</formula>
    </cfRule>
  </conditionalFormatting>
  <conditionalFormatting sqref="P696">
    <cfRule type="cellIs" priority="1390" operator="lessThan" dxfId="0" stopIfTrue="0">
      <formula>$Q$695+$Q$694</formula>
    </cfRule>
  </conditionalFormatting>
  <conditionalFormatting sqref="Q696">
    <cfRule type="cellIs" priority="1391" operator="lessThan" dxfId="0" stopIfTrue="0">
      <formula>$R$695+$R$694</formula>
    </cfRule>
  </conditionalFormatting>
  <conditionalFormatting sqref="R696">
    <cfRule type="cellIs" priority="12" operator="lessThan" dxfId="1" stopIfTrue="0">
      <formula>50</formula>
    </cfRule>
  </conditionalFormatting>
  <conditionalFormatting sqref="G702">
    <cfRule type="cellIs" priority="1393" operator="lessThan" dxfId="0" stopIfTrue="0">
      <formula>$H$701+$H$700</formula>
    </cfRule>
  </conditionalFormatting>
  <conditionalFormatting sqref="H702">
    <cfRule type="cellIs" priority="1394" operator="lessThan" dxfId="0" stopIfTrue="0">
      <formula>$I$701+$I$700</formula>
    </cfRule>
  </conditionalFormatting>
  <conditionalFormatting sqref="I702">
    <cfRule type="cellIs" priority="1395" operator="lessThan" dxfId="0" stopIfTrue="0">
      <formula>$J$701+$J$700</formula>
    </cfRule>
  </conditionalFormatting>
  <conditionalFormatting sqref="J702">
    <cfRule type="cellIs" priority="1396" operator="lessThan" dxfId="0" stopIfTrue="0">
      <formula>$K$701+$K$700</formula>
    </cfRule>
  </conditionalFormatting>
  <conditionalFormatting sqref="K702">
    <cfRule type="cellIs" priority="1397" operator="lessThan" dxfId="0" stopIfTrue="0">
      <formula>$L$701+$L$700</formula>
    </cfRule>
  </conditionalFormatting>
  <conditionalFormatting sqref="L702">
    <cfRule type="cellIs" priority="1398" operator="lessThan" dxfId="0" stopIfTrue="0">
      <formula>$M$701+$M$700</formula>
    </cfRule>
  </conditionalFormatting>
  <conditionalFormatting sqref="M702">
    <cfRule type="cellIs" priority="1399" operator="lessThan" dxfId="0" stopIfTrue="0">
      <formula>$N$701+$N$700</formula>
    </cfRule>
  </conditionalFormatting>
  <conditionalFormatting sqref="N702">
    <cfRule type="cellIs" priority="1400" operator="lessThan" dxfId="0" stopIfTrue="0">
      <formula>$O$701+$O$700</formula>
    </cfRule>
  </conditionalFormatting>
  <conditionalFormatting sqref="O702">
    <cfRule type="cellIs" priority="1401" operator="lessThan" dxfId="0" stopIfTrue="0">
      <formula>$P$701+$P$700</formula>
    </cfRule>
  </conditionalFormatting>
  <conditionalFormatting sqref="P702">
    <cfRule type="cellIs" priority="1402" operator="lessThan" dxfId="0" stopIfTrue="0">
      <formula>$Q$701+$Q$700</formula>
    </cfRule>
  </conditionalFormatting>
  <conditionalFormatting sqref="Q702">
    <cfRule type="cellIs" priority="1403" operator="lessThan" dxfId="0" stopIfTrue="0">
      <formula>$R$701+$R$700</formula>
    </cfRule>
  </conditionalFormatting>
  <conditionalFormatting sqref="R702">
    <cfRule type="cellIs" priority="12" operator="lessThan" dxfId="1" stopIfTrue="0">
      <formula>50</formula>
    </cfRule>
  </conditionalFormatting>
  <conditionalFormatting sqref="G708">
    <cfRule type="cellIs" priority="1405" operator="lessThan" dxfId="0" stopIfTrue="0">
      <formula>$H$707+$H$706</formula>
    </cfRule>
  </conditionalFormatting>
  <conditionalFormatting sqref="H708">
    <cfRule type="cellIs" priority="1406" operator="lessThan" dxfId="0" stopIfTrue="0">
      <formula>$I$707+$I$706</formula>
    </cfRule>
  </conditionalFormatting>
  <conditionalFormatting sqref="I708">
    <cfRule type="cellIs" priority="1407" operator="lessThan" dxfId="0" stopIfTrue="0">
      <formula>$J$707+$J$706</formula>
    </cfRule>
  </conditionalFormatting>
  <conditionalFormatting sqref="J708">
    <cfRule type="cellIs" priority="1408" operator="lessThan" dxfId="0" stopIfTrue="0">
      <formula>$K$707+$K$706</formula>
    </cfRule>
  </conditionalFormatting>
  <conditionalFormatting sqref="K708">
    <cfRule type="cellIs" priority="1409" operator="lessThan" dxfId="0" stopIfTrue="0">
      <formula>$L$707+$L$706</formula>
    </cfRule>
  </conditionalFormatting>
  <conditionalFormatting sqref="L708">
    <cfRule type="cellIs" priority="1410" operator="lessThan" dxfId="0" stopIfTrue="0">
      <formula>$M$707+$M$706</formula>
    </cfRule>
  </conditionalFormatting>
  <conditionalFormatting sqref="M708">
    <cfRule type="cellIs" priority="1411" operator="lessThan" dxfId="0" stopIfTrue="0">
      <formula>$N$707+$N$706</formula>
    </cfRule>
  </conditionalFormatting>
  <conditionalFormatting sqref="N708">
    <cfRule type="cellIs" priority="1412" operator="lessThan" dxfId="0" stopIfTrue="0">
      <formula>$O$707+$O$706</formula>
    </cfRule>
  </conditionalFormatting>
  <conditionalFormatting sqref="O708">
    <cfRule type="cellIs" priority="1413" operator="lessThan" dxfId="0" stopIfTrue="0">
      <formula>$P$707+$P$706</formula>
    </cfRule>
  </conditionalFormatting>
  <conditionalFormatting sqref="P708">
    <cfRule type="cellIs" priority="1414" operator="lessThan" dxfId="0" stopIfTrue="0">
      <formula>$Q$707+$Q$706</formula>
    </cfRule>
  </conditionalFormatting>
  <conditionalFormatting sqref="Q708">
    <cfRule type="cellIs" priority="1415" operator="lessThan" dxfId="0" stopIfTrue="0">
      <formula>$R$707+$R$706</formula>
    </cfRule>
  </conditionalFormatting>
  <conditionalFormatting sqref="R708">
    <cfRule type="cellIs" priority="12" operator="lessThan" dxfId="1" stopIfTrue="0">
      <formula>50</formula>
    </cfRule>
  </conditionalFormatting>
  <conditionalFormatting sqref="G714">
    <cfRule type="cellIs" priority="1417" operator="lessThan" dxfId="0" stopIfTrue="0">
      <formula>$H$713+$H$712</formula>
    </cfRule>
  </conditionalFormatting>
  <conditionalFormatting sqref="H714">
    <cfRule type="cellIs" priority="1418" operator="lessThan" dxfId="0" stopIfTrue="0">
      <formula>$I$713+$I$712</formula>
    </cfRule>
  </conditionalFormatting>
  <conditionalFormatting sqref="I714">
    <cfRule type="cellIs" priority="1419" operator="lessThan" dxfId="0" stopIfTrue="0">
      <formula>$J$713+$J$712</formula>
    </cfRule>
  </conditionalFormatting>
  <conditionalFormatting sqref="J714">
    <cfRule type="cellIs" priority="1420" operator="lessThan" dxfId="0" stopIfTrue="0">
      <formula>$K$713+$K$712</formula>
    </cfRule>
  </conditionalFormatting>
  <conditionalFormatting sqref="K714">
    <cfRule type="cellIs" priority="1421" operator="lessThan" dxfId="0" stopIfTrue="0">
      <formula>$L$713+$L$712</formula>
    </cfRule>
  </conditionalFormatting>
  <conditionalFormatting sqref="L714">
    <cfRule type="cellIs" priority="1422" operator="lessThan" dxfId="0" stopIfTrue="0">
      <formula>$M$713+$M$712</formula>
    </cfRule>
  </conditionalFormatting>
  <conditionalFormatting sqref="M714">
    <cfRule type="cellIs" priority="1423" operator="lessThan" dxfId="0" stopIfTrue="0">
      <formula>$N$713+$N$712</formula>
    </cfRule>
  </conditionalFormatting>
  <conditionalFormatting sqref="N714">
    <cfRule type="cellIs" priority="1424" operator="lessThan" dxfId="0" stopIfTrue="0">
      <formula>$O$713+$O$712</formula>
    </cfRule>
  </conditionalFormatting>
  <conditionalFormatting sqref="O714">
    <cfRule type="cellIs" priority="1425" operator="lessThan" dxfId="0" stopIfTrue="0">
      <formula>$P$713+$P$712</formula>
    </cfRule>
  </conditionalFormatting>
  <conditionalFormatting sqref="P714">
    <cfRule type="cellIs" priority="1426" operator="lessThan" dxfId="0" stopIfTrue="0">
      <formula>$Q$713+$Q$712</formula>
    </cfRule>
  </conditionalFormatting>
  <conditionalFormatting sqref="Q714">
    <cfRule type="cellIs" priority="1427" operator="lessThan" dxfId="0" stopIfTrue="0">
      <formula>$R$713+$R$712</formula>
    </cfRule>
  </conditionalFormatting>
  <conditionalFormatting sqref="R714">
    <cfRule type="cellIs" priority="12" operator="lessThan" dxfId="1" stopIfTrue="0">
      <formula>50</formula>
    </cfRule>
  </conditionalFormatting>
  <conditionalFormatting sqref="G720">
    <cfRule type="cellIs" priority="1429" operator="lessThan" dxfId="0" stopIfTrue="0">
      <formula>$H$719+$H$718</formula>
    </cfRule>
  </conditionalFormatting>
  <conditionalFormatting sqref="H720">
    <cfRule type="cellIs" priority="1430" operator="lessThan" dxfId="0" stopIfTrue="0">
      <formula>$I$719+$I$718</formula>
    </cfRule>
  </conditionalFormatting>
  <conditionalFormatting sqref="I720">
    <cfRule type="cellIs" priority="1431" operator="lessThan" dxfId="0" stopIfTrue="0">
      <formula>$J$719+$J$718</formula>
    </cfRule>
  </conditionalFormatting>
  <conditionalFormatting sqref="J720">
    <cfRule type="cellIs" priority="1432" operator="lessThan" dxfId="0" stopIfTrue="0">
      <formula>$K$719+$K$718</formula>
    </cfRule>
  </conditionalFormatting>
  <conditionalFormatting sqref="K720">
    <cfRule type="cellIs" priority="1433" operator="lessThan" dxfId="0" stopIfTrue="0">
      <formula>$L$719+$L$718</formula>
    </cfRule>
  </conditionalFormatting>
  <conditionalFormatting sqref="L720">
    <cfRule type="cellIs" priority="1434" operator="lessThan" dxfId="0" stopIfTrue="0">
      <formula>$M$719+$M$718</formula>
    </cfRule>
  </conditionalFormatting>
  <conditionalFormatting sqref="M720">
    <cfRule type="cellIs" priority="1435" operator="lessThan" dxfId="0" stopIfTrue="0">
      <formula>$N$719+$N$718</formula>
    </cfRule>
  </conditionalFormatting>
  <conditionalFormatting sqref="N720">
    <cfRule type="cellIs" priority="1436" operator="lessThan" dxfId="0" stopIfTrue="0">
      <formula>$O$719+$O$718</formula>
    </cfRule>
  </conditionalFormatting>
  <conditionalFormatting sqref="O720">
    <cfRule type="cellIs" priority="1437" operator="lessThan" dxfId="0" stopIfTrue="0">
      <formula>$P$719+$P$718</formula>
    </cfRule>
  </conditionalFormatting>
  <conditionalFormatting sqref="P720">
    <cfRule type="cellIs" priority="1438" operator="lessThan" dxfId="0" stopIfTrue="0">
      <formula>$Q$719+$Q$718</formula>
    </cfRule>
  </conditionalFormatting>
  <conditionalFormatting sqref="Q720">
    <cfRule type="cellIs" priority="1439" operator="lessThan" dxfId="0" stopIfTrue="0">
      <formula>$R$719+$R$718</formula>
    </cfRule>
  </conditionalFormatting>
  <conditionalFormatting sqref="R720">
    <cfRule type="cellIs" priority="12" operator="lessThan" dxfId="1" stopIfTrue="0">
      <formula>50</formula>
    </cfRule>
  </conditionalFormatting>
  <conditionalFormatting sqref="G726">
    <cfRule type="cellIs" priority="1441" operator="lessThan" dxfId="0" stopIfTrue="0">
      <formula>$H$725+$H$724</formula>
    </cfRule>
  </conditionalFormatting>
  <conditionalFormatting sqref="H726">
    <cfRule type="cellIs" priority="1442" operator="lessThan" dxfId="0" stopIfTrue="0">
      <formula>$I$725+$I$724</formula>
    </cfRule>
  </conditionalFormatting>
  <conditionalFormatting sqref="I726">
    <cfRule type="cellIs" priority="1443" operator="lessThan" dxfId="0" stopIfTrue="0">
      <formula>$J$725+$J$724</formula>
    </cfRule>
  </conditionalFormatting>
  <conditionalFormatting sqref="J726">
    <cfRule type="cellIs" priority="1444" operator="lessThan" dxfId="0" stopIfTrue="0">
      <formula>$K$725+$K$724</formula>
    </cfRule>
  </conditionalFormatting>
  <conditionalFormatting sqref="K726">
    <cfRule type="cellIs" priority="1445" operator="lessThan" dxfId="0" stopIfTrue="0">
      <formula>$L$725+$L$724</formula>
    </cfRule>
  </conditionalFormatting>
  <conditionalFormatting sqref="L726">
    <cfRule type="cellIs" priority="1446" operator="lessThan" dxfId="0" stopIfTrue="0">
      <formula>$M$725+$M$724</formula>
    </cfRule>
  </conditionalFormatting>
  <conditionalFormatting sqref="M726">
    <cfRule type="cellIs" priority="1447" operator="lessThan" dxfId="0" stopIfTrue="0">
      <formula>$N$725+$N$724</formula>
    </cfRule>
  </conditionalFormatting>
  <conditionalFormatting sqref="N726">
    <cfRule type="cellIs" priority="1448" operator="lessThan" dxfId="0" stopIfTrue="0">
      <formula>$O$725+$O$724</formula>
    </cfRule>
  </conditionalFormatting>
  <conditionalFormatting sqref="O726">
    <cfRule type="cellIs" priority="1449" operator="lessThan" dxfId="0" stopIfTrue="0">
      <formula>$P$725+$P$724</formula>
    </cfRule>
  </conditionalFormatting>
  <conditionalFormatting sqref="P726">
    <cfRule type="cellIs" priority="1450" operator="lessThan" dxfId="0" stopIfTrue="0">
      <formula>$Q$725+$Q$724</formula>
    </cfRule>
  </conditionalFormatting>
  <conditionalFormatting sqref="Q726">
    <cfRule type="cellIs" priority="1451" operator="lessThan" dxfId="0" stopIfTrue="0">
      <formula>$R$725+$R$724</formula>
    </cfRule>
  </conditionalFormatting>
  <conditionalFormatting sqref="R726">
    <cfRule type="cellIs" priority="12" operator="lessThan" dxfId="1" stopIfTrue="0">
      <formula>50</formula>
    </cfRule>
  </conditionalFormatting>
  <conditionalFormatting sqref="G732">
    <cfRule type="cellIs" priority="1453" operator="lessThan" dxfId="0" stopIfTrue="0">
      <formula>$H$731+$H$730</formula>
    </cfRule>
  </conditionalFormatting>
  <conditionalFormatting sqref="H732">
    <cfRule type="cellIs" priority="1454" operator="lessThan" dxfId="0" stopIfTrue="0">
      <formula>$I$731+$I$730</formula>
    </cfRule>
  </conditionalFormatting>
  <conditionalFormatting sqref="I732">
    <cfRule type="cellIs" priority="1455" operator="lessThan" dxfId="0" stopIfTrue="0">
      <formula>$J$731+$J$730</formula>
    </cfRule>
  </conditionalFormatting>
  <conditionalFormatting sqref="J732">
    <cfRule type="cellIs" priority="1456" operator="lessThan" dxfId="0" stopIfTrue="0">
      <formula>$K$731+$K$730</formula>
    </cfRule>
  </conditionalFormatting>
  <conditionalFormatting sqref="K732">
    <cfRule type="cellIs" priority="1457" operator="lessThan" dxfId="0" stopIfTrue="0">
      <formula>$L$731+$L$730</formula>
    </cfRule>
  </conditionalFormatting>
  <conditionalFormatting sqref="L732">
    <cfRule type="cellIs" priority="1458" operator="lessThan" dxfId="0" stopIfTrue="0">
      <formula>$M$731+$M$730</formula>
    </cfRule>
  </conditionalFormatting>
  <conditionalFormatting sqref="M732">
    <cfRule type="cellIs" priority="1459" operator="lessThan" dxfId="0" stopIfTrue="0">
      <formula>$N$731+$N$730</formula>
    </cfRule>
  </conditionalFormatting>
  <conditionalFormatting sqref="N732">
    <cfRule type="cellIs" priority="1460" operator="lessThan" dxfId="0" stopIfTrue="0">
      <formula>$O$731+$O$730</formula>
    </cfRule>
  </conditionalFormatting>
  <conditionalFormatting sqref="O732">
    <cfRule type="cellIs" priority="1461" operator="lessThan" dxfId="0" stopIfTrue="0">
      <formula>$P$731+$P$730</formula>
    </cfRule>
  </conditionalFormatting>
  <conditionalFormatting sqref="P732">
    <cfRule type="cellIs" priority="1462" operator="lessThan" dxfId="0" stopIfTrue="0">
      <formula>$Q$731+$Q$730</formula>
    </cfRule>
  </conditionalFormatting>
  <conditionalFormatting sqref="Q732">
    <cfRule type="cellIs" priority="1463" operator="lessThan" dxfId="0" stopIfTrue="0">
      <formula>$R$731+$R$730</formula>
    </cfRule>
  </conditionalFormatting>
  <conditionalFormatting sqref="R732">
    <cfRule type="cellIs" priority="12" operator="lessThan" dxfId="1" stopIfTrue="0">
      <formula>50</formula>
    </cfRule>
  </conditionalFormatting>
  <conditionalFormatting sqref="G738">
    <cfRule type="cellIs" priority="1465" operator="lessThan" dxfId="0" stopIfTrue="0">
      <formula>$H$737+$H$736</formula>
    </cfRule>
  </conditionalFormatting>
  <conditionalFormatting sqref="H738">
    <cfRule type="cellIs" priority="1466" operator="lessThan" dxfId="0" stopIfTrue="0">
      <formula>$I$737+$I$736</formula>
    </cfRule>
  </conditionalFormatting>
  <conditionalFormatting sqref="I738">
    <cfRule type="cellIs" priority="1467" operator="lessThan" dxfId="0" stopIfTrue="0">
      <formula>$J$737+$J$736</formula>
    </cfRule>
  </conditionalFormatting>
  <conditionalFormatting sqref="J738">
    <cfRule type="cellIs" priority="1468" operator="lessThan" dxfId="0" stopIfTrue="0">
      <formula>$K$737+$K$736</formula>
    </cfRule>
  </conditionalFormatting>
  <conditionalFormatting sqref="K738">
    <cfRule type="cellIs" priority="1469" operator="lessThan" dxfId="0" stopIfTrue="0">
      <formula>$L$737+$L$736</formula>
    </cfRule>
  </conditionalFormatting>
  <conditionalFormatting sqref="L738">
    <cfRule type="cellIs" priority="1470" operator="lessThan" dxfId="0" stopIfTrue="0">
      <formula>$M$737+$M$736</formula>
    </cfRule>
  </conditionalFormatting>
  <conditionalFormatting sqref="M738">
    <cfRule type="cellIs" priority="1471" operator="lessThan" dxfId="0" stopIfTrue="0">
      <formula>$N$737+$N$736</formula>
    </cfRule>
  </conditionalFormatting>
  <conditionalFormatting sqref="N738">
    <cfRule type="cellIs" priority="1472" operator="lessThan" dxfId="0" stopIfTrue="0">
      <formula>$O$737+$O$736</formula>
    </cfRule>
  </conditionalFormatting>
  <conditionalFormatting sqref="O738">
    <cfRule type="cellIs" priority="1473" operator="lessThan" dxfId="0" stopIfTrue="0">
      <formula>$P$737+$P$736</formula>
    </cfRule>
  </conditionalFormatting>
  <conditionalFormatting sqref="P738">
    <cfRule type="cellIs" priority="1474" operator="lessThan" dxfId="0" stopIfTrue="0">
      <formula>$Q$737+$Q$736</formula>
    </cfRule>
  </conditionalFormatting>
  <conditionalFormatting sqref="Q738">
    <cfRule type="cellIs" priority="1475" operator="lessThan" dxfId="0" stopIfTrue="0">
      <formula>$R$737+$R$736</formula>
    </cfRule>
  </conditionalFormatting>
  <conditionalFormatting sqref="R738">
    <cfRule type="cellIs" priority="12" operator="lessThan" dxfId="1" stopIfTrue="0">
      <formula>50</formula>
    </cfRule>
  </conditionalFormatting>
  <conditionalFormatting sqref="G744">
    <cfRule type="cellIs" priority="1477" operator="lessThan" dxfId="0" stopIfTrue="0">
      <formula>$H$743+$H$742</formula>
    </cfRule>
  </conditionalFormatting>
  <conditionalFormatting sqref="H744">
    <cfRule type="cellIs" priority="1478" operator="lessThan" dxfId="0" stopIfTrue="0">
      <formula>$I$743+$I$742</formula>
    </cfRule>
  </conditionalFormatting>
  <conditionalFormatting sqref="I744">
    <cfRule type="cellIs" priority="1479" operator="lessThan" dxfId="0" stopIfTrue="0">
      <formula>$J$743+$J$742</formula>
    </cfRule>
  </conditionalFormatting>
  <conditionalFormatting sqref="J744">
    <cfRule type="cellIs" priority="1480" operator="lessThan" dxfId="0" stopIfTrue="0">
      <formula>$K$743+$K$742</formula>
    </cfRule>
  </conditionalFormatting>
  <conditionalFormatting sqref="K744">
    <cfRule type="cellIs" priority="1481" operator="lessThan" dxfId="0" stopIfTrue="0">
      <formula>$L$743+$L$742</formula>
    </cfRule>
  </conditionalFormatting>
  <conditionalFormatting sqref="L744">
    <cfRule type="cellIs" priority="1482" operator="lessThan" dxfId="0" stopIfTrue="0">
      <formula>$M$743+$M$742</formula>
    </cfRule>
  </conditionalFormatting>
  <conditionalFormatting sqref="M744">
    <cfRule type="cellIs" priority="1483" operator="lessThan" dxfId="0" stopIfTrue="0">
      <formula>$N$743+$N$742</formula>
    </cfRule>
  </conditionalFormatting>
  <conditionalFormatting sqref="N744">
    <cfRule type="cellIs" priority="1484" operator="lessThan" dxfId="0" stopIfTrue="0">
      <formula>$O$743+$O$742</formula>
    </cfRule>
  </conditionalFormatting>
  <conditionalFormatting sqref="O744">
    <cfRule type="cellIs" priority="1485" operator="lessThan" dxfId="0" stopIfTrue="0">
      <formula>$P$743+$P$742</formula>
    </cfRule>
  </conditionalFormatting>
  <conditionalFormatting sqref="P744">
    <cfRule type="cellIs" priority="1486" operator="lessThan" dxfId="0" stopIfTrue="0">
      <formula>$Q$743+$Q$742</formula>
    </cfRule>
  </conditionalFormatting>
  <conditionalFormatting sqref="Q744">
    <cfRule type="cellIs" priority="1487" operator="lessThan" dxfId="0" stopIfTrue="0">
      <formula>$R$743+$R$742</formula>
    </cfRule>
  </conditionalFormatting>
  <conditionalFormatting sqref="R744">
    <cfRule type="cellIs" priority="12" operator="lessThan" dxfId="1" stopIfTrue="0">
      <formula>50</formula>
    </cfRule>
  </conditionalFormatting>
  <conditionalFormatting sqref="G750">
    <cfRule type="cellIs" priority="1489" operator="lessThan" dxfId="0" stopIfTrue="0">
      <formula>$H$749+$H$748</formula>
    </cfRule>
  </conditionalFormatting>
  <conditionalFormatting sqref="H750">
    <cfRule type="cellIs" priority="1490" operator="lessThan" dxfId="0" stopIfTrue="0">
      <formula>$I$749+$I$748</formula>
    </cfRule>
  </conditionalFormatting>
  <conditionalFormatting sqref="I750">
    <cfRule type="cellIs" priority="1491" operator="lessThan" dxfId="0" stopIfTrue="0">
      <formula>$J$749+$J$748</formula>
    </cfRule>
  </conditionalFormatting>
  <conditionalFormatting sqref="J750">
    <cfRule type="cellIs" priority="1492" operator="lessThan" dxfId="0" stopIfTrue="0">
      <formula>$K$749+$K$748</formula>
    </cfRule>
  </conditionalFormatting>
  <conditionalFormatting sqref="K750">
    <cfRule type="cellIs" priority="1493" operator="lessThan" dxfId="0" stopIfTrue="0">
      <formula>$L$749+$L$748</formula>
    </cfRule>
  </conditionalFormatting>
  <conditionalFormatting sqref="L750">
    <cfRule type="cellIs" priority="1494" operator="lessThan" dxfId="0" stopIfTrue="0">
      <formula>$M$749+$M$748</formula>
    </cfRule>
  </conditionalFormatting>
  <conditionalFormatting sqref="M750">
    <cfRule type="cellIs" priority="1495" operator="lessThan" dxfId="0" stopIfTrue="0">
      <formula>$N$749+$N$748</formula>
    </cfRule>
  </conditionalFormatting>
  <conditionalFormatting sqref="N750">
    <cfRule type="cellIs" priority="1496" operator="lessThan" dxfId="0" stopIfTrue="0">
      <formula>$O$749+$O$748</formula>
    </cfRule>
  </conditionalFormatting>
  <conditionalFormatting sqref="O750">
    <cfRule type="cellIs" priority="1497" operator="lessThan" dxfId="0" stopIfTrue="0">
      <formula>$P$749+$P$748</formula>
    </cfRule>
  </conditionalFormatting>
  <conditionalFormatting sqref="P750">
    <cfRule type="cellIs" priority="1498" operator="lessThan" dxfId="0" stopIfTrue="0">
      <formula>$Q$749+$Q$748</formula>
    </cfRule>
  </conditionalFormatting>
  <conditionalFormatting sqref="Q750">
    <cfRule type="cellIs" priority="1499" operator="lessThan" dxfId="0" stopIfTrue="0">
      <formula>$R$749+$R$748</formula>
    </cfRule>
  </conditionalFormatting>
  <conditionalFormatting sqref="R750">
    <cfRule type="cellIs" priority="12" operator="lessThan" dxfId="1" stopIfTrue="0">
      <formula>50</formula>
    </cfRule>
  </conditionalFormatting>
  <conditionalFormatting sqref="G756">
    <cfRule type="cellIs" priority="1501" operator="lessThan" dxfId="0" stopIfTrue="0">
      <formula>$H$755+$H$754</formula>
    </cfRule>
  </conditionalFormatting>
  <conditionalFormatting sqref="H756">
    <cfRule type="cellIs" priority="1502" operator="lessThan" dxfId="0" stopIfTrue="0">
      <formula>$I$755+$I$754</formula>
    </cfRule>
  </conditionalFormatting>
  <conditionalFormatting sqref="I756">
    <cfRule type="cellIs" priority="1503" operator="lessThan" dxfId="0" stopIfTrue="0">
      <formula>$J$755+$J$754</formula>
    </cfRule>
  </conditionalFormatting>
  <conditionalFormatting sqref="J756">
    <cfRule type="cellIs" priority="1504" operator="lessThan" dxfId="0" stopIfTrue="0">
      <formula>$K$755+$K$754</formula>
    </cfRule>
  </conditionalFormatting>
  <conditionalFormatting sqref="K756">
    <cfRule type="cellIs" priority="1505" operator="lessThan" dxfId="0" stopIfTrue="0">
      <formula>$L$755+$L$754</formula>
    </cfRule>
  </conditionalFormatting>
  <conditionalFormatting sqref="L756">
    <cfRule type="cellIs" priority="1506" operator="lessThan" dxfId="0" stopIfTrue="0">
      <formula>$M$755+$M$754</formula>
    </cfRule>
  </conditionalFormatting>
  <conditionalFormatting sqref="M756">
    <cfRule type="cellIs" priority="1507" operator="lessThan" dxfId="0" stopIfTrue="0">
      <formula>$N$755+$N$754</formula>
    </cfRule>
  </conditionalFormatting>
  <conditionalFormatting sqref="N756">
    <cfRule type="cellIs" priority="1508" operator="lessThan" dxfId="0" stopIfTrue="0">
      <formula>$O$755+$O$754</formula>
    </cfRule>
  </conditionalFormatting>
  <conditionalFormatting sqref="O756">
    <cfRule type="cellIs" priority="1509" operator="lessThan" dxfId="0" stopIfTrue="0">
      <formula>$P$755+$P$754</formula>
    </cfRule>
  </conditionalFormatting>
  <conditionalFormatting sqref="P756">
    <cfRule type="cellIs" priority="1510" operator="lessThan" dxfId="0" stopIfTrue="0">
      <formula>$Q$755+$Q$754</formula>
    </cfRule>
  </conditionalFormatting>
  <conditionalFormatting sqref="Q756">
    <cfRule type="cellIs" priority="1511" operator="lessThan" dxfId="0" stopIfTrue="0">
      <formula>$R$755+$R$754</formula>
    </cfRule>
  </conditionalFormatting>
  <conditionalFormatting sqref="R756">
    <cfRule type="cellIs" priority="12" operator="lessThan" dxfId="1" stopIfTrue="0">
      <formula>50</formula>
    </cfRule>
  </conditionalFormatting>
  <conditionalFormatting sqref="G762">
    <cfRule type="cellIs" priority="1513" operator="lessThan" dxfId="0" stopIfTrue="0">
      <formula>$H$761+$H$760</formula>
    </cfRule>
  </conditionalFormatting>
  <conditionalFormatting sqref="H762">
    <cfRule type="cellIs" priority="1514" operator="lessThan" dxfId="0" stopIfTrue="0">
      <formula>$I$761+$I$760</formula>
    </cfRule>
  </conditionalFormatting>
  <conditionalFormatting sqref="I762">
    <cfRule type="cellIs" priority="1515" operator="lessThan" dxfId="0" stopIfTrue="0">
      <formula>$J$761+$J$760</formula>
    </cfRule>
  </conditionalFormatting>
  <conditionalFormatting sqref="J762">
    <cfRule type="cellIs" priority="1516" operator="lessThan" dxfId="0" stopIfTrue="0">
      <formula>$K$761+$K$760</formula>
    </cfRule>
  </conditionalFormatting>
  <conditionalFormatting sqref="K762">
    <cfRule type="cellIs" priority="1517" operator="lessThan" dxfId="0" stopIfTrue="0">
      <formula>$L$761+$L$760</formula>
    </cfRule>
  </conditionalFormatting>
  <conditionalFormatting sqref="L762">
    <cfRule type="cellIs" priority="1518" operator="lessThan" dxfId="0" stopIfTrue="0">
      <formula>$M$761+$M$760</formula>
    </cfRule>
  </conditionalFormatting>
  <conditionalFormatting sqref="M762">
    <cfRule type="cellIs" priority="1519" operator="lessThan" dxfId="0" stopIfTrue="0">
      <formula>$N$761+$N$760</formula>
    </cfRule>
  </conditionalFormatting>
  <conditionalFormatting sqref="N762">
    <cfRule type="cellIs" priority="1520" operator="lessThan" dxfId="0" stopIfTrue="0">
      <formula>$O$761+$O$760</formula>
    </cfRule>
  </conditionalFormatting>
  <conditionalFormatting sqref="O762">
    <cfRule type="cellIs" priority="1521" operator="lessThan" dxfId="0" stopIfTrue="0">
      <formula>$P$761+$P$760</formula>
    </cfRule>
  </conditionalFormatting>
  <conditionalFormatting sqref="P762">
    <cfRule type="cellIs" priority="1522" operator="lessThan" dxfId="0" stopIfTrue="0">
      <formula>$Q$761+$Q$760</formula>
    </cfRule>
  </conditionalFormatting>
  <conditionalFormatting sqref="Q762">
    <cfRule type="cellIs" priority="1523" operator="lessThan" dxfId="0" stopIfTrue="0">
      <formula>$R$761+$R$760</formula>
    </cfRule>
  </conditionalFormatting>
  <conditionalFormatting sqref="R762">
    <cfRule type="cellIs" priority="12" operator="lessThan" dxfId="1" stopIfTrue="0">
      <formula>50</formula>
    </cfRule>
  </conditionalFormatting>
  <conditionalFormatting sqref="G768">
    <cfRule type="cellIs" priority="1525" operator="lessThan" dxfId="0" stopIfTrue="0">
      <formula>$H$767+$H$766</formula>
    </cfRule>
  </conditionalFormatting>
  <conditionalFormatting sqref="H768">
    <cfRule type="cellIs" priority="1526" operator="lessThan" dxfId="0" stopIfTrue="0">
      <formula>$I$767+$I$766</formula>
    </cfRule>
  </conditionalFormatting>
  <conditionalFormatting sqref="I768">
    <cfRule type="cellIs" priority="1527" operator="lessThan" dxfId="0" stopIfTrue="0">
      <formula>$J$767+$J$766</formula>
    </cfRule>
  </conditionalFormatting>
  <conditionalFormatting sqref="J768">
    <cfRule type="cellIs" priority="1528" operator="lessThan" dxfId="0" stopIfTrue="0">
      <formula>$K$767+$K$766</formula>
    </cfRule>
  </conditionalFormatting>
  <conditionalFormatting sqref="K768">
    <cfRule type="cellIs" priority="1529" operator="lessThan" dxfId="0" stopIfTrue="0">
      <formula>$L$767+$L$766</formula>
    </cfRule>
  </conditionalFormatting>
  <conditionalFormatting sqref="L768">
    <cfRule type="cellIs" priority="1530" operator="lessThan" dxfId="0" stopIfTrue="0">
      <formula>$M$767+$M$766</formula>
    </cfRule>
  </conditionalFormatting>
  <conditionalFormatting sqref="M768">
    <cfRule type="cellIs" priority="1531" operator="lessThan" dxfId="0" stopIfTrue="0">
      <formula>$N$767+$N$766</formula>
    </cfRule>
  </conditionalFormatting>
  <conditionalFormatting sqref="N768">
    <cfRule type="cellIs" priority="1532" operator="lessThan" dxfId="0" stopIfTrue="0">
      <formula>$O$767+$O$766</formula>
    </cfRule>
  </conditionalFormatting>
  <conditionalFormatting sqref="O768">
    <cfRule type="cellIs" priority="1533" operator="lessThan" dxfId="0" stopIfTrue="0">
      <formula>$P$767+$P$766</formula>
    </cfRule>
  </conditionalFormatting>
  <conditionalFormatting sqref="P768">
    <cfRule type="cellIs" priority="1534" operator="lessThan" dxfId="0" stopIfTrue="0">
      <formula>$Q$767+$Q$766</formula>
    </cfRule>
  </conditionalFormatting>
  <conditionalFormatting sqref="Q768">
    <cfRule type="cellIs" priority="1535" operator="lessThan" dxfId="0" stopIfTrue="0">
      <formula>$R$767+$R$766</formula>
    </cfRule>
  </conditionalFormatting>
  <conditionalFormatting sqref="R768">
    <cfRule type="cellIs" priority="12" operator="lessThan" dxfId="1" stopIfTrue="0">
      <formula>50</formula>
    </cfRule>
  </conditionalFormatting>
  <conditionalFormatting sqref="G774">
    <cfRule type="cellIs" priority="1537" operator="lessThan" dxfId="0" stopIfTrue="0">
      <formula>$H$773+$H$772</formula>
    </cfRule>
  </conditionalFormatting>
  <conditionalFormatting sqref="H774">
    <cfRule type="cellIs" priority="1538" operator="lessThan" dxfId="0" stopIfTrue="0">
      <formula>$I$773+$I$772</formula>
    </cfRule>
  </conditionalFormatting>
  <conditionalFormatting sqref="I774">
    <cfRule type="cellIs" priority="1539" operator="lessThan" dxfId="0" stopIfTrue="0">
      <formula>$J$773+$J$772</formula>
    </cfRule>
  </conditionalFormatting>
  <conditionalFormatting sqref="J774">
    <cfRule type="cellIs" priority="1540" operator="lessThan" dxfId="0" stopIfTrue="0">
      <formula>$K$773+$K$772</formula>
    </cfRule>
  </conditionalFormatting>
  <conditionalFormatting sqref="K774">
    <cfRule type="cellIs" priority="1541" operator="lessThan" dxfId="0" stopIfTrue="0">
      <formula>$L$773+$L$772</formula>
    </cfRule>
  </conditionalFormatting>
  <conditionalFormatting sqref="L774">
    <cfRule type="cellIs" priority="1542" operator="lessThan" dxfId="0" stopIfTrue="0">
      <formula>$M$773+$M$772</formula>
    </cfRule>
  </conditionalFormatting>
  <conditionalFormatting sqref="M774">
    <cfRule type="cellIs" priority="1543" operator="lessThan" dxfId="0" stopIfTrue="0">
      <formula>$N$773+$N$772</formula>
    </cfRule>
  </conditionalFormatting>
  <conditionalFormatting sqref="N774">
    <cfRule type="cellIs" priority="1544" operator="lessThan" dxfId="0" stopIfTrue="0">
      <formula>$O$773+$O$772</formula>
    </cfRule>
  </conditionalFormatting>
  <conditionalFormatting sqref="O774">
    <cfRule type="cellIs" priority="1545" operator="lessThan" dxfId="0" stopIfTrue="0">
      <formula>$P$773+$P$772</formula>
    </cfRule>
  </conditionalFormatting>
  <conditionalFormatting sqref="P774">
    <cfRule type="cellIs" priority="1546" operator="lessThan" dxfId="0" stopIfTrue="0">
      <formula>$Q$773+$Q$772</formula>
    </cfRule>
  </conditionalFormatting>
  <conditionalFormatting sqref="Q774">
    <cfRule type="cellIs" priority="1547" operator="lessThan" dxfId="0" stopIfTrue="0">
      <formula>$R$773+$R$772</formula>
    </cfRule>
  </conditionalFormatting>
  <conditionalFormatting sqref="R774">
    <cfRule type="cellIs" priority="12" operator="lessThan" dxfId="1" stopIfTrue="0">
      <formula>50</formula>
    </cfRule>
  </conditionalFormatting>
  <conditionalFormatting sqref="G780">
    <cfRule type="cellIs" priority="1549" operator="lessThan" dxfId="0" stopIfTrue="0">
      <formula>$H$779+$H$778</formula>
    </cfRule>
  </conditionalFormatting>
  <conditionalFormatting sqref="H780">
    <cfRule type="cellIs" priority="1550" operator="lessThan" dxfId="0" stopIfTrue="0">
      <formula>$I$779+$I$778</formula>
    </cfRule>
  </conditionalFormatting>
  <conditionalFormatting sqref="I780">
    <cfRule type="cellIs" priority="1551" operator="lessThan" dxfId="0" stopIfTrue="0">
      <formula>$J$779+$J$778</formula>
    </cfRule>
  </conditionalFormatting>
  <conditionalFormatting sqref="J780">
    <cfRule type="cellIs" priority="1552" operator="lessThan" dxfId="0" stopIfTrue="0">
      <formula>$K$779+$K$778</formula>
    </cfRule>
  </conditionalFormatting>
  <conditionalFormatting sqref="K780">
    <cfRule type="cellIs" priority="1553" operator="lessThan" dxfId="0" stopIfTrue="0">
      <formula>$L$779+$L$778</formula>
    </cfRule>
  </conditionalFormatting>
  <conditionalFormatting sqref="L780">
    <cfRule type="cellIs" priority="1554" operator="lessThan" dxfId="0" stopIfTrue="0">
      <formula>$M$779+$M$778</formula>
    </cfRule>
  </conditionalFormatting>
  <conditionalFormatting sqref="M780">
    <cfRule type="cellIs" priority="1555" operator="lessThan" dxfId="0" stopIfTrue="0">
      <formula>$N$779+$N$778</formula>
    </cfRule>
  </conditionalFormatting>
  <conditionalFormatting sqref="N780">
    <cfRule type="cellIs" priority="1556" operator="lessThan" dxfId="0" stopIfTrue="0">
      <formula>$O$779+$O$778</formula>
    </cfRule>
  </conditionalFormatting>
  <conditionalFormatting sqref="O780">
    <cfRule type="cellIs" priority="1557" operator="lessThan" dxfId="0" stopIfTrue="0">
      <formula>$P$779+$P$778</formula>
    </cfRule>
  </conditionalFormatting>
  <conditionalFormatting sqref="P780">
    <cfRule type="cellIs" priority="1558" operator="lessThan" dxfId="0" stopIfTrue="0">
      <formula>$Q$779+$Q$778</formula>
    </cfRule>
  </conditionalFormatting>
  <conditionalFormatting sqref="Q780">
    <cfRule type="cellIs" priority="1559" operator="lessThan" dxfId="0" stopIfTrue="0">
      <formula>$R$779+$R$778</formula>
    </cfRule>
  </conditionalFormatting>
  <conditionalFormatting sqref="R780">
    <cfRule type="cellIs" priority="12" operator="lessThan" dxfId="1" stopIfTrue="0">
      <formula>50</formula>
    </cfRule>
  </conditionalFormatting>
  <conditionalFormatting sqref="G786">
    <cfRule type="cellIs" priority="1561" operator="lessThan" dxfId="0" stopIfTrue="0">
      <formula>$H$785+$H$784</formula>
    </cfRule>
  </conditionalFormatting>
  <conditionalFormatting sqref="H786">
    <cfRule type="cellIs" priority="1562" operator="lessThan" dxfId="0" stopIfTrue="0">
      <formula>$I$785+$I$784</formula>
    </cfRule>
  </conditionalFormatting>
  <conditionalFormatting sqref="I786">
    <cfRule type="cellIs" priority="1563" operator="lessThan" dxfId="0" stopIfTrue="0">
      <formula>$J$785+$J$784</formula>
    </cfRule>
  </conditionalFormatting>
  <conditionalFormatting sqref="J786">
    <cfRule type="cellIs" priority="1564" operator="lessThan" dxfId="0" stopIfTrue="0">
      <formula>$K$785+$K$784</formula>
    </cfRule>
  </conditionalFormatting>
  <conditionalFormatting sqref="K786">
    <cfRule type="cellIs" priority="1565" operator="lessThan" dxfId="0" stopIfTrue="0">
      <formula>$L$785+$L$784</formula>
    </cfRule>
  </conditionalFormatting>
  <conditionalFormatting sqref="L786">
    <cfRule type="cellIs" priority="1566" operator="lessThan" dxfId="0" stopIfTrue="0">
      <formula>$M$785+$M$784</formula>
    </cfRule>
  </conditionalFormatting>
  <conditionalFormatting sqref="M786">
    <cfRule type="cellIs" priority="1567" operator="lessThan" dxfId="0" stopIfTrue="0">
      <formula>$N$785+$N$784</formula>
    </cfRule>
  </conditionalFormatting>
  <conditionalFormatting sqref="N786">
    <cfRule type="cellIs" priority="1568" operator="lessThan" dxfId="0" stopIfTrue="0">
      <formula>$O$785+$O$784</formula>
    </cfRule>
  </conditionalFormatting>
  <conditionalFormatting sqref="O786">
    <cfRule type="cellIs" priority="1569" operator="lessThan" dxfId="0" stopIfTrue="0">
      <formula>$P$785+$P$784</formula>
    </cfRule>
  </conditionalFormatting>
  <conditionalFormatting sqref="P786">
    <cfRule type="cellIs" priority="1570" operator="lessThan" dxfId="0" stopIfTrue="0">
      <formula>$Q$785+$Q$784</formula>
    </cfRule>
  </conditionalFormatting>
  <conditionalFormatting sqref="Q786">
    <cfRule type="cellIs" priority="1571" operator="lessThan" dxfId="0" stopIfTrue="0">
      <formula>$R$785+$R$784</formula>
    </cfRule>
  </conditionalFormatting>
  <conditionalFormatting sqref="R786">
    <cfRule type="cellIs" priority="12" operator="lessThan" dxfId="1" stopIfTrue="0">
      <formula>50</formula>
    </cfRule>
  </conditionalFormatting>
  <conditionalFormatting sqref="G792">
    <cfRule type="cellIs" priority="1573" operator="lessThan" dxfId="0" stopIfTrue="0">
      <formula>$H$791+$H$790</formula>
    </cfRule>
  </conditionalFormatting>
  <conditionalFormatting sqref="H792">
    <cfRule type="cellIs" priority="1574" operator="lessThan" dxfId="0" stopIfTrue="0">
      <formula>$I$791+$I$790</formula>
    </cfRule>
  </conditionalFormatting>
  <conditionalFormatting sqref="I792">
    <cfRule type="cellIs" priority="1575" operator="lessThan" dxfId="0" stopIfTrue="0">
      <formula>$J$791+$J$790</formula>
    </cfRule>
  </conditionalFormatting>
  <conditionalFormatting sqref="J792">
    <cfRule type="cellIs" priority="1576" operator="lessThan" dxfId="0" stopIfTrue="0">
      <formula>$K$791+$K$790</formula>
    </cfRule>
  </conditionalFormatting>
  <conditionalFormatting sqref="K792">
    <cfRule type="cellIs" priority="1577" operator="lessThan" dxfId="0" stopIfTrue="0">
      <formula>$L$791+$L$790</formula>
    </cfRule>
  </conditionalFormatting>
  <conditionalFormatting sqref="L792">
    <cfRule type="cellIs" priority="1578" operator="lessThan" dxfId="0" stopIfTrue="0">
      <formula>$M$791+$M$790</formula>
    </cfRule>
  </conditionalFormatting>
  <conditionalFormatting sqref="M792">
    <cfRule type="cellIs" priority="1579" operator="lessThan" dxfId="0" stopIfTrue="0">
      <formula>$N$791+$N$790</formula>
    </cfRule>
  </conditionalFormatting>
  <conditionalFormatting sqref="N792">
    <cfRule type="cellIs" priority="1580" operator="lessThan" dxfId="0" stopIfTrue="0">
      <formula>$O$791+$O$790</formula>
    </cfRule>
  </conditionalFormatting>
  <conditionalFormatting sqref="O792">
    <cfRule type="cellIs" priority="1581" operator="lessThan" dxfId="0" stopIfTrue="0">
      <formula>$P$791+$P$790</formula>
    </cfRule>
  </conditionalFormatting>
  <conditionalFormatting sqref="P792">
    <cfRule type="cellIs" priority="1582" operator="lessThan" dxfId="0" stopIfTrue="0">
      <formula>$Q$791+$Q$790</formula>
    </cfRule>
  </conditionalFormatting>
  <conditionalFormatting sqref="Q792">
    <cfRule type="cellIs" priority="1583" operator="lessThan" dxfId="0" stopIfTrue="0">
      <formula>$R$791+$R$790</formula>
    </cfRule>
  </conditionalFormatting>
  <conditionalFormatting sqref="R792">
    <cfRule type="cellIs" priority="12" operator="lessThan" dxfId="1" stopIfTrue="0">
      <formula>50</formula>
    </cfRule>
  </conditionalFormatting>
  <conditionalFormatting sqref="G798">
    <cfRule type="cellIs" priority="1585" operator="lessThan" dxfId="0" stopIfTrue="0">
      <formula>$H$797+$H$796</formula>
    </cfRule>
  </conditionalFormatting>
  <conditionalFormatting sqref="H798">
    <cfRule type="cellIs" priority="1586" operator="lessThan" dxfId="0" stopIfTrue="0">
      <formula>$I$797+$I$796</formula>
    </cfRule>
  </conditionalFormatting>
  <conditionalFormatting sqref="I798">
    <cfRule type="cellIs" priority="1587" operator="lessThan" dxfId="0" stopIfTrue="0">
      <formula>$J$797+$J$796</formula>
    </cfRule>
  </conditionalFormatting>
  <conditionalFormatting sqref="J798">
    <cfRule type="cellIs" priority="1588" operator="lessThan" dxfId="0" stopIfTrue="0">
      <formula>$K$797+$K$796</formula>
    </cfRule>
  </conditionalFormatting>
  <conditionalFormatting sqref="K798">
    <cfRule type="cellIs" priority="1589" operator="lessThan" dxfId="0" stopIfTrue="0">
      <formula>$L$797+$L$796</formula>
    </cfRule>
  </conditionalFormatting>
  <conditionalFormatting sqref="L798">
    <cfRule type="cellIs" priority="1590" operator="lessThan" dxfId="0" stopIfTrue="0">
      <formula>$M$797+$M$796</formula>
    </cfRule>
  </conditionalFormatting>
  <conditionalFormatting sqref="M798">
    <cfRule type="cellIs" priority="1591" operator="lessThan" dxfId="0" stopIfTrue="0">
      <formula>$N$797+$N$796</formula>
    </cfRule>
  </conditionalFormatting>
  <conditionalFormatting sqref="N798">
    <cfRule type="cellIs" priority="1592" operator="lessThan" dxfId="0" stopIfTrue="0">
      <formula>$O$797+$O$796</formula>
    </cfRule>
  </conditionalFormatting>
  <conditionalFormatting sqref="O798">
    <cfRule type="cellIs" priority="1593" operator="lessThan" dxfId="0" stopIfTrue="0">
      <formula>$P$797+$P$796</formula>
    </cfRule>
  </conditionalFormatting>
  <conditionalFormatting sqref="P798">
    <cfRule type="cellIs" priority="1594" operator="lessThan" dxfId="0" stopIfTrue="0">
      <formula>$Q$797+$Q$796</formula>
    </cfRule>
  </conditionalFormatting>
  <conditionalFormatting sqref="Q798">
    <cfRule type="cellIs" priority="1595" operator="lessThan" dxfId="0" stopIfTrue="0">
      <formula>$R$797+$R$796</formula>
    </cfRule>
  </conditionalFormatting>
  <conditionalFormatting sqref="R798">
    <cfRule type="cellIs" priority="12" operator="lessThan" dxfId="1" stopIfTrue="0">
      <formula>50</formula>
    </cfRule>
  </conditionalFormatting>
  <conditionalFormatting sqref="G804">
    <cfRule type="cellIs" priority="1597" operator="lessThan" dxfId="0" stopIfTrue="0">
      <formula>$H$803+$H$802</formula>
    </cfRule>
  </conditionalFormatting>
  <conditionalFormatting sqref="H804">
    <cfRule type="cellIs" priority="1598" operator="lessThan" dxfId="0" stopIfTrue="0">
      <formula>$I$803+$I$802</formula>
    </cfRule>
  </conditionalFormatting>
  <conditionalFormatting sqref="I804">
    <cfRule type="cellIs" priority="1599" operator="lessThan" dxfId="0" stopIfTrue="0">
      <formula>$J$803+$J$802</formula>
    </cfRule>
  </conditionalFormatting>
  <conditionalFormatting sqref="J804">
    <cfRule type="cellIs" priority="1600" operator="lessThan" dxfId="0" stopIfTrue="0">
      <formula>$K$803+$K$802</formula>
    </cfRule>
  </conditionalFormatting>
  <conditionalFormatting sqref="K804">
    <cfRule type="cellIs" priority="1601" operator="lessThan" dxfId="0" stopIfTrue="0">
      <formula>$L$803+$L$802</formula>
    </cfRule>
  </conditionalFormatting>
  <conditionalFormatting sqref="L804">
    <cfRule type="cellIs" priority="1602" operator="lessThan" dxfId="0" stopIfTrue="0">
      <formula>$M$803+$M$802</formula>
    </cfRule>
  </conditionalFormatting>
  <conditionalFormatting sqref="M804">
    <cfRule type="cellIs" priority="1603" operator="lessThan" dxfId="0" stopIfTrue="0">
      <formula>$N$803+$N$802</formula>
    </cfRule>
  </conditionalFormatting>
  <conditionalFormatting sqref="N804">
    <cfRule type="cellIs" priority="1604" operator="lessThan" dxfId="0" stopIfTrue="0">
      <formula>$O$803+$O$802</formula>
    </cfRule>
  </conditionalFormatting>
  <conditionalFormatting sqref="O804">
    <cfRule type="cellIs" priority="1605" operator="lessThan" dxfId="0" stopIfTrue="0">
      <formula>$P$803+$P$802</formula>
    </cfRule>
  </conditionalFormatting>
  <conditionalFormatting sqref="P804">
    <cfRule type="cellIs" priority="1606" operator="lessThan" dxfId="0" stopIfTrue="0">
      <formula>$Q$803+$Q$802</formula>
    </cfRule>
  </conditionalFormatting>
  <conditionalFormatting sqref="Q804">
    <cfRule type="cellIs" priority="1607" operator="lessThan" dxfId="0" stopIfTrue="0">
      <formula>$R$803+$R$802</formula>
    </cfRule>
  </conditionalFormatting>
  <conditionalFormatting sqref="R804">
    <cfRule type="cellIs" priority="12" operator="lessThan" dxfId="1" stopIfTrue="0">
      <formula>50</formula>
    </cfRule>
  </conditionalFormatting>
  <conditionalFormatting sqref="G810">
    <cfRule type="cellIs" priority="1609" operator="lessThan" dxfId="0" stopIfTrue="0">
      <formula>$H$809+$H$808</formula>
    </cfRule>
  </conditionalFormatting>
  <conditionalFormatting sqref="H810">
    <cfRule type="cellIs" priority="1610" operator="lessThan" dxfId="0" stopIfTrue="0">
      <formula>$I$809+$I$808</formula>
    </cfRule>
  </conditionalFormatting>
  <conditionalFormatting sqref="I810">
    <cfRule type="cellIs" priority="1611" operator="lessThan" dxfId="0" stopIfTrue="0">
      <formula>$J$809+$J$808</formula>
    </cfRule>
  </conditionalFormatting>
  <conditionalFormatting sqref="J810">
    <cfRule type="cellIs" priority="1612" operator="lessThan" dxfId="0" stopIfTrue="0">
      <formula>$K$809+$K$808</formula>
    </cfRule>
  </conditionalFormatting>
  <conditionalFormatting sqref="K810">
    <cfRule type="cellIs" priority="1613" operator="lessThan" dxfId="0" stopIfTrue="0">
      <formula>$L$809+$L$808</formula>
    </cfRule>
  </conditionalFormatting>
  <conditionalFormatting sqref="L810">
    <cfRule type="cellIs" priority="1614" operator="lessThan" dxfId="0" stopIfTrue="0">
      <formula>$M$809+$M$808</formula>
    </cfRule>
  </conditionalFormatting>
  <conditionalFormatting sqref="M810">
    <cfRule type="cellIs" priority="1615" operator="lessThan" dxfId="0" stopIfTrue="0">
      <formula>$N$809+$N$808</formula>
    </cfRule>
  </conditionalFormatting>
  <conditionalFormatting sqref="N810">
    <cfRule type="cellIs" priority="1616" operator="lessThan" dxfId="0" stopIfTrue="0">
      <formula>$O$809+$O$808</formula>
    </cfRule>
  </conditionalFormatting>
  <conditionalFormatting sqref="O810">
    <cfRule type="cellIs" priority="1617" operator="lessThan" dxfId="0" stopIfTrue="0">
      <formula>$P$809+$P$808</formula>
    </cfRule>
  </conditionalFormatting>
  <conditionalFormatting sqref="P810">
    <cfRule type="cellIs" priority="1618" operator="lessThan" dxfId="0" stopIfTrue="0">
      <formula>$Q$809+$Q$808</formula>
    </cfRule>
  </conditionalFormatting>
  <conditionalFormatting sqref="Q810">
    <cfRule type="cellIs" priority="1619" operator="lessThan" dxfId="0" stopIfTrue="0">
      <formula>$R$809+$R$808</formula>
    </cfRule>
  </conditionalFormatting>
  <conditionalFormatting sqref="R810">
    <cfRule type="cellIs" priority="12" operator="lessThan" dxfId="1" stopIfTrue="0">
      <formula>50</formula>
    </cfRule>
  </conditionalFormatting>
  <conditionalFormatting sqref="G816">
    <cfRule type="cellIs" priority="1621" operator="lessThan" dxfId="0" stopIfTrue="0">
      <formula>$H$815+$H$814</formula>
    </cfRule>
  </conditionalFormatting>
  <conditionalFormatting sqref="H816">
    <cfRule type="cellIs" priority="1622" operator="lessThan" dxfId="0" stopIfTrue="0">
      <formula>$I$815+$I$814</formula>
    </cfRule>
  </conditionalFormatting>
  <conditionalFormatting sqref="I816">
    <cfRule type="cellIs" priority="1623" operator="lessThan" dxfId="0" stopIfTrue="0">
      <formula>$J$815+$J$814</formula>
    </cfRule>
  </conditionalFormatting>
  <conditionalFormatting sqref="J816">
    <cfRule type="cellIs" priority="1624" operator="lessThan" dxfId="0" stopIfTrue="0">
      <formula>$K$815+$K$814</formula>
    </cfRule>
  </conditionalFormatting>
  <conditionalFormatting sqref="K816">
    <cfRule type="cellIs" priority="1625" operator="lessThan" dxfId="0" stopIfTrue="0">
      <formula>$L$815+$L$814</formula>
    </cfRule>
  </conditionalFormatting>
  <conditionalFormatting sqref="L816">
    <cfRule type="cellIs" priority="1626" operator="lessThan" dxfId="0" stopIfTrue="0">
      <formula>$M$815+$M$814</formula>
    </cfRule>
  </conditionalFormatting>
  <conditionalFormatting sqref="M816">
    <cfRule type="cellIs" priority="1627" operator="lessThan" dxfId="0" stopIfTrue="0">
      <formula>$N$815+$N$814</formula>
    </cfRule>
  </conditionalFormatting>
  <conditionalFormatting sqref="N816">
    <cfRule type="cellIs" priority="1628" operator="lessThan" dxfId="0" stopIfTrue="0">
      <formula>$O$815+$O$814</formula>
    </cfRule>
  </conditionalFormatting>
  <conditionalFormatting sqref="O816">
    <cfRule type="cellIs" priority="1629" operator="lessThan" dxfId="0" stopIfTrue="0">
      <formula>$P$815+$P$814</formula>
    </cfRule>
  </conditionalFormatting>
  <conditionalFormatting sqref="P816">
    <cfRule type="cellIs" priority="1630" operator="lessThan" dxfId="0" stopIfTrue="0">
      <formula>$Q$815+$Q$814</formula>
    </cfRule>
  </conditionalFormatting>
  <conditionalFormatting sqref="Q816">
    <cfRule type="cellIs" priority="1631" operator="lessThan" dxfId="0" stopIfTrue="0">
      <formula>$R$815+$R$814</formula>
    </cfRule>
  </conditionalFormatting>
  <conditionalFormatting sqref="R816">
    <cfRule type="cellIs" priority="12" operator="lessThan" dxfId="1" stopIfTrue="0">
      <formula>50</formula>
    </cfRule>
  </conditionalFormatting>
  <conditionalFormatting sqref="G822">
    <cfRule type="cellIs" priority="1633" operator="lessThan" dxfId="0" stopIfTrue="0">
      <formula>$H$821+$H$820</formula>
    </cfRule>
  </conditionalFormatting>
  <conditionalFormatting sqref="H822">
    <cfRule type="cellIs" priority="1634" operator="lessThan" dxfId="0" stopIfTrue="0">
      <formula>$I$821+$I$820</formula>
    </cfRule>
  </conditionalFormatting>
  <conditionalFormatting sqref="I822">
    <cfRule type="cellIs" priority="1635" operator="lessThan" dxfId="0" stopIfTrue="0">
      <formula>$J$821+$J$820</formula>
    </cfRule>
  </conditionalFormatting>
  <conditionalFormatting sqref="J822">
    <cfRule type="cellIs" priority="1636" operator="lessThan" dxfId="0" stopIfTrue="0">
      <formula>$K$821+$K$820</formula>
    </cfRule>
  </conditionalFormatting>
  <conditionalFormatting sqref="K822">
    <cfRule type="cellIs" priority="1637" operator="lessThan" dxfId="0" stopIfTrue="0">
      <formula>$L$821+$L$820</formula>
    </cfRule>
  </conditionalFormatting>
  <conditionalFormatting sqref="L822">
    <cfRule type="cellIs" priority="1638" operator="lessThan" dxfId="0" stopIfTrue="0">
      <formula>$M$821+$M$820</formula>
    </cfRule>
  </conditionalFormatting>
  <conditionalFormatting sqref="M822">
    <cfRule type="cellIs" priority="1639" operator="lessThan" dxfId="0" stopIfTrue="0">
      <formula>$N$821+$N$820</formula>
    </cfRule>
  </conditionalFormatting>
  <conditionalFormatting sqref="N822">
    <cfRule type="cellIs" priority="1640" operator="lessThan" dxfId="0" stopIfTrue="0">
      <formula>$O$821+$O$820</formula>
    </cfRule>
  </conditionalFormatting>
  <conditionalFormatting sqref="O822">
    <cfRule type="cellIs" priority="1641" operator="lessThan" dxfId="0" stopIfTrue="0">
      <formula>$P$821+$P$820</formula>
    </cfRule>
  </conditionalFormatting>
  <conditionalFormatting sqref="P822">
    <cfRule type="cellIs" priority="1642" operator="lessThan" dxfId="0" stopIfTrue="0">
      <formula>$Q$821+$Q$820</formula>
    </cfRule>
  </conditionalFormatting>
  <conditionalFormatting sqref="Q822">
    <cfRule type="cellIs" priority="1643" operator="lessThan" dxfId="0" stopIfTrue="0">
      <formula>$R$821+$R$820</formula>
    </cfRule>
  </conditionalFormatting>
  <conditionalFormatting sqref="R822">
    <cfRule type="cellIs" priority="12" operator="lessThan" dxfId="1" stopIfTrue="0">
      <formula>50</formula>
    </cfRule>
  </conditionalFormatting>
  <conditionalFormatting sqref="G828">
    <cfRule type="cellIs" priority="1645" operator="lessThan" dxfId="0" stopIfTrue="0">
      <formula>$H$827+$H$826</formula>
    </cfRule>
  </conditionalFormatting>
  <conditionalFormatting sqref="H828">
    <cfRule type="cellIs" priority="1646" operator="lessThan" dxfId="0" stopIfTrue="0">
      <formula>$I$827+$I$826</formula>
    </cfRule>
  </conditionalFormatting>
  <conditionalFormatting sqref="I828">
    <cfRule type="cellIs" priority="1647" operator="lessThan" dxfId="0" stopIfTrue="0">
      <formula>$J$827+$J$826</formula>
    </cfRule>
  </conditionalFormatting>
  <conditionalFormatting sqref="J828">
    <cfRule type="cellIs" priority="1648" operator="lessThan" dxfId="0" stopIfTrue="0">
      <formula>$K$827+$K$826</formula>
    </cfRule>
  </conditionalFormatting>
  <conditionalFormatting sqref="K828">
    <cfRule type="cellIs" priority="1649" operator="lessThan" dxfId="0" stopIfTrue="0">
      <formula>$L$827+$L$826</formula>
    </cfRule>
  </conditionalFormatting>
  <conditionalFormatting sqref="L828">
    <cfRule type="cellIs" priority="1650" operator="lessThan" dxfId="0" stopIfTrue="0">
      <formula>$M$827+$M$826</formula>
    </cfRule>
  </conditionalFormatting>
  <conditionalFormatting sqref="M828">
    <cfRule type="cellIs" priority="1651" operator="lessThan" dxfId="0" stopIfTrue="0">
      <formula>$N$827+$N$826</formula>
    </cfRule>
  </conditionalFormatting>
  <conditionalFormatting sqref="N828">
    <cfRule type="cellIs" priority="1652" operator="lessThan" dxfId="0" stopIfTrue="0">
      <formula>$O$827+$O$826</formula>
    </cfRule>
  </conditionalFormatting>
  <conditionalFormatting sqref="O828">
    <cfRule type="cellIs" priority="1653" operator="lessThan" dxfId="0" stopIfTrue="0">
      <formula>$P$827+$P$826</formula>
    </cfRule>
  </conditionalFormatting>
  <conditionalFormatting sqref="P828">
    <cfRule type="cellIs" priority="1654" operator="lessThan" dxfId="0" stopIfTrue="0">
      <formula>$Q$827+$Q$826</formula>
    </cfRule>
  </conditionalFormatting>
  <conditionalFormatting sqref="Q828">
    <cfRule type="cellIs" priority="1655" operator="lessThan" dxfId="0" stopIfTrue="0">
      <formula>$R$827+$R$826</formula>
    </cfRule>
  </conditionalFormatting>
  <conditionalFormatting sqref="R828">
    <cfRule type="cellIs" priority="12" operator="lessThan" dxfId="1" stopIfTrue="0">
      <formula>50</formula>
    </cfRule>
  </conditionalFormatting>
  <conditionalFormatting sqref="G834">
    <cfRule type="cellIs" priority="1657" operator="lessThan" dxfId="0" stopIfTrue="0">
      <formula>$H$833+$H$832</formula>
    </cfRule>
  </conditionalFormatting>
  <conditionalFormatting sqref="H834">
    <cfRule type="cellIs" priority="1658" operator="lessThan" dxfId="0" stopIfTrue="0">
      <formula>$I$833+$I$832</formula>
    </cfRule>
  </conditionalFormatting>
  <conditionalFormatting sqref="I834">
    <cfRule type="cellIs" priority="1659" operator="lessThan" dxfId="0" stopIfTrue="0">
      <formula>$J$833+$J$832</formula>
    </cfRule>
  </conditionalFormatting>
  <conditionalFormatting sqref="J834">
    <cfRule type="cellIs" priority="1660" operator="lessThan" dxfId="0" stopIfTrue="0">
      <formula>$K$833+$K$832</formula>
    </cfRule>
  </conditionalFormatting>
  <conditionalFormatting sqref="K834">
    <cfRule type="cellIs" priority="1661" operator="lessThan" dxfId="0" stopIfTrue="0">
      <formula>$L$833+$L$832</formula>
    </cfRule>
  </conditionalFormatting>
  <conditionalFormatting sqref="L834">
    <cfRule type="cellIs" priority="1662" operator="lessThan" dxfId="0" stopIfTrue="0">
      <formula>$M$833+$M$832</formula>
    </cfRule>
  </conditionalFormatting>
  <conditionalFormatting sqref="M834">
    <cfRule type="cellIs" priority="1663" operator="lessThan" dxfId="0" stopIfTrue="0">
      <formula>$N$833+$N$832</formula>
    </cfRule>
  </conditionalFormatting>
  <conditionalFormatting sqref="N834">
    <cfRule type="cellIs" priority="1664" operator="lessThan" dxfId="0" stopIfTrue="0">
      <formula>$O$833+$O$832</formula>
    </cfRule>
  </conditionalFormatting>
  <conditionalFormatting sqref="O834">
    <cfRule type="cellIs" priority="1665" operator="lessThan" dxfId="0" stopIfTrue="0">
      <formula>$P$833+$P$832</formula>
    </cfRule>
  </conditionalFormatting>
  <conditionalFormatting sqref="P834">
    <cfRule type="cellIs" priority="1666" operator="lessThan" dxfId="0" stopIfTrue="0">
      <formula>$Q$833+$Q$832</formula>
    </cfRule>
  </conditionalFormatting>
  <conditionalFormatting sqref="Q834">
    <cfRule type="cellIs" priority="1667" operator="lessThan" dxfId="0" stopIfTrue="0">
      <formula>$R$833+$R$832</formula>
    </cfRule>
  </conditionalFormatting>
  <conditionalFormatting sqref="R834">
    <cfRule type="cellIs" priority="12" operator="lessThan" dxfId="1" stopIfTrue="0">
      <formula>50</formula>
    </cfRule>
  </conditionalFormatting>
  <conditionalFormatting sqref="G840">
    <cfRule type="cellIs" priority="1669" operator="lessThan" dxfId="0" stopIfTrue="0">
      <formula>$H$839+$H$838</formula>
    </cfRule>
  </conditionalFormatting>
  <conditionalFormatting sqref="H840">
    <cfRule type="cellIs" priority="1670" operator="lessThan" dxfId="0" stopIfTrue="0">
      <formula>$I$839+$I$838</formula>
    </cfRule>
  </conditionalFormatting>
  <conditionalFormatting sqref="I840">
    <cfRule type="cellIs" priority="1671" operator="lessThan" dxfId="0" stopIfTrue="0">
      <formula>$J$839+$J$838</formula>
    </cfRule>
  </conditionalFormatting>
  <conditionalFormatting sqref="J840">
    <cfRule type="cellIs" priority="1672" operator="lessThan" dxfId="0" stopIfTrue="0">
      <formula>$K$839+$K$838</formula>
    </cfRule>
  </conditionalFormatting>
  <conditionalFormatting sqref="K840">
    <cfRule type="cellIs" priority="1673" operator="lessThan" dxfId="0" stopIfTrue="0">
      <formula>$L$839+$L$838</formula>
    </cfRule>
  </conditionalFormatting>
  <conditionalFormatting sqref="L840">
    <cfRule type="cellIs" priority="1674" operator="lessThan" dxfId="0" stopIfTrue="0">
      <formula>$M$839+$M$838</formula>
    </cfRule>
  </conditionalFormatting>
  <conditionalFormatting sqref="M840">
    <cfRule type="cellIs" priority="1675" operator="lessThan" dxfId="0" stopIfTrue="0">
      <formula>$N$839+$N$838</formula>
    </cfRule>
  </conditionalFormatting>
  <conditionalFormatting sqref="N840">
    <cfRule type="cellIs" priority="1676" operator="lessThan" dxfId="0" stopIfTrue="0">
      <formula>$O$839+$O$838</formula>
    </cfRule>
  </conditionalFormatting>
  <conditionalFormatting sqref="O840">
    <cfRule type="cellIs" priority="1677" operator="lessThan" dxfId="0" stopIfTrue="0">
      <formula>$P$839+$P$838</formula>
    </cfRule>
  </conditionalFormatting>
  <conditionalFormatting sqref="P840">
    <cfRule type="cellIs" priority="1678" operator="lessThan" dxfId="0" stopIfTrue="0">
      <formula>$Q$839+$Q$838</formula>
    </cfRule>
  </conditionalFormatting>
  <conditionalFormatting sqref="Q840">
    <cfRule type="cellIs" priority="1679" operator="lessThan" dxfId="0" stopIfTrue="0">
      <formula>$R$839+$R$838</formula>
    </cfRule>
  </conditionalFormatting>
  <conditionalFormatting sqref="R840">
    <cfRule type="cellIs" priority="12" operator="lessThan" dxfId="1" stopIfTrue="0">
      <formula>50</formula>
    </cfRule>
  </conditionalFormatting>
  <conditionalFormatting sqref="G846">
    <cfRule type="cellIs" priority="1681" operator="lessThan" dxfId="0" stopIfTrue="0">
      <formula>$H$845+$H$844</formula>
    </cfRule>
  </conditionalFormatting>
  <conditionalFormatting sqref="H846">
    <cfRule type="cellIs" priority="1682" operator="lessThan" dxfId="0" stopIfTrue="0">
      <formula>$I$845+$I$844</formula>
    </cfRule>
  </conditionalFormatting>
  <conditionalFormatting sqref="I846">
    <cfRule type="cellIs" priority="1683" operator="lessThan" dxfId="0" stopIfTrue="0">
      <formula>$J$845+$J$844</formula>
    </cfRule>
  </conditionalFormatting>
  <conditionalFormatting sqref="J846">
    <cfRule type="cellIs" priority="1684" operator="lessThan" dxfId="0" stopIfTrue="0">
      <formula>$K$845+$K$844</formula>
    </cfRule>
  </conditionalFormatting>
  <conditionalFormatting sqref="K846">
    <cfRule type="cellIs" priority="1685" operator="lessThan" dxfId="0" stopIfTrue="0">
      <formula>$L$845+$L$844</formula>
    </cfRule>
  </conditionalFormatting>
  <conditionalFormatting sqref="L846">
    <cfRule type="cellIs" priority="1686" operator="lessThan" dxfId="0" stopIfTrue="0">
      <formula>$M$845+$M$844</formula>
    </cfRule>
  </conditionalFormatting>
  <conditionalFormatting sqref="M846">
    <cfRule type="cellIs" priority="1687" operator="lessThan" dxfId="0" stopIfTrue="0">
      <formula>$N$845+$N$844</formula>
    </cfRule>
  </conditionalFormatting>
  <conditionalFormatting sqref="N846">
    <cfRule type="cellIs" priority="1688" operator="lessThan" dxfId="0" stopIfTrue="0">
      <formula>$O$845+$O$844</formula>
    </cfRule>
  </conditionalFormatting>
  <conditionalFormatting sqref="O846">
    <cfRule type="cellIs" priority="1689" operator="lessThan" dxfId="0" stopIfTrue="0">
      <formula>$P$845+$P$844</formula>
    </cfRule>
  </conditionalFormatting>
  <conditionalFormatting sqref="P846">
    <cfRule type="cellIs" priority="1690" operator="lessThan" dxfId="0" stopIfTrue="0">
      <formula>$Q$845+$Q$844</formula>
    </cfRule>
  </conditionalFormatting>
  <conditionalFormatting sqref="Q846">
    <cfRule type="cellIs" priority="1691" operator="lessThan" dxfId="0" stopIfTrue="0">
      <formula>$R$845+$R$844</formula>
    </cfRule>
  </conditionalFormatting>
  <conditionalFormatting sqref="R846">
    <cfRule type="cellIs" priority="12" operator="lessThan" dxfId="1" stopIfTrue="0">
      <formula>50</formula>
    </cfRule>
  </conditionalFormatting>
  <conditionalFormatting sqref="G852">
    <cfRule type="cellIs" priority="1693" operator="lessThan" dxfId="0" stopIfTrue="0">
      <formula>$H$851+$H$850</formula>
    </cfRule>
  </conditionalFormatting>
  <conditionalFormatting sqref="H852">
    <cfRule type="cellIs" priority="1694" operator="lessThan" dxfId="0" stopIfTrue="0">
      <formula>$I$851+$I$850</formula>
    </cfRule>
  </conditionalFormatting>
  <conditionalFormatting sqref="I852">
    <cfRule type="cellIs" priority="1695" operator="lessThan" dxfId="0" stopIfTrue="0">
      <formula>$J$851+$J$850</formula>
    </cfRule>
  </conditionalFormatting>
  <conditionalFormatting sqref="J852">
    <cfRule type="cellIs" priority="1696" operator="lessThan" dxfId="0" stopIfTrue="0">
      <formula>$K$851+$K$850</formula>
    </cfRule>
  </conditionalFormatting>
  <conditionalFormatting sqref="K852">
    <cfRule type="cellIs" priority="1697" operator="lessThan" dxfId="0" stopIfTrue="0">
      <formula>$L$851+$L$850</formula>
    </cfRule>
  </conditionalFormatting>
  <conditionalFormatting sqref="L852">
    <cfRule type="cellIs" priority="1698" operator="lessThan" dxfId="0" stopIfTrue="0">
      <formula>$M$851+$M$850</formula>
    </cfRule>
  </conditionalFormatting>
  <conditionalFormatting sqref="M852">
    <cfRule type="cellIs" priority="1699" operator="lessThan" dxfId="0" stopIfTrue="0">
      <formula>$N$851+$N$850</formula>
    </cfRule>
  </conditionalFormatting>
  <conditionalFormatting sqref="N852">
    <cfRule type="cellIs" priority="1700" operator="lessThan" dxfId="0" stopIfTrue="0">
      <formula>$O$851+$O$850</formula>
    </cfRule>
  </conditionalFormatting>
  <conditionalFormatting sqref="O852">
    <cfRule type="cellIs" priority="1701" operator="lessThan" dxfId="0" stopIfTrue="0">
      <formula>$P$851+$P$850</formula>
    </cfRule>
  </conditionalFormatting>
  <conditionalFormatting sqref="P852">
    <cfRule type="cellIs" priority="1702" operator="lessThan" dxfId="0" stopIfTrue="0">
      <formula>$Q$851+$Q$850</formula>
    </cfRule>
  </conditionalFormatting>
  <conditionalFormatting sqref="Q852">
    <cfRule type="cellIs" priority="1703" operator="lessThan" dxfId="0" stopIfTrue="0">
      <formula>$R$851+$R$850</formula>
    </cfRule>
  </conditionalFormatting>
  <conditionalFormatting sqref="R852">
    <cfRule type="cellIs" priority="12" operator="lessThan" dxfId="1" stopIfTrue="0">
      <formula>50</formula>
    </cfRule>
  </conditionalFormatting>
  <conditionalFormatting sqref="G858">
    <cfRule type="cellIs" priority="1705" operator="lessThan" dxfId="0" stopIfTrue="0">
      <formula>$H$857+$H$856</formula>
    </cfRule>
  </conditionalFormatting>
  <conditionalFormatting sqref="H858">
    <cfRule type="cellIs" priority="1706" operator="lessThan" dxfId="0" stopIfTrue="0">
      <formula>$I$857+$I$856</formula>
    </cfRule>
  </conditionalFormatting>
  <conditionalFormatting sqref="I858">
    <cfRule type="cellIs" priority="1707" operator="lessThan" dxfId="0" stopIfTrue="0">
      <formula>$J$857+$J$856</formula>
    </cfRule>
  </conditionalFormatting>
  <conditionalFormatting sqref="J858">
    <cfRule type="cellIs" priority="1708" operator="lessThan" dxfId="0" stopIfTrue="0">
      <formula>$K$857+$K$856</formula>
    </cfRule>
  </conditionalFormatting>
  <conditionalFormatting sqref="K858">
    <cfRule type="cellIs" priority="1709" operator="lessThan" dxfId="0" stopIfTrue="0">
      <formula>$L$857+$L$856</formula>
    </cfRule>
  </conditionalFormatting>
  <conditionalFormatting sqref="L858">
    <cfRule type="cellIs" priority="1710" operator="lessThan" dxfId="0" stopIfTrue="0">
      <formula>$M$857+$M$856</formula>
    </cfRule>
  </conditionalFormatting>
  <conditionalFormatting sqref="M858">
    <cfRule type="cellIs" priority="1711" operator="lessThan" dxfId="0" stopIfTrue="0">
      <formula>$N$857+$N$856</formula>
    </cfRule>
  </conditionalFormatting>
  <conditionalFormatting sqref="N858">
    <cfRule type="cellIs" priority="1712" operator="lessThan" dxfId="0" stopIfTrue="0">
      <formula>$O$857+$O$856</formula>
    </cfRule>
  </conditionalFormatting>
  <conditionalFormatting sqref="O858">
    <cfRule type="cellIs" priority="1713" operator="lessThan" dxfId="0" stopIfTrue="0">
      <formula>$P$857+$P$856</formula>
    </cfRule>
  </conditionalFormatting>
  <conditionalFormatting sqref="P858">
    <cfRule type="cellIs" priority="1714" operator="lessThan" dxfId="0" stopIfTrue="0">
      <formula>$Q$857+$Q$856</formula>
    </cfRule>
  </conditionalFormatting>
  <conditionalFormatting sqref="Q858">
    <cfRule type="cellIs" priority="1715" operator="lessThan" dxfId="0" stopIfTrue="0">
      <formula>$R$857+$R$856</formula>
    </cfRule>
  </conditionalFormatting>
  <conditionalFormatting sqref="R858">
    <cfRule type="cellIs" priority="12" operator="lessThan" dxfId="1" stopIfTrue="0">
      <formula>50</formula>
    </cfRule>
  </conditionalFormatting>
  <conditionalFormatting sqref="G864">
    <cfRule type="cellIs" priority="1717" operator="lessThan" dxfId="0" stopIfTrue="0">
      <formula>$H$863+$H$862</formula>
    </cfRule>
  </conditionalFormatting>
  <conditionalFormatting sqref="H864">
    <cfRule type="cellIs" priority="1718" operator="lessThan" dxfId="0" stopIfTrue="0">
      <formula>$I$863+$I$862</formula>
    </cfRule>
  </conditionalFormatting>
  <conditionalFormatting sqref="I864">
    <cfRule type="cellIs" priority="1719" operator="lessThan" dxfId="0" stopIfTrue="0">
      <formula>$J$863+$J$862</formula>
    </cfRule>
  </conditionalFormatting>
  <conditionalFormatting sqref="J864">
    <cfRule type="cellIs" priority="1720" operator="lessThan" dxfId="0" stopIfTrue="0">
      <formula>$K$863+$K$862</formula>
    </cfRule>
  </conditionalFormatting>
  <conditionalFormatting sqref="K864">
    <cfRule type="cellIs" priority="1721" operator="lessThan" dxfId="0" stopIfTrue="0">
      <formula>$L$863+$L$862</formula>
    </cfRule>
  </conditionalFormatting>
  <conditionalFormatting sqref="L864">
    <cfRule type="cellIs" priority="1722" operator="lessThan" dxfId="0" stopIfTrue="0">
      <formula>$M$863+$M$862</formula>
    </cfRule>
  </conditionalFormatting>
  <conditionalFormatting sqref="M864">
    <cfRule type="cellIs" priority="1723" operator="lessThan" dxfId="0" stopIfTrue="0">
      <formula>$N$863+$N$862</formula>
    </cfRule>
  </conditionalFormatting>
  <conditionalFormatting sqref="N864">
    <cfRule type="cellIs" priority="1724" operator="lessThan" dxfId="0" stopIfTrue="0">
      <formula>$O$863+$O$862</formula>
    </cfRule>
  </conditionalFormatting>
  <conditionalFormatting sqref="O864">
    <cfRule type="cellIs" priority="1725" operator="lessThan" dxfId="0" stopIfTrue="0">
      <formula>$P$863+$P$862</formula>
    </cfRule>
  </conditionalFormatting>
  <conditionalFormatting sqref="P864">
    <cfRule type="cellIs" priority="1726" operator="lessThan" dxfId="0" stopIfTrue="0">
      <formula>$Q$863+$Q$862</formula>
    </cfRule>
  </conditionalFormatting>
  <conditionalFormatting sqref="Q864">
    <cfRule type="cellIs" priority="1727" operator="lessThan" dxfId="0" stopIfTrue="0">
      <formula>$R$863+$R$862</formula>
    </cfRule>
  </conditionalFormatting>
  <conditionalFormatting sqref="R864">
    <cfRule type="cellIs" priority="12" operator="lessThan" dxfId="1" stopIfTrue="0">
      <formula>50</formula>
    </cfRule>
  </conditionalFormatting>
  <conditionalFormatting sqref="G870">
    <cfRule type="cellIs" priority="1729" operator="lessThan" dxfId="0" stopIfTrue="0">
      <formula>$H$869+$H$868</formula>
    </cfRule>
  </conditionalFormatting>
  <conditionalFormatting sqref="H870">
    <cfRule type="cellIs" priority="1730" operator="lessThan" dxfId="0" stopIfTrue="0">
      <formula>$I$869+$I$868</formula>
    </cfRule>
  </conditionalFormatting>
  <conditionalFormatting sqref="I870">
    <cfRule type="cellIs" priority="1731" operator="lessThan" dxfId="0" stopIfTrue="0">
      <formula>$J$869+$J$868</formula>
    </cfRule>
  </conditionalFormatting>
  <conditionalFormatting sqref="J870">
    <cfRule type="cellIs" priority="1732" operator="lessThan" dxfId="0" stopIfTrue="0">
      <formula>$K$869+$K$868</formula>
    </cfRule>
  </conditionalFormatting>
  <conditionalFormatting sqref="K870">
    <cfRule type="cellIs" priority="1733" operator="lessThan" dxfId="0" stopIfTrue="0">
      <formula>$L$869+$L$868</formula>
    </cfRule>
  </conditionalFormatting>
  <conditionalFormatting sqref="L870">
    <cfRule type="cellIs" priority="1734" operator="lessThan" dxfId="0" stopIfTrue="0">
      <formula>$M$869+$M$868</formula>
    </cfRule>
  </conditionalFormatting>
  <conditionalFormatting sqref="M870">
    <cfRule type="cellIs" priority="1735" operator="lessThan" dxfId="0" stopIfTrue="0">
      <formula>$N$869+$N$868</formula>
    </cfRule>
  </conditionalFormatting>
  <conditionalFormatting sqref="N870">
    <cfRule type="cellIs" priority="1736" operator="lessThan" dxfId="0" stopIfTrue="0">
      <formula>$O$869+$O$868</formula>
    </cfRule>
  </conditionalFormatting>
  <conditionalFormatting sqref="O870">
    <cfRule type="cellIs" priority="1737" operator="lessThan" dxfId="0" stopIfTrue="0">
      <formula>$P$869+$P$868</formula>
    </cfRule>
  </conditionalFormatting>
  <conditionalFormatting sqref="P870">
    <cfRule type="cellIs" priority="1738" operator="lessThan" dxfId="0" stopIfTrue="0">
      <formula>$Q$869+$Q$868</formula>
    </cfRule>
  </conditionalFormatting>
  <conditionalFormatting sqref="Q870">
    <cfRule type="cellIs" priority="1739" operator="lessThan" dxfId="0" stopIfTrue="0">
      <formula>$R$869+$R$868</formula>
    </cfRule>
  </conditionalFormatting>
  <conditionalFormatting sqref="R870">
    <cfRule type="cellIs" priority="12" operator="lessThan" dxfId="1" stopIfTrue="0">
      <formula>50</formula>
    </cfRule>
  </conditionalFormatting>
  <conditionalFormatting sqref="G876">
    <cfRule type="cellIs" priority="1741" operator="lessThan" dxfId="0" stopIfTrue="0">
      <formula>$H$875+$H$874</formula>
    </cfRule>
  </conditionalFormatting>
  <conditionalFormatting sqref="H876">
    <cfRule type="cellIs" priority="1742" operator="lessThan" dxfId="0" stopIfTrue="0">
      <formula>$I$875+$I$874</formula>
    </cfRule>
  </conditionalFormatting>
  <conditionalFormatting sqref="I876">
    <cfRule type="cellIs" priority="1743" operator="lessThan" dxfId="0" stopIfTrue="0">
      <formula>$J$875+$J$874</formula>
    </cfRule>
  </conditionalFormatting>
  <conditionalFormatting sqref="J876">
    <cfRule type="cellIs" priority="1744" operator="lessThan" dxfId="0" stopIfTrue="0">
      <formula>$K$875+$K$874</formula>
    </cfRule>
  </conditionalFormatting>
  <conditionalFormatting sqref="K876">
    <cfRule type="cellIs" priority="1745" operator="lessThan" dxfId="0" stopIfTrue="0">
      <formula>$L$875+$L$874</formula>
    </cfRule>
  </conditionalFormatting>
  <conditionalFormatting sqref="L876">
    <cfRule type="cellIs" priority="1746" operator="lessThan" dxfId="0" stopIfTrue="0">
      <formula>$M$875+$M$874</formula>
    </cfRule>
  </conditionalFormatting>
  <conditionalFormatting sqref="M876">
    <cfRule type="cellIs" priority="1747" operator="lessThan" dxfId="0" stopIfTrue="0">
      <formula>$N$875+$N$874</formula>
    </cfRule>
  </conditionalFormatting>
  <conditionalFormatting sqref="N876">
    <cfRule type="cellIs" priority="1748" operator="lessThan" dxfId="0" stopIfTrue="0">
      <formula>$O$875+$O$874</formula>
    </cfRule>
  </conditionalFormatting>
  <conditionalFormatting sqref="O876">
    <cfRule type="cellIs" priority="1749" operator="lessThan" dxfId="0" stopIfTrue="0">
      <formula>$P$875+$P$874</formula>
    </cfRule>
  </conditionalFormatting>
  <conditionalFormatting sqref="P876">
    <cfRule type="cellIs" priority="1750" operator="lessThan" dxfId="0" stopIfTrue="0">
      <formula>$Q$875+$Q$874</formula>
    </cfRule>
  </conditionalFormatting>
  <conditionalFormatting sqref="Q876">
    <cfRule type="cellIs" priority="1751" operator="lessThan" dxfId="0" stopIfTrue="0">
      <formula>$R$875+$R$874</formula>
    </cfRule>
  </conditionalFormatting>
  <conditionalFormatting sqref="R876">
    <cfRule type="cellIs" priority="12" operator="lessThan" dxfId="1" stopIfTrue="0">
      <formula>50</formula>
    </cfRule>
  </conditionalFormatting>
  <conditionalFormatting sqref="G882">
    <cfRule type="cellIs" priority="1753" operator="lessThan" dxfId="0" stopIfTrue="0">
      <formula>$H$881+$H$880</formula>
    </cfRule>
  </conditionalFormatting>
  <conditionalFormatting sqref="H882">
    <cfRule type="cellIs" priority="1754" operator="lessThan" dxfId="0" stopIfTrue="0">
      <formula>$I$881+$I$880</formula>
    </cfRule>
  </conditionalFormatting>
  <conditionalFormatting sqref="I882">
    <cfRule type="cellIs" priority="1755" operator="lessThan" dxfId="0" stopIfTrue="0">
      <formula>$J$881+$J$880</formula>
    </cfRule>
  </conditionalFormatting>
  <conditionalFormatting sqref="J882">
    <cfRule type="cellIs" priority="1756" operator="lessThan" dxfId="0" stopIfTrue="0">
      <formula>$K$881+$K$880</formula>
    </cfRule>
  </conditionalFormatting>
  <conditionalFormatting sqref="K882">
    <cfRule type="cellIs" priority="1757" operator="lessThan" dxfId="0" stopIfTrue="0">
      <formula>$L$881+$L$880</formula>
    </cfRule>
  </conditionalFormatting>
  <conditionalFormatting sqref="L882">
    <cfRule type="cellIs" priority="1758" operator="lessThan" dxfId="0" stopIfTrue="0">
      <formula>$M$881+$M$880</formula>
    </cfRule>
  </conditionalFormatting>
  <conditionalFormatting sqref="M882">
    <cfRule type="cellIs" priority="1759" operator="lessThan" dxfId="0" stopIfTrue="0">
      <formula>$N$881+$N$880</formula>
    </cfRule>
  </conditionalFormatting>
  <conditionalFormatting sqref="N882">
    <cfRule type="cellIs" priority="1760" operator="lessThan" dxfId="0" stopIfTrue="0">
      <formula>$O$881+$O$880</formula>
    </cfRule>
  </conditionalFormatting>
  <conditionalFormatting sqref="O882">
    <cfRule type="cellIs" priority="1761" operator="lessThan" dxfId="0" stopIfTrue="0">
      <formula>$P$881+$P$880</formula>
    </cfRule>
  </conditionalFormatting>
  <conditionalFormatting sqref="P882">
    <cfRule type="cellIs" priority="1762" operator="lessThan" dxfId="0" stopIfTrue="0">
      <formula>$Q$881+$Q$880</formula>
    </cfRule>
  </conditionalFormatting>
  <conditionalFormatting sqref="Q882">
    <cfRule type="cellIs" priority="1763" operator="lessThan" dxfId="0" stopIfTrue="0">
      <formula>$R$881+$R$880</formula>
    </cfRule>
  </conditionalFormatting>
  <conditionalFormatting sqref="R882">
    <cfRule type="cellIs" priority="12" operator="lessThan" dxfId="1" stopIfTrue="0">
      <formula>50</formula>
    </cfRule>
  </conditionalFormatting>
  <conditionalFormatting sqref="G888">
    <cfRule type="cellIs" priority="1765" operator="lessThan" dxfId="0" stopIfTrue="0">
      <formula>$H$887+$H$886</formula>
    </cfRule>
  </conditionalFormatting>
  <conditionalFormatting sqref="H888">
    <cfRule type="cellIs" priority="1766" operator="lessThan" dxfId="0" stopIfTrue="0">
      <formula>$I$887+$I$886</formula>
    </cfRule>
  </conditionalFormatting>
  <conditionalFormatting sqref="I888">
    <cfRule type="cellIs" priority="1767" operator="lessThan" dxfId="0" stopIfTrue="0">
      <formula>$J$887+$J$886</formula>
    </cfRule>
  </conditionalFormatting>
  <conditionalFormatting sqref="J888">
    <cfRule type="cellIs" priority="1768" operator="lessThan" dxfId="0" stopIfTrue="0">
      <formula>$K$887+$K$886</formula>
    </cfRule>
  </conditionalFormatting>
  <conditionalFormatting sqref="K888">
    <cfRule type="cellIs" priority="1769" operator="lessThan" dxfId="0" stopIfTrue="0">
      <formula>$L$887+$L$886</formula>
    </cfRule>
  </conditionalFormatting>
  <conditionalFormatting sqref="L888">
    <cfRule type="cellIs" priority="1770" operator="lessThan" dxfId="0" stopIfTrue="0">
      <formula>$M$887+$M$886</formula>
    </cfRule>
  </conditionalFormatting>
  <conditionalFormatting sqref="M888">
    <cfRule type="cellIs" priority="1771" operator="lessThan" dxfId="0" stopIfTrue="0">
      <formula>$N$887+$N$886</formula>
    </cfRule>
  </conditionalFormatting>
  <conditionalFormatting sqref="N888">
    <cfRule type="cellIs" priority="1772" operator="lessThan" dxfId="0" stopIfTrue="0">
      <formula>$O$887+$O$886</formula>
    </cfRule>
  </conditionalFormatting>
  <conditionalFormatting sqref="O888">
    <cfRule type="cellIs" priority="1773" operator="lessThan" dxfId="0" stopIfTrue="0">
      <formula>$P$887+$P$886</formula>
    </cfRule>
  </conditionalFormatting>
  <conditionalFormatting sqref="P888">
    <cfRule type="cellIs" priority="1774" operator="lessThan" dxfId="0" stopIfTrue="0">
      <formula>$Q$887+$Q$886</formula>
    </cfRule>
  </conditionalFormatting>
  <conditionalFormatting sqref="Q888">
    <cfRule type="cellIs" priority="1775" operator="lessThan" dxfId="0" stopIfTrue="0">
      <formula>$R$887+$R$886</formula>
    </cfRule>
  </conditionalFormatting>
  <conditionalFormatting sqref="R888">
    <cfRule type="cellIs" priority="12" operator="lessThan" dxfId="1" stopIfTrue="0">
      <formula>50</formula>
    </cfRule>
  </conditionalFormatting>
  <conditionalFormatting sqref="G894">
    <cfRule type="cellIs" priority="1777" operator="lessThan" dxfId="0" stopIfTrue="0">
      <formula>$H$893+$H$892</formula>
    </cfRule>
  </conditionalFormatting>
  <conditionalFormatting sqref="H894">
    <cfRule type="cellIs" priority="1778" operator="lessThan" dxfId="0" stopIfTrue="0">
      <formula>$I$893+$I$892</formula>
    </cfRule>
  </conditionalFormatting>
  <conditionalFormatting sqref="I894">
    <cfRule type="cellIs" priority="1779" operator="lessThan" dxfId="0" stopIfTrue="0">
      <formula>$J$893+$J$892</formula>
    </cfRule>
  </conditionalFormatting>
  <conditionalFormatting sqref="J894">
    <cfRule type="cellIs" priority="1780" operator="lessThan" dxfId="0" stopIfTrue="0">
      <formula>$K$893+$K$892</formula>
    </cfRule>
  </conditionalFormatting>
  <conditionalFormatting sqref="K894">
    <cfRule type="cellIs" priority="1781" operator="lessThan" dxfId="0" stopIfTrue="0">
      <formula>$L$893+$L$892</formula>
    </cfRule>
  </conditionalFormatting>
  <conditionalFormatting sqref="L894">
    <cfRule type="cellIs" priority="1782" operator="lessThan" dxfId="0" stopIfTrue="0">
      <formula>$M$893+$M$892</formula>
    </cfRule>
  </conditionalFormatting>
  <conditionalFormatting sqref="M894">
    <cfRule type="cellIs" priority="1783" operator="lessThan" dxfId="0" stopIfTrue="0">
      <formula>$N$893+$N$892</formula>
    </cfRule>
  </conditionalFormatting>
  <conditionalFormatting sqref="N894">
    <cfRule type="cellIs" priority="1784" operator="lessThan" dxfId="0" stopIfTrue="0">
      <formula>$O$893+$O$892</formula>
    </cfRule>
  </conditionalFormatting>
  <conditionalFormatting sqref="O894">
    <cfRule type="cellIs" priority="1785" operator="lessThan" dxfId="0" stopIfTrue="0">
      <formula>$P$893+$P$892</formula>
    </cfRule>
  </conditionalFormatting>
  <conditionalFormatting sqref="P894">
    <cfRule type="cellIs" priority="1786" operator="lessThan" dxfId="0" stopIfTrue="0">
      <formula>$Q$893+$Q$892</formula>
    </cfRule>
  </conditionalFormatting>
  <conditionalFormatting sqref="Q894">
    <cfRule type="cellIs" priority="1787" operator="lessThan" dxfId="0" stopIfTrue="0">
      <formula>$R$893+$R$892</formula>
    </cfRule>
  </conditionalFormatting>
  <conditionalFormatting sqref="R894">
    <cfRule type="cellIs" priority="12" operator="lessThan" dxfId="1" stopIfTrue="0">
      <formula>50</formula>
    </cfRule>
  </conditionalFormatting>
  <conditionalFormatting sqref="G900">
    <cfRule type="cellIs" priority="1789" operator="lessThan" dxfId="0" stopIfTrue="0">
      <formula>$H$899+$H$898</formula>
    </cfRule>
  </conditionalFormatting>
  <conditionalFormatting sqref="H900">
    <cfRule type="cellIs" priority="1790" operator="lessThan" dxfId="0" stopIfTrue="0">
      <formula>$I$899+$I$898</formula>
    </cfRule>
  </conditionalFormatting>
  <conditionalFormatting sqref="I900">
    <cfRule type="cellIs" priority="1791" operator="lessThan" dxfId="0" stopIfTrue="0">
      <formula>$J$899+$J$898</formula>
    </cfRule>
  </conditionalFormatting>
  <conditionalFormatting sqref="J900">
    <cfRule type="cellIs" priority="1792" operator="lessThan" dxfId="0" stopIfTrue="0">
      <formula>$K$899+$K$898</formula>
    </cfRule>
  </conditionalFormatting>
  <conditionalFormatting sqref="K900">
    <cfRule type="cellIs" priority="1793" operator="lessThan" dxfId="0" stopIfTrue="0">
      <formula>$L$899+$L$898</formula>
    </cfRule>
  </conditionalFormatting>
  <conditionalFormatting sqref="L900">
    <cfRule type="cellIs" priority="1794" operator="lessThan" dxfId="0" stopIfTrue="0">
      <formula>$M$899+$M$898</formula>
    </cfRule>
  </conditionalFormatting>
  <conditionalFormatting sqref="M900">
    <cfRule type="cellIs" priority="1795" operator="lessThan" dxfId="0" stopIfTrue="0">
      <formula>$N$899+$N$898</formula>
    </cfRule>
  </conditionalFormatting>
  <conditionalFormatting sqref="N900">
    <cfRule type="cellIs" priority="1796" operator="lessThan" dxfId="0" stopIfTrue="0">
      <formula>$O$899+$O$898</formula>
    </cfRule>
  </conditionalFormatting>
  <conditionalFormatting sqref="O900">
    <cfRule type="cellIs" priority="1797" operator="lessThan" dxfId="0" stopIfTrue="0">
      <formula>$P$899+$P$898</formula>
    </cfRule>
  </conditionalFormatting>
  <conditionalFormatting sqref="P900">
    <cfRule type="cellIs" priority="1798" operator="lessThan" dxfId="0" stopIfTrue="0">
      <formula>$Q$899+$Q$898</formula>
    </cfRule>
  </conditionalFormatting>
  <conditionalFormatting sqref="Q900">
    <cfRule type="cellIs" priority="1799" operator="lessThan" dxfId="0" stopIfTrue="0">
      <formula>$R$899+$R$898</formula>
    </cfRule>
  </conditionalFormatting>
  <conditionalFormatting sqref="R900">
    <cfRule type="cellIs" priority="12" operator="lessThan" dxfId="1" stopIfTrue="0">
      <formula>50</formula>
    </cfRule>
  </conditionalFormatting>
  <conditionalFormatting sqref="G906">
    <cfRule type="cellIs" priority="1801" operator="lessThan" dxfId="0" stopIfTrue="0">
      <formula>$H$905+$H$904</formula>
    </cfRule>
  </conditionalFormatting>
  <conditionalFormatting sqref="H906">
    <cfRule type="cellIs" priority="1802" operator="lessThan" dxfId="0" stopIfTrue="0">
      <formula>$I$905+$I$904</formula>
    </cfRule>
  </conditionalFormatting>
  <conditionalFormatting sqref="I906">
    <cfRule type="cellIs" priority="1803" operator="lessThan" dxfId="0" stopIfTrue="0">
      <formula>$J$905+$J$904</formula>
    </cfRule>
  </conditionalFormatting>
  <conditionalFormatting sqref="J906">
    <cfRule type="cellIs" priority="1804" operator="lessThan" dxfId="0" stopIfTrue="0">
      <formula>$K$905+$K$904</formula>
    </cfRule>
  </conditionalFormatting>
  <conditionalFormatting sqref="K906">
    <cfRule type="cellIs" priority="1805" operator="lessThan" dxfId="0" stopIfTrue="0">
      <formula>$L$905+$L$904</formula>
    </cfRule>
  </conditionalFormatting>
  <conditionalFormatting sqref="L906">
    <cfRule type="cellIs" priority="1806" operator="lessThan" dxfId="0" stopIfTrue="0">
      <formula>$M$905+$M$904</formula>
    </cfRule>
  </conditionalFormatting>
  <conditionalFormatting sqref="M906">
    <cfRule type="cellIs" priority="1807" operator="lessThan" dxfId="0" stopIfTrue="0">
      <formula>$N$905+$N$904</formula>
    </cfRule>
  </conditionalFormatting>
  <conditionalFormatting sqref="N906">
    <cfRule type="cellIs" priority="1808" operator="lessThan" dxfId="0" stopIfTrue="0">
      <formula>$O$905+$O$904</formula>
    </cfRule>
  </conditionalFormatting>
  <conditionalFormatting sqref="O906">
    <cfRule type="cellIs" priority="1809" operator="lessThan" dxfId="0" stopIfTrue="0">
      <formula>$P$905+$P$904</formula>
    </cfRule>
  </conditionalFormatting>
  <conditionalFormatting sqref="P906">
    <cfRule type="cellIs" priority="1810" operator="lessThan" dxfId="0" stopIfTrue="0">
      <formula>$Q$905+$Q$904</formula>
    </cfRule>
  </conditionalFormatting>
  <conditionalFormatting sqref="Q906">
    <cfRule type="cellIs" priority="1811" operator="lessThan" dxfId="0" stopIfTrue="0">
      <formula>$R$905+$R$904</formula>
    </cfRule>
  </conditionalFormatting>
  <conditionalFormatting sqref="R906">
    <cfRule type="cellIs" priority="12" operator="lessThan" dxfId="1" stopIfTrue="0">
      <formula>50</formula>
    </cfRule>
  </conditionalFormatting>
  <conditionalFormatting sqref="G912">
    <cfRule type="cellIs" priority="1813" operator="lessThan" dxfId="0" stopIfTrue="0">
      <formula>$H$911+$H$910</formula>
    </cfRule>
  </conditionalFormatting>
  <conditionalFormatting sqref="H912">
    <cfRule type="cellIs" priority="1814" operator="lessThan" dxfId="0" stopIfTrue="0">
      <formula>$I$911+$I$910</formula>
    </cfRule>
  </conditionalFormatting>
  <conditionalFormatting sqref="I912">
    <cfRule type="cellIs" priority="1815" operator="lessThan" dxfId="0" stopIfTrue="0">
      <formula>$J$911+$J$910</formula>
    </cfRule>
  </conditionalFormatting>
  <conditionalFormatting sqref="J912">
    <cfRule type="cellIs" priority="1816" operator="lessThan" dxfId="0" stopIfTrue="0">
      <formula>$K$911+$K$910</formula>
    </cfRule>
  </conditionalFormatting>
  <conditionalFormatting sqref="K912">
    <cfRule type="cellIs" priority="1817" operator="lessThan" dxfId="0" stopIfTrue="0">
      <formula>$L$911+$L$910</formula>
    </cfRule>
  </conditionalFormatting>
  <conditionalFormatting sqref="L912">
    <cfRule type="cellIs" priority="1818" operator="lessThan" dxfId="0" stopIfTrue="0">
      <formula>$M$911+$M$910</formula>
    </cfRule>
  </conditionalFormatting>
  <conditionalFormatting sqref="M912">
    <cfRule type="cellIs" priority="1819" operator="lessThan" dxfId="0" stopIfTrue="0">
      <formula>$N$911+$N$910</formula>
    </cfRule>
  </conditionalFormatting>
  <conditionalFormatting sqref="N912">
    <cfRule type="cellIs" priority="1820" operator="lessThan" dxfId="0" stopIfTrue="0">
      <formula>$O$911+$O$910</formula>
    </cfRule>
  </conditionalFormatting>
  <conditionalFormatting sqref="O912">
    <cfRule type="cellIs" priority="1821" operator="lessThan" dxfId="0" stopIfTrue="0">
      <formula>$P$911+$P$910</formula>
    </cfRule>
  </conditionalFormatting>
  <conditionalFormatting sqref="P912">
    <cfRule type="cellIs" priority="1822" operator="lessThan" dxfId="0" stopIfTrue="0">
      <formula>$Q$911+$Q$910</formula>
    </cfRule>
  </conditionalFormatting>
  <conditionalFormatting sqref="Q912">
    <cfRule type="cellIs" priority="1823" operator="lessThan" dxfId="0" stopIfTrue="0">
      <formula>$R$911+$R$910</formula>
    </cfRule>
  </conditionalFormatting>
  <conditionalFormatting sqref="R912">
    <cfRule type="cellIs" priority="12" operator="lessThan" dxfId="1" stopIfTrue="0">
      <formula>50</formula>
    </cfRule>
  </conditionalFormatting>
  <conditionalFormatting sqref="G918">
    <cfRule type="cellIs" priority="1825" operator="lessThan" dxfId="0" stopIfTrue="0">
      <formula>$H$917+$H$916</formula>
    </cfRule>
  </conditionalFormatting>
  <conditionalFormatting sqref="H918">
    <cfRule type="cellIs" priority="1826" operator="lessThan" dxfId="0" stopIfTrue="0">
      <formula>$I$917+$I$916</formula>
    </cfRule>
  </conditionalFormatting>
  <conditionalFormatting sqref="I918">
    <cfRule type="cellIs" priority="1827" operator="lessThan" dxfId="0" stopIfTrue="0">
      <formula>$J$917+$J$916</formula>
    </cfRule>
  </conditionalFormatting>
  <conditionalFormatting sqref="J918">
    <cfRule type="cellIs" priority="1828" operator="lessThan" dxfId="0" stopIfTrue="0">
      <formula>$K$917+$K$916</formula>
    </cfRule>
  </conditionalFormatting>
  <conditionalFormatting sqref="K918">
    <cfRule type="cellIs" priority="1829" operator="lessThan" dxfId="0" stopIfTrue="0">
      <formula>$L$917+$L$916</formula>
    </cfRule>
  </conditionalFormatting>
  <conditionalFormatting sqref="L918">
    <cfRule type="cellIs" priority="1830" operator="lessThan" dxfId="0" stopIfTrue="0">
      <formula>$M$917+$M$916</formula>
    </cfRule>
  </conditionalFormatting>
  <conditionalFormatting sqref="M918">
    <cfRule type="cellIs" priority="1831" operator="lessThan" dxfId="0" stopIfTrue="0">
      <formula>$N$917+$N$916</formula>
    </cfRule>
  </conditionalFormatting>
  <conditionalFormatting sqref="N918">
    <cfRule type="cellIs" priority="1832" operator="lessThan" dxfId="0" stopIfTrue="0">
      <formula>$O$917+$O$916</formula>
    </cfRule>
  </conditionalFormatting>
  <conditionalFormatting sqref="O918">
    <cfRule type="cellIs" priority="1833" operator="lessThan" dxfId="0" stopIfTrue="0">
      <formula>$P$917+$P$916</formula>
    </cfRule>
  </conditionalFormatting>
  <conditionalFormatting sqref="P918">
    <cfRule type="cellIs" priority="1834" operator="lessThan" dxfId="0" stopIfTrue="0">
      <formula>$Q$917+$Q$916</formula>
    </cfRule>
  </conditionalFormatting>
  <conditionalFormatting sqref="Q918">
    <cfRule type="cellIs" priority="1835" operator="lessThan" dxfId="0" stopIfTrue="0">
      <formula>$R$917+$R$916</formula>
    </cfRule>
  </conditionalFormatting>
  <conditionalFormatting sqref="R918">
    <cfRule type="cellIs" priority="12" operator="lessThan" dxfId="1" stopIfTrue="0">
      <formula>50</formula>
    </cfRule>
  </conditionalFormatting>
  <conditionalFormatting sqref="G924">
    <cfRule type="cellIs" priority="1837" operator="lessThan" dxfId="0" stopIfTrue="0">
      <formula>$H$923+$H$922</formula>
    </cfRule>
  </conditionalFormatting>
  <conditionalFormatting sqref="H924">
    <cfRule type="cellIs" priority="1838" operator="lessThan" dxfId="0" stopIfTrue="0">
      <formula>$I$923+$I$922</formula>
    </cfRule>
  </conditionalFormatting>
  <conditionalFormatting sqref="I924">
    <cfRule type="cellIs" priority="1839" operator="lessThan" dxfId="0" stopIfTrue="0">
      <formula>$J$923+$J$922</formula>
    </cfRule>
  </conditionalFormatting>
  <conditionalFormatting sqref="J924">
    <cfRule type="cellIs" priority="1840" operator="lessThan" dxfId="0" stopIfTrue="0">
      <formula>$K$923+$K$922</formula>
    </cfRule>
  </conditionalFormatting>
  <conditionalFormatting sqref="K924">
    <cfRule type="cellIs" priority="1841" operator="lessThan" dxfId="0" stopIfTrue="0">
      <formula>$L$923+$L$922</formula>
    </cfRule>
  </conditionalFormatting>
  <conditionalFormatting sqref="L924">
    <cfRule type="cellIs" priority="1842" operator="lessThan" dxfId="0" stopIfTrue="0">
      <formula>$M$923+$M$922</formula>
    </cfRule>
  </conditionalFormatting>
  <conditionalFormatting sqref="M924">
    <cfRule type="cellIs" priority="1843" operator="lessThan" dxfId="0" stopIfTrue="0">
      <formula>$N$923+$N$922</formula>
    </cfRule>
  </conditionalFormatting>
  <conditionalFormatting sqref="N924">
    <cfRule type="cellIs" priority="1844" operator="lessThan" dxfId="0" stopIfTrue="0">
      <formula>$O$923+$O$922</formula>
    </cfRule>
  </conditionalFormatting>
  <conditionalFormatting sqref="O924">
    <cfRule type="cellIs" priority="1845" operator="lessThan" dxfId="0" stopIfTrue="0">
      <formula>$P$923+$P$922</formula>
    </cfRule>
  </conditionalFormatting>
  <conditionalFormatting sqref="P924">
    <cfRule type="cellIs" priority="1846" operator="lessThan" dxfId="0" stopIfTrue="0">
      <formula>$Q$923+$Q$922</formula>
    </cfRule>
  </conditionalFormatting>
  <conditionalFormatting sqref="Q924">
    <cfRule type="cellIs" priority="1847" operator="lessThan" dxfId="0" stopIfTrue="0">
      <formula>$R$923+$R$922</formula>
    </cfRule>
  </conditionalFormatting>
  <conditionalFormatting sqref="R924">
    <cfRule type="cellIs" priority="12" operator="lessThan" dxfId="1" stopIfTrue="0">
      <formula>50</formula>
    </cfRule>
  </conditionalFormatting>
  <conditionalFormatting sqref="G930">
    <cfRule type="cellIs" priority="1849" operator="lessThan" dxfId="0" stopIfTrue="0">
      <formula>$H$929+$H$928</formula>
    </cfRule>
  </conditionalFormatting>
  <conditionalFormatting sqref="H930">
    <cfRule type="cellIs" priority="1850" operator="lessThan" dxfId="0" stopIfTrue="0">
      <formula>$I$929+$I$928</formula>
    </cfRule>
  </conditionalFormatting>
  <conditionalFormatting sqref="I930">
    <cfRule type="cellIs" priority="1851" operator="lessThan" dxfId="0" stopIfTrue="0">
      <formula>$J$929+$J$928</formula>
    </cfRule>
  </conditionalFormatting>
  <conditionalFormatting sqref="J930">
    <cfRule type="cellIs" priority="1852" operator="lessThan" dxfId="0" stopIfTrue="0">
      <formula>$K$929+$K$928</formula>
    </cfRule>
  </conditionalFormatting>
  <conditionalFormatting sqref="K930">
    <cfRule type="cellIs" priority="1853" operator="lessThan" dxfId="0" stopIfTrue="0">
      <formula>$L$929+$L$928</formula>
    </cfRule>
  </conditionalFormatting>
  <conditionalFormatting sqref="L930">
    <cfRule type="cellIs" priority="1854" operator="lessThan" dxfId="0" stopIfTrue="0">
      <formula>$M$929+$M$928</formula>
    </cfRule>
  </conditionalFormatting>
  <conditionalFormatting sqref="M930">
    <cfRule type="cellIs" priority="1855" operator="lessThan" dxfId="0" stopIfTrue="0">
      <formula>$N$929+$N$928</formula>
    </cfRule>
  </conditionalFormatting>
  <conditionalFormatting sqref="N930">
    <cfRule type="cellIs" priority="1856" operator="lessThan" dxfId="0" stopIfTrue="0">
      <formula>$O$929+$O$928</formula>
    </cfRule>
  </conditionalFormatting>
  <conditionalFormatting sqref="O930">
    <cfRule type="cellIs" priority="1857" operator="lessThan" dxfId="0" stopIfTrue="0">
      <formula>$P$929+$P$928</formula>
    </cfRule>
  </conditionalFormatting>
  <conditionalFormatting sqref="P930">
    <cfRule type="cellIs" priority="1858" operator="lessThan" dxfId="0" stopIfTrue="0">
      <formula>$Q$929+$Q$928</formula>
    </cfRule>
  </conditionalFormatting>
  <conditionalFormatting sqref="Q930">
    <cfRule type="cellIs" priority="1859" operator="lessThan" dxfId="0" stopIfTrue="0">
      <formula>$R$929+$R$928</formula>
    </cfRule>
  </conditionalFormatting>
  <conditionalFormatting sqref="R930">
    <cfRule type="cellIs" priority="12" operator="lessThan" dxfId="1" stopIfTrue="0">
      <formula>50</formula>
    </cfRule>
  </conditionalFormatting>
  <conditionalFormatting sqref="G936">
    <cfRule type="cellIs" priority="1861" operator="lessThan" dxfId="0" stopIfTrue="0">
      <formula>$H$935+$H$934</formula>
    </cfRule>
  </conditionalFormatting>
  <conditionalFormatting sqref="H936">
    <cfRule type="cellIs" priority="1862" operator="lessThan" dxfId="0" stopIfTrue="0">
      <formula>$I$935+$I$934</formula>
    </cfRule>
  </conditionalFormatting>
  <conditionalFormatting sqref="I936">
    <cfRule type="cellIs" priority="1863" operator="lessThan" dxfId="0" stopIfTrue="0">
      <formula>$J$935+$J$934</formula>
    </cfRule>
  </conditionalFormatting>
  <conditionalFormatting sqref="J936">
    <cfRule type="cellIs" priority="1864" operator="lessThan" dxfId="0" stopIfTrue="0">
      <formula>$K$935+$K$934</formula>
    </cfRule>
  </conditionalFormatting>
  <conditionalFormatting sqref="K936">
    <cfRule type="cellIs" priority="1865" operator="lessThan" dxfId="0" stopIfTrue="0">
      <formula>$L$935+$L$934</formula>
    </cfRule>
  </conditionalFormatting>
  <conditionalFormatting sqref="L936">
    <cfRule type="cellIs" priority="1866" operator="lessThan" dxfId="0" stopIfTrue="0">
      <formula>$M$935+$M$934</formula>
    </cfRule>
  </conditionalFormatting>
  <conditionalFormatting sqref="M936">
    <cfRule type="cellIs" priority="1867" operator="lessThan" dxfId="0" stopIfTrue="0">
      <formula>$N$935+$N$934</formula>
    </cfRule>
  </conditionalFormatting>
  <conditionalFormatting sqref="N936">
    <cfRule type="cellIs" priority="1868" operator="lessThan" dxfId="0" stopIfTrue="0">
      <formula>$O$935+$O$934</formula>
    </cfRule>
  </conditionalFormatting>
  <conditionalFormatting sqref="O936">
    <cfRule type="cellIs" priority="1869" operator="lessThan" dxfId="0" stopIfTrue="0">
      <formula>$P$935+$P$934</formula>
    </cfRule>
  </conditionalFormatting>
  <conditionalFormatting sqref="P936">
    <cfRule type="cellIs" priority="1870" operator="lessThan" dxfId="0" stopIfTrue="0">
      <formula>$Q$935+$Q$934</formula>
    </cfRule>
  </conditionalFormatting>
  <conditionalFormatting sqref="Q936">
    <cfRule type="cellIs" priority="1871" operator="lessThan" dxfId="0" stopIfTrue="0">
      <formula>$R$935+$R$934</formula>
    </cfRule>
  </conditionalFormatting>
  <conditionalFormatting sqref="R936">
    <cfRule type="cellIs" priority="12" operator="lessThan" dxfId="1" stopIfTrue="0">
      <formula>50</formula>
    </cfRule>
  </conditionalFormatting>
  <conditionalFormatting sqref="G942">
    <cfRule type="cellIs" priority="1873" operator="lessThan" dxfId="0" stopIfTrue="0">
      <formula>$H$941+$H$940</formula>
    </cfRule>
  </conditionalFormatting>
  <conditionalFormatting sqref="H942">
    <cfRule type="cellIs" priority="1874" operator="lessThan" dxfId="0" stopIfTrue="0">
      <formula>$I$941+$I$940</formula>
    </cfRule>
  </conditionalFormatting>
  <conditionalFormatting sqref="I942">
    <cfRule type="cellIs" priority="1875" operator="lessThan" dxfId="0" stopIfTrue="0">
      <formula>$J$941+$J$940</formula>
    </cfRule>
  </conditionalFormatting>
  <conditionalFormatting sqref="J942">
    <cfRule type="cellIs" priority="1876" operator="lessThan" dxfId="0" stopIfTrue="0">
      <formula>$K$941+$K$940</formula>
    </cfRule>
  </conditionalFormatting>
  <conditionalFormatting sqref="K942">
    <cfRule type="cellIs" priority="1877" operator="lessThan" dxfId="0" stopIfTrue="0">
      <formula>$L$941+$L$940</formula>
    </cfRule>
  </conditionalFormatting>
  <conditionalFormatting sqref="L942">
    <cfRule type="cellIs" priority="1878" operator="lessThan" dxfId="0" stopIfTrue="0">
      <formula>$M$941+$M$940</formula>
    </cfRule>
  </conditionalFormatting>
  <conditionalFormatting sqref="M942">
    <cfRule type="cellIs" priority="1879" operator="lessThan" dxfId="0" stopIfTrue="0">
      <formula>$N$941+$N$940</formula>
    </cfRule>
  </conditionalFormatting>
  <conditionalFormatting sqref="N942">
    <cfRule type="cellIs" priority="1880" operator="lessThan" dxfId="0" stopIfTrue="0">
      <formula>$O$941+$O$940</formula>
    </cfRule>
  </conditionalFormatting>
  <conditionalFormatting sqref="O942">
    <cfRule type="cellIs" priority="1881" operator="lessThan" dxfId="0" stopIfTrue="0">
      <formula>$P$941+$P$940</formula>
    </cfRule>
  </conditionalFormatting>
  <conditionalFormatting sqref="P942">
    <cfRule type="cellIs" priority="1882" operator="lessThan" dxfId="0" stopIfTrue="0">
      <formula>$Q$941+$Q$940</formula>
    </cfRule>
  </conditionalFormatting>
  <conditionalFormatting sqref="Q942">
    <cfRule type="cellIs" priority="1883" operator="lessThan" dxfId="0" stopIfTrue="0">
      <formula>$R$941+$R$940</formula>
    </cfRule>
  </conditionalFormatting>
  <conditionalFormatting sqref="R942">
    <cfRule type="cellIs" priority="12" operator="lessThan" dxfId="1" stopIfTrue="0">
      <formula>50</formula>
    </cfRule>
  </conditionalFormatting>
  <conditionalFormatting sqref="G948">
    <cfRule type="cellIs" priority="1885" operator="lessThan" dxfId="0" stopIfTrue="0">
      <formula>$H$947+$H$946</formula>
    </cfRule>
  </conditionalFormatting>
  <conditionalFormatting sqref="H948">
    <cfRule type="cellIs" priority="1886" operator="lessThan" dxfId="0" stopIfTrue="0">
      <formula>$I$947+$I$946</formula>
    </cfRule>
  </conditionalFormatting>
  <conditionalFormatting sqref="I948">
    <cfRule type="cellIs" priority="1887" operator="lessThan" dxfId="0" stopIfTrue="0">
      <formula>$J$947+$J$946</formula>
    </cfRule>
  </conditionalFormatting>
  <conditionalFormatting sqref="J948">
    <cfRule type="cellIs" priority="1888" operator="lessThan" dxfId="0" stopIfTrue="0">
      <formula>$K$947+$K$946</formula>
    </cfRule>
  </conditionalFormatting>
  <conditionalFormatting sqref="K948">
    <cfRule type="cellIs" priority="1889" operator="lessThan" dxfId="0" stopIfTrue="0">
      <formula>$L$947+$L$946</formula>
    </cfRule>
  </conditionalFormatting>
  <conditionalFormatting sqref="L948">
    <cfRule type="cellIs" priority="1890" operator="lessThan" dxfId="0" stopIfTrue="0">
      <formula>$M$947+$M$946</formula>
    </cfRule>
  </conditionalFormatting>
  <conditionalFormatting sqref="M948">
    <cfRule type="cellIs" priority="1891" operator="lessThan" dxfId="0" stopIfTrue="0">
      <formula>$N$947+$N$946</formula>
    </cfRule>
  </conditionalFormatting>
  <conditionalFormatting sqref="N948">
    <cfRule type="cellIs" priority="1892" operator="lessThan" dxfId="0" stopIfTrue="0">
      <formula>$O$947+$O$946</formula>
    </cfRule>
  </conditionalFormatting>
  <conditionalFormatting sqref="O948">
    <cfRule type="cellIs" priority="1893" operator="lessThan" dxfId="0" stopIfTrue="0">
      <formula>$P$947+$P$946</formula>
    </cfRule>
  </conditionalFormatting>
  <conditionalFormatting sqref="P948">
    <cfRule type="cellIs" priority="1894" operator="lessThan" dxfId="0" stopIfTrue="0">
      <formula>$Q$947+$Q$946</formula>
    </cfRule>
  </conditionalFormatting>
  <conditionalFormatting sqref="Q948">
    <cfRule type="cellIs" priority="1895" operator="lessThan" dxfId="0" stopIfTrue="0">
      <formula>$R$947+$R$946</formula>
    </cfRule>
  </conditionalFormatting>
  <conditionalFormatting sqref="R948">
    <cfRule type="cellIs" priority="12" operator="lessThan" dxfId="1" stopIfTrue="0">
      <formula>50</formula>
    </cfRule>
  </conditionalFormatting>
  <conditionalFormatting sqref="G954">
    <cfRule type="cellIs" priority="1897" operator="lessThan" dxfId="0" stopIfTrue="0">
      <formula>$H$953+$H$952</formula>
    </cfRule>
  </conditionalFormatting>
  <conditionalFormatting sqref="H954">
    <cfRule type="cellIs" priority="1898" operator="lessThan" dxfId="0" stopIfTrue="0">
      <formula>$I$953+$I$952</formula>
    </cfRule>
  </conditionalFormatting>
  <conditionalFormatting sqref="I954">
    <cfRule type="cellIs" priority="1899" operator="lessThan" dxfId="0" stopIfTrue="0">
      <formula>$J$953+$J$952</formula>
    </cfRule>
  </conditionalFormatting>
  <conditionalFormatting sqref="J954">
    <cfRule type="cellIs" priority="1900" operator="lessThan" dxfId="0" stopIfTrue="0">
      <formula>$K$953+$K$952</formula>
    </cfRule>
  </conditionalFormatting>
  <conditionalFormatting sqref="K954">
    <cfRule type="cellIs" priority="1901" operator="lessThan" dxfId="0" stopIfTrue="0">
      <formula>$L$953+$L$952</formula>
    </cfRule>
  </conditionalFormatting>
  <conditionalFormatting sqref="L954">
    <cfRule type="cellIs" priority="1902" operator="lessThan" dxfId="0" stopIfTrue="0">
      <formula>$M$953+$M$952</formula>
    </cfRule>
  </conditionalFormatting>
  <conditionalFormatting sqref="M954">
    <cfRule type="cellIs" priority="1903" operator="lessThan" dxfId="0" stopIfTrue="0">
      <formula>$N$953+$N$952</formula>
    </cfRule>
  </conditionalFormatting>
  <conditionalFormatting sqref="N954">
    <cfRule type="cellIs" priority="1904" operator="lessThan" dxfId="0" stopIfTrue="0">
      <formula>$O$953+$O$952</formula>
    </cfRule>
  </conditionalFormatting>
  <conditionalFormatting sqref="O954">
    <cfRule type="cellIs" priority="1905" operator="lessThan" dxfId="0" stopIfTrue="0">
      <formula>$P$953+$P$952</formula>
    </cfRule>
  </conditionalFormatting>
  <conditionalFormatting sqref="P954">
    <cfRule type="cellIs" priority="1906" operator="lessThan" dxfId="0" stopIfTrue="0">
      <formula>$Q$953+$Q$952</formula>
    </cfRule>
  </conditionalFormatting>
  <conditionalFormatting sqref="Q954">
    <cfRule type="cellIs" priority="1907" operator="lessThan" dxfId="0" stopIfTrue="0">
      <formula>$R$953+$R$952</formula>
    </cfRule>
  </conditionalFormatting>
  <conditionalFormatting sqref="R954">
    <cfRule type="cellIs" priority="12" operator="lessThan" dxfId="1" stopIfTrue="0">
      <formula>50</formula>
    </cfRule>
  </conditionalFormatting>
  <conditionalFormatting sqref="G960">
    <cfRule type="cellIs" priority="1909" operator="lessThan" dxfId="0" stopIfTrue="0">
      <formula>$H$959+$H$958</formula>
    </cfRule>
  </conditionalFormatting>
  <conditionalFormatting sqref="H960">
    <cfRule type="cellIs" priority="1910" operator="lessThan" dxfId="0" stopIfTrue="0">
      <formula>$I$959+$I$958</formula>
    </cfRule>
  </conditionalFormatting>
  <conditionalFormatting sqref="I960">
    <cfRule type="cellIs" priority="1911" operator="lessThan" dxfId="0" stopIfTrue="0">
      <formula>$J$959+$J$958</formula>
    </cfRule>
  </conditionalFormatting>
  <conditionalFormatting sqref="J960">
    <cfRule type="cellIs" priority="1912" operator="lessThan" dxfId="0" stopIfTrue="0">
      <formula>$K$959+$K$958</formula>
    </cfRule>
  </conditionalFormatting>
  <conditionalFormatting sqref="K960">
    <cfRule type="cellIs" priority="1913" operator="lessThan" dxfId="0" stopIfTrue="0">
      <formula>$L$959+$L$958</formula>
    </cfRule>
  </conditionalFormatting>
  <conditionalFormatting sqref="L960">
    <cfRule type="cellIs" priority="1914" operator="lessThan" dxfId="0" stopIfTrue="0">
      <formula>$M$959+$M$958</formula>
    </cfRule>
  </conditionalFormatting>
  <conditionalFormatting sqref="M960">
    <cfRule type="cellIs" priority="1915" operator="lessThan" dxfId="0" stopIfTrue="0">
      <formula>$N$959+$N$958</formula>
    </cfRule>
  </conditionalFormatting>
  <conditionalFormatting sqref="N960">
    <cfRule type="cellIs" priority="1916" operator="lessThan" dxfId="0" stopIfTrue="0">
      <formula>$O$959+$O$958</formula>
    </cfRule>
  </conditionalFormatting>
  <conditionalFormatting sqref="O960">
    <cfRule type="cellIs" priority="1917" operator="lessThan" dxfId="0" stopIfTrue="0">
      <formula>$P$959+$P$958</formula>
    </cfRule>
  </conditionalFormatting>
  <conditionalFormatting sqref="P960">
    <cfRule type="cellIs" priority="1918" operator="lessThan" dxfId="0" stopIfTrue="0">
      <formula>$Q$959+$Q$958</formula>
    </cfRule>
  </conditionalFormatting>
  <conditionalFormatting sqref="Q960">
    <cfRule type="cellIs" priority="1919" operator="lessThan" dxfId="0" stopIfTrue="0">
      <formula>$R$959+$R$958</formula>
    </cfRule>
  </conditionalFormatting>
  <conditionalFormatting sqref="R960">
    <cfRule type="cellIs" priority="12" operator="lessThan" dxfId="1" stopIfTrue="0">
      <formula>50</formula>
    </cfRule>
  </conditionalFormatting>
  <conditionalFormatting sqref="G966">
    <cfRule type="cellIs" priority="1921" operator="lessThan" dxfId="0" stopIfTrue="0">
      <formula>$H$965+$H$964</formula>
    </cfRule>
  </conditionalFormatting>
  <conditionalFormatting sqref="H966">
    <cfRule type="cellIs" priority="1922" operator="lessThan" dxfId="0" stopIfTrue="0">
      <formula>$I$965+$I$964</formula>
    </cfRule>
  </conditionalFormatting>
  <conditionalFormatting sqref="I966">
    <cfRule type="cellIs" priority="1923" operator="lessThan" dxfId="0" stopIfTrue="0">
      <formula>$J$965+$J$964</formula>
    </cfRule>
  </conditionalFormatting>
  <conditionalFormatting sqref="J966">
    <cfRule type="cellIs" priority="1924" operator="lessThan" dxfId="0" stopIfTrue="0">
      <formula>$K$965+$K$964</formula>
    </cfRule>
  </conditionalFormatting>
  <conditionalFormatting sqref="K966">
    <cfRule type="cellIs" priority="1925" operator="lessThan" dxfId="0" stopIfTrue="0">
      <formula>$L$965+$L$964</formula>
    </cfRule>
  </conditionalFormatting>
  <conditionalFormatting sqref="L966">
    <cfRule type="cellIs" priority="1926" operator="lessThan" dxfId="0" stopIfTrue="0">
      <formula>$M$965+$M$964</formula>
    </cfRule>
  </conditionalFormatting>
  <conditionalFormatting sqref="M966">
    <cfRule type="cellIs" priority="1927" operator="lessThan" dxfId="0" stopIfTrue="0">
      <formula>$N$965+$N$964</formula>
    </cfRule>
  </conditionalFormatting>
  <conditionalFormatting sqref="N966">
    <cfRule type="cellIs" priority="1928" operator="lessThan" dxfId="0" stopIfTrue="0">
      <formula>$O$965+$O$964</formula>
    </cfRule>
  </conditionalFormatting>
  <conditionalFormatting sqref="O966">
    <cfRule type="cellIs" priority="1929" operator="lessThan" dxfId="0" stopIfTrue="0">
      <formula>$P$965+$P$964</formula>
    </cfRule>
  </conditionalFormatting>
  <conditionalFormatting sqref="P966">
    <cfRule type="cellIs" priority="1930" operator="lessThan" dxfId="0" stopIfTrue="0">
      <formula>$Q$965+$Q$964</formula>
    </cfRule>
  </conditionalFormatting>
  <conditionalFormatting sqref="Q966">
    <cfRule type="cellIs" priority="1931" operator="lessThan" dxfId="0" stopIfTrue="0">
      <formula>$R$965+$R$964</formula>
    </cfRule>
  </conditionalFormatting>
  <conditionalFormatting sqref="R966">
    <cfRule type="cellIs" priority="12" operator="lessThan" dxfId="1" stopIfTrue="0">
      <formula>50</formula>
    </cfRule>
  </conditionalFormatting>
  <conditionalFormatting sqref="G972">
    <cfRule type="cellIs" priority="1933" operator="lessThan" dxfId="0" stopIfTrue="0">
      <formula>$H$971+$H$970</formula>
    </cfRule>
  </conditionalFormatting>
  <conditionalFormatting sqref="H972">
    <cfRule type="cellIs" priority="1934" operator="lessThan" dxfId="0" stopIfTrue="0">
      <formula>$I$971+$I$970</formula>
    </cfRule>
  </conditionalFormatting>
  <conditionalFormatting sqref="I972">
    <cfRule type="cellIs" priority="1935" operator="lessThan" dxfId="0" stopIfTrue="0">
      <formula>$J$971+$J$970</formula>
    </cfRule>
  </conditionalFormatting>
  <conditionalFormatting sqref="J972">
    <cfRule type="cellIs" priority="1936" operator="lessThan" dxfId="0" stopIfTrue="0">
      <formula>$K$971+$K$970</formula>
    </cfRule>
  </conditionalFormatting>
  <conditionalFormatting sqref="K972">
    <cfRule type="cellIs" priority="1937" operator="lessThan" dxfId="0" stopIfTrue="0">
      <formula>$L$971+$L$970</formula>
    </cfRule>
  </conditionalFormatting>
  <conditionalFormatting sqref="L972">
    <cfRule type="cellIs" priority="1938" operator="lessThan" dxfId="0" stopIfTrue="0">
      <formula>$M$971+$M$970</formula>
    </cfRule>
  </conditionalFormatting>
  <conditionalFormatting sqref="M972">
    <cfRule type="cellIs" priority="1939" operator="lessThan" dxfId="0" stopIfTrue="0">
      <formula>$N$971+$N$970</formula>
    </cfRule>
  </conditionalFormatting>
  <conditionalFormatting sqref="N972">
    <cfRule type="cellIs" priority="1940" operator="lessThan" dxfId="0" stopIfTrue="0">
      <formula>$O$971+$O$970</formula>
    </cfRule>
  </conditionalFormatting>
  <conditionalFormatting sqref="O972">
    <cfRule type="cellIs" priority="1941" operator="lessThan" dxfId="0" stopIfTrue="0">
      <formula>$P$971+$P$970</formula>
    </cfRule>
  </conditionalFormatting>
  <conditionalFormatting sqref="P972">
    <cfRule type="cellIs" priority="1942" operator="lessThan" dxfId="0" stopIfTrue="0">
      <formula>$Q$971+$Q$970</formula>
    </cfRule>
  </conditionalFormatting>
  <conditionalFormatting sqref="Q972">
    <cfRule type="cellIs" priority="1943" operator="lessThan" dxfId="0" stopIfTrue="0">
      <formula>$R$971+$R$970</formula>
    </cfRule>
  </conditionalFormatting>
  <conditionalFormatting sqref="R972">
    <cfRule type="cellIs" priority="12" operator="lessThan" dxfId="1" stopIfTrue="0">
      <formula>50</formula>
    </cfRule>
  </conditionalFormatting>
  <conditionalFormatting sqref="G978">
    <cfRule type="cellIs" priority="1945" operator="lessThan" dxfId="0" stopIfTrue="0">
      <formula>$H$977+$H$976</formula>
    </cfRule>
  </conditionalFormatting>
  <conditionalFormatting sqref="H978">
    <cfRule type="cellIs" priority="1946" operator="lessThan" dxfId="0" stopIfTrue="0">
      <formula>$I$977+$I$976</formula>
    </cfRule>
  </conditionalFormatting>
  <conditionalFormatting sqref="I978">
    <cfRule type="cellIs" priority="1947" operator="lessThan" dxfId="0" stopIfTrue="0">
      <formula>$J$977+$J$976</formula>
    </cfRule>
  </conditionalFormatting>
  <conditionalFormatting sqref="J978">
    <cfRule type="cellIs" priority="1948" operator="lessThan" dxfId="0" stopIfTrue="0">
      <formula>$K$977+$K$976</formula>
    </cfRule>
  </conditionalFormatting>
  <conditionalFormatting sqref="K978">
    <cfRule type="cellIs" priority="1949" operator="lessThan" dxfId="0" stopIfTrue="0">
      <formula>$L$977+$L$976</formula>
    </cfRule>
  </conditionalFormatting>
  <conditionalFormatting sqref="L978">
    <cfRule type="cellIs" priority="1950" operator="lessThan" dxfId="0" stopIfTrue="0">
      <formula>$M$977+$M$976</formula>
    </cfRule>
  </conditionalFormatting>
  <conditionalFormatting sqref="M978">
    <cfRule type="cellIs" priority="1951" operator="lessThan" dxfId="0" stopIfTrue="0">
      <formula>$N$977+$N$976</formula>
    </cfRule>
  </conditionalFormatting>
  <conditionalFormatting sqref="N978">
    <cfRule type="cellIs" priority="1952" operator="lessThan" dxfId="0" stopIfTrue="0">
      <formula>$O$977+$O$976</formula>
    </cfRule>
  </conditionalFormatting>
  <conditionalFormatting sqref="O978">
    <cfRule type="cellIs" priority="1953" operator="lessThan" dxfId="0" stopIfTrue="0">
      <formula>$P$977+$P$976</formula>
    </cfRule>
  </conditionalFormatting>
  <conditionalFormatting sqref="P978">
    <cfRule type="cellIs" priority="1954" operator="lessThan" dxfId="0" stopIfTrue="0">
      <formula>$Q$977+$Q$976</formula>
    </cfRule>
  </conditionalFormatting>
  <conditionalFormatting sqref="Q978">
    <cfRule type="cellIs" priority="1955" operator="lessThan" dxfId="0" stopIfTrue="0">
      <formula>$R$977+$R$976</formula>
    </cfRule>
  </conditionalFormatting>
  <conditionalFormatting sqref="R978">
    <cfRule type="cellIs" priority="12" operator="lessThan" dxfId="1" stopIfTrue="0">
      <formula>50</formula>
    </cfRule>
  </conditionalFormatting>
  <conditionalFormatting sqref="G984">
    <cfRule type="cellIs" priority="1957" operator="lessThan" dxfId="0" stopIfTrue="0">
      <formula>$H$983+$H$982</formula>
    </cfRule>
  </conditionalFormatting>
  <conditionalFormatting sqref="H984">
    <cfRule type="cellIs" priority="1958" operator="lessThan" dxfId="0" stopIfTrue="0">
      <formula>$I$983+$I$982</formula>
    </cfRule>
  </conditionalFormatting>
  <conditionalFormatting sqref="I984">
    <cfRule type="cellIs" priority="1959" operator="lessThan" dxfId="0" stopIfTrue="0">
      <formula>$J$983+$J$982</formula>
    </cfRule>
  </conditionalFormatting>
  <conditionalFormatting sqref="J984">
    <cfRule type="cellIs" priority="1960" operator="lessThan" dxfId="0" stopIfTrue="0">
      <formula>$K$983+$K$982</formula>
    </cfRule>
  </conditionalFormatting>
  <conditionalFormatting sqref="K984">
    <cfRule type="cellIs" priority="1961" operator="lessThan" dxfId="0" stopIfTrue="0">
      <formula>$L$983+$L$982</formula>
    </cfRule>
  </conditionalFormatting>
  <conditionalFormatting sqref="L984">
    <cfRule type="cellIs" priority="1962" operator="lessThan" dxfId="0" stopIfTrue="0">
      <formula>$M$983+$M$982</formula>
    </cfRule>
  </conditionalFormatting>
  <conditionalFormatting sqref="M984">
    <cfRule type="cellIs" priority="1963" operator="lessThan" dxfId="0" stopIfTrue="0">
      <formula>$N$983+$N$982</formula>
    </cfRule>
  </conditionalFormatting>
  <conditionalFormatting sqref="N984">
    <cfRule type="cellIs" priority="1964" operator="lessThan" dxfId="0" stopIfTrue="0">
      <formula>$O$983+$O$982</formula>
    </cfRule>
  </conditionalFormatting>
  <conditionalFormatting sqref="O984">
    <cfRule type="cellIs" priority="1965" operator="lessThan" dxfId="0" stopIfTrue="0">
      <formula>$P$983+$P$982</formula>
    </cfRule>
  </conditionalFormatting>
  <conditionalFormatting sqref="P984">
    <cfRule type="cellIs" priority="1966" operator="lessThan" dxfId="0" stopIfTrue="0">
      <formula>$Q$983+$Q$982</formula>
    </cfRule>
  </conditionalFormatting>
  <conditionalFormatting sqref="Q984">
    <cfRule type="cellIs" priority="1967" operator="lessThan" dxfId="0" stopIfTrue="0">
      <formula>$R$983+$R$982</formula>
    </cfRule>
  </conditionalFormatting>
  <conditionalFormatting sqref="R984">
    <cfRule type="cellIs" priority="12" operator="lessThan" dxfId="1" stopIfTrue="0">
      <formula>50</formula>
    </cfRule>
  </conditionalFormatting>
  <conditionalFormatting sqref="G990">
    <cfRule type="cellIs" priority="1969" operator="lessThan" dxfId="0" stopIfTrue="0">
      <formula>$H$989+$H$988</formula>
    </cfRule>
  </conditionalFormatting>
  <conditionalFormatting sqref="H990">
    <cfRule type="cellIs" priority="1970" operator="lessThan" dxfId="0" stopIfTrue="0">
      <formula>$I$989+$I$988</formula>
    </cfRule>
  </conditionalFormatting>
  <conditionalFormatting sqref="I990">
    <cfRule type="cellIs" priority="1971" operator="lessThan" dxfId="0" stopIfTrue="0">
      <formula>$J$989+$J$988</formula>
    </cfRule>
  </conditionalFormatting>
  <conditionalFormatting sqref="J990">
    <cfRule type="cellIs" priority="1972" operator="lessThan" dxfId="0" stopIfTrue="0">
      <formula>$K$989+$K$988</formula>
    </cfRule>
  </conditionalFormatting>
  <conditionalFormatting sqref="K990">
    <cfRule type="cellIs" priority="1973" operator="lessThan" dxfId="0" stopIfTrue="0">
      <formula>$L$989+$L$988</formula>
    </cfRule>
  </conditionalFormatting>
  <conditionalFormatting sqref="L990">
    <cfRule type="cellIs" priority="1974" operator="lessThan" dxfId="0" stopIfTrue="0">
      <formula>$M$989+$M$988</formula>
    </cfRule>
  </conditionalFormatting>
  <conditionalFormatting sqref="M990">
    <cfRule type="cellIs" priority="1975" operator="lessThan" dxfId="0" stopIfTrue="0">
      <formula>$N$989+$N$988</formula>
    </cfRule>
  </conditionalFormatting>
  <conditionalFormatting sqref="N990">
    <cfRule type="cellIs" priority="1976" operator="lessThan" dxfId="0" stopIfTrue="0">
      <formula>$O$989+$O$988</formula>
    </cfRule>
  </conditionalFormatting>
  <conditionalFormatting sqref="O990">
    <cfRule type="cellIs" priority="1977" operator="lessThan" dxfId="0" stopIfTrue="0">
      <formula>$P$989+$P$988</formula>
    </cfRule>
  </conditionalFormatting>
  <conditionalFormatting sqref="P990">
    <cfRule type="cellIs" priority="1978" operator="lessThan" dxfId="0" stopIfTrue="0">
      <formula>$Q$989+$Q$988</formula>
    </cfRule>
  </conditionalFormatting>
  <conditionalFormatting sqref="Q990">
    <cfRule type="cellIs" priority="1979" operator="lessThan" dxfId="0" stopIfTrue="0">
      <formula>$R$989+$R$988</formula>
    </cfRule>
  </conditionalFormatting>
  <conditionalFormatting sqref="R990">
    <cfRule type="cellIs" priority="12" operator="lessThan" dxfId="1" stopIfTrue="0">
      <formula>50</formula>
    </cfRule>
  </conditionalFormatting>
  <conditionalFormatting sqref="G996">
    <cfRule type="cellIs" priority="1981" operator="lessThan" dxfId="0" stopIfTrue="0">
      <formula>$H$995+$H$994</formula>
    </cfRule>
  </conditionalFormatting>
  <conditionalFormatting sqref="H996">
    <cfRule type="cellIs" priority="1982" operator="lessThan" dxfId="0" stopIfTrue="0">
      <formula>$I$995+$I$994</formula>
    </cfRule>
  </conditionalFormatting>
  <conditionalFormatting sqref="I996">
    <cfRule type="cellIs" priority="1983" operator="lessThan" dxfId="0" stopIfTrue="0">
      <formula>$J$995+$J$994</formula>
    </cfRule>
  </conditionalFormatting>
  <conditionalFormatting sqref="J996">
    <cfRule type="cellIs" priority="1984" operator="lessThan" dxfId="0" stopIfTrue="0">
      <formula>$K$995+$K$994</formula>
    </cfRule>
  </conditionalFormatting>
  <conditionalFormatting sqref="K996">
    <cfRule type="cellIs" priority="1985" operator="lessThan" dxfId="0" stopIfTrue="0">
      <formula>$L$995+$L$994</formula>
    </cfRule>
  </conditionalFormatting>
  <conditionalFormatting sqref="L996">
    <cfRule type="cellIs" priority="1986" operator="lessThan" dxfId="0" stopIfTrue="0">
      <formula>$M$995+$M$994</formula>
    </cfRule>
  </conditionalFormatting>
  <conditionalFormatting sqref="M996">
    <cfRule type="cellIs" priority="1987" operator="lessThan" dxfId="0" stopIfTrue="0">
      <formula>$N$995+$N$994</formula>
    </cfRule>
  </conditionalFormatting>
  <conditionalFormatting sqref="N996">
    <cfRule type="cellIs" priority="1988" operator="lessThan" dxfId="0" stopIfTrue="0">
      <formula>$O$995+$O$994</formula>
    </cfRule>
  </conditionalFormatting>
  <conditionalFormatting sqref="O996">
    <cfRule type="cellIs" priority="1989" operator="lessThan" dxfId="0" stopIfTrue="0">
      <formula>$P$995+$P$994</formula>
    </cfRule>
  </conditionalFormatting>
  <conditionalFormatting sqref="P996">
    <cfRule type="cellIs" priority="1990" operator="lessThan" dxfId="0" stopIfTrue="0">
      <formula>$Q$995+$Q$994</formula>
    </cfRule>
  </conditionalFormatting>
  <conditionalFormatting sqref="Q996">
    <cfRule type="cellIs" priority="1991" operator="lessThan" dxfId="0" stopIfTrue="0">
      <formula>$R$995+$R$994</formula>
    </cfRule>
  </conditionalFormatting>
  <conditionalFormatting sqref="R996">
    <cfRule type="cellIs" priority="12" operator="lessThan" dxfId="1" stopIfTrue="0">
      <formula>50</formula>
    </cfRule>
  </conditionalFormatting>
  <conditionalFormatting sqref="G1002">
    <cfRule type="cellIs" priority="1993" operator="lessThan" dxfId="0" stopIfTrue="0">
      <formula>$H$1001+$H$1000</formula>
    </cfRule>
  </conditionalFormatting>
  <conditionalFormatting sqref="H1002">
    <cfRule type="cellIs" priority="1994" operator="lessThan" dxfId="0" stopIfTrue="0">
      <formula>$I$1001+$I$1000</formula>
    </cfRule>
  </conditionalFormatting>
  <conditionalFormatting sqref="I1002">
    <cfRule type="cellIs" priority="1995" operator="lessThan" dxfId="0" stopIfTrue="0">
      <formula>$J$1001+$J$1000</formula>
    </cfRule>
  </conditionalFormatting>
  <conditionalFormatting sqref="J1002">
    <cfRule type="cellIs" priority="1996" operator="lessThan" dxfId="0" stopIfTrue="0">
      <formula>$K$1001+$K$1000</formula>
    </cfRule>
  </conditionalFormatting>
  <conditionalFormatting sqref="K1002">
    <cfRule type="cellIs" priority="1997" operator="lessThan" dxfId="0" stopIfTrue="0">
      <formula>$L$1001+$L$1000</formula>
    </cfRule>
  </conditionalFormatting>
  <conditionalFormatting sqref="L1002">
    <cfRule type="cellIs" priority="1998" operator="lessThan" dxfId="0" stopIfTrue="0">
      <formula>$M$1001+$M$1000</formula>
    </cfRule>
  </conditionalFormatting>
  <conditionalFormatting sqref="M1002">
    <cfRule type="cellIs" priority="1999" operator="lessThan" dxfId="0" stopIfTrue="0">
      <formula>$N$1001+$N$1000</formula>
    </cfRule>
  </conditionalFormatting>
  <conditionalFormatting sqref="N1002">
    <cfRule type="cellIs" priority="2000" operator="lessThan" dxfId="0" stopIfTrue="0">
      <formula>$O$1001+$O$1000</formula>
    </cfRule>
  </conditionalFormatting>
  <conditionalFormatting sqref="O1002">
    <cfRule type="cellIs" priority="2001" operator="lessThan" dxfId="0" stopIfTrue="0">
      <formula>$P$1001+$P$1000</formula>
    </cfRule>
  </conditionalFormatting>
  <conditionalFormatting sqref="P1002">
    <cfRule type="cellIs" priority="2002" operator="lessThan" dxfId="0" stopIfTrue="0">
      <formula>$Q$1001+$Q$1000</formula>
    </cfRule>
  </conditionalFormatting>
  <conditionalFormatting sqref="Q1002">
    <cfRule type="cellIs" priority="2003" operator="lessThan" dxfId="0" stopIfTrue="0">
      <formula>$R$1001+$R$1000</formula>
    </cfRule>
  </conditionalFormatting>
  <conditionalFormatting sqref="R1002">
    <cfRule type="cellIs" priority="12" operator="lessThan" dxfId="1" stopIfTrue="0">
      <formula>50</formula>
    </cfRule>
  </conditionalFormatting>
  <conditionalFormatting sqref="G1008">
    <cfRule type="cellIs" priority="2005" operator="lessThan" dxfId="0" stopIfTrue="0">
      <formula>$H$1007+$H$1006</formula>
    </cfRule>
  </conditionalFormatting>
  <conditionalFormatting sqref="H1008">
    <cfRule type="cellIs" priority="2006" operator="lessThan" dxfId="0" stopIfTrue="0">
      <formula>$I$1007+$I$1006</formula>
    </cfRule>
  </conditionalFormatting>
  <conditionalFormatting sqref="I1008">
    <cfRule type="cellIs" priority="2007" operator="lessThan" dxfId="0" stopIfTrue="0">
      <formula>$J$1007+$J$1006</formula>
    </cfRule>
  </conditionalFormatting>
  <conditionalFormatting sqref="J1008">
    <cfRule type="cellIs" priority="2008" operator="lessThan" dxfId="0" stopIfTrue="0">
      <formula>$K$1007+$K$1006</formula>
    </cfRule>
  </conditionalFormatting>
  <conditionalFormatting sqref="K1008">
    <cfRule type="cellIs" priority="2009" operator="lessThan" dxfId="0" stopIfTrue="0">
      <formula>$L$1007+$L$1006</formula>
    </cfRule>
  </conditionalFormatting>
  <conditionalFormatting sqref="L1008">
    <cfRule type="cellIs" priority="2010" operator="lessThan" dxfId="0" stopIfTrue="0">
      <formula>$M$1007+$M$1006</formula>
    </cfRule>
  </conditionalFormatting>
  <conditionalFormatting sqref="M1008">
    <cfRule type="cellIs" priority="2011" operator="lessThan" dxfId="0" stopIfTrue="0">
      <formula>$N$1007+$N$1006</formula>
    </cfRule>
  </conditionalFormatting>
  <conditionalFormatting sqref="N1008">
    <cfRule type="cellIs" priority="2012" operator="lessThan" dxfId="0" stopIfTrue="0">
      <formula>$O$1007+$O$1006</formula>
    </cfRule>
  </conditionalFormatting>
  <conditionalFormatting sqref="O1008">
    <cfRule type="cellIs" priority="2013" operator="lessThan" dxfId="0" stopIfTrue="0">
      <formula>$P$1007+$P$1006</formula>
    </cfRule>
  </conditionalFormatting>
  <conditionalFormatting sqref="P1008">
    <cfRule type="cellIs" priority="2014" operator="lessThan" dxfId="0" stopIfTrue="0">
      <formula>$Q$1007+$Q$1006</formula>
    </cfRule>
  </conditionalFormatting>
  <conditionalFormatting sqref="Q1008">
    <cfRule type="cellIs" priority="2015" operator="lessThan" dxfId="0" stopIfTrue="0">
      <formula>$R$1007+$R$1006</formula>
    </cfRule>
  </conditionalFormatting>
  <conditionalFormatting sqref="R1008">
    <cfRule type="cellIs" priority="12" operator="lessThan" dxfId="1" stopIfTrue="0">
      <formula>50</formula>
    </cfRule>
  </conditionalFormatting>
  <conditionalFormatting sqref="G1014">
    <cfRule type="cellIs" priority="2017" operator="lessThan" dxfId="0" stopIfTrue="0">
      <formula>$H$1013+$H$1012</formula>
    </cfRule>
  </conditionalFormatting>
  <conditionalFormatting sqref="H1014">
    <cfRule type="cellIs" priority="2018" operator="lessThan" dxfId="0" stopIfTrue="0">
      <formula>$I$1013+$I$1012</formula>
    </cfRule>
  </conditionalFormatting>
  <conditionalFormatting sqref="I1014">
    <cfRule type="cellIs" priority="2019" operator="lessThan" dxfId="0" stopIfTrue="0">
      <formula>$J$1013+$J$1012</formula>
    </cfRule>
  </conditionalFormatting>
  <conditionalFormatting sqref="J1014">
    <cfRule type="cellIs" priority="2020" operator="lessThan" dxfId="0" stopIfTrue="0">
      <formula>$K$1013+$K$1012</formula>
    </cfRule>
  </conditionalFormatting>
  <conditionalFormatting sqref="K1014">
    <cfRule type="cellIs" priority="2021" operator="lessThan" dxfId="0" stopIfTrue="0">
      <formula>$L$1013+$L$1012</formula>
    </cfRule>
  </conditionalFormatting>
  <conditionalFormatting sqref="L1014">
    <cfRule type="cellIs" priority="2022" operator="lessThan" dxfId="0" stopIfTrue="0">
      <formula>$M$1013+$M$1012</formula>
    </cfRule>
  </conditionalFormatting>
  <conditionalFormatting sqref="M1014">
    <cfRule type="cellIs" priority="2023" operator="lessThan" dxfId="0" stopIfTrue="0">
      <formula>$N$1013+$N$1012</formula>
    </cfRule>
  </conditionalFormatting>
  <conditionalFormatting sqref="N1014">
    <cfRule type="cellIs" priority="2024" operator="lessThan" dxfId="0" stopIfTrue="0">
      <formula>$O$1013+$O$1012</formula>
    </cfRule>
  </conditionalFormatting>
  <conditionalFormatting sqref="O1014">
    <cfRule type="cellIs" priority="2025" operator="lessThan" dxfId="0" stopIfTrue="0">
      <formula>$P$1013+$P$1012</formula>
    </cfRule>
  </conditionalFormatting>
  <conditionalFormatting sqref="P1014">
    <cfRule type="cellIs" priority="2026" operator="lessThan" dxfId="0" stopIfTrue="0">
      <formula>$Q$1013+$Q$1012</formula>
    </cfRule>
  </conditionalFormatting>
  <conditionalFormatting sqref="Q1014">
    <cfRule type="cellIs" priority="2027" operator="lessThan" dxfId="0" stopIfTrue="0">
      <formula>$R$1013+$R$1012</formula>
    </cfRule>
  </conditionalFormatting>
  <conditionalFormatting sqref="R1014">
    <cfRule type="cellIs" priority="12" operator="lessThan" dxfId="1" stopIfTrue="0">
      <formula>50</formula>
    </cfRule>
  </conditionalFormatting>
  <conditionalFormatting sqref="G1020">
    <cfRule type="cellIs" priority="2029" operator="lessThan" dxfId="0" stopIfTrue="0">
      <formula>$H$1019+$H$1018</formula>
    </cfRule>
  </conditionalFormatting>
  <conditionalFormatting sqref="H1020">
    <cfRule type="cellIs" priority="2030" operator="lessThan" dxfId="0" stopIfTrue="0">
      <formula>$I$1019+$I$1018</formula>
    </cfRule>
  </conditionalFormatting>
  <conditionalFormatting sqref="I1020">
    <cfRule type="cellIs" priority="2031" operator="lessThan" dxfId="0" stopIfTrue="0">
      <formula>$J$1019+$J$1018</formula>
    </cfRule>
  </conditionalFormatting>
  <conditionalFormatting sqref="J1020">
    <cfRule type="cellIs" priority="2032" operator="lessThan" dxfId="0" stopIfTrue="0">
      <formula>$K$1019+$K$1018</formula>
    </cfRule>
  </conditionalFormatting>
  <conditionalFormatting sqref="K1020">
    <cfRule type="cellIs" priority="2033" operator="lessThan" dxfId="0" stopIfTrue="0">
      <formula>$L$1019+$L$1018</formula>
    </cfRule>
  </conditionalFormatting>
  <conditionalFormatting sqref="L1020">
    <cfRule type="cellIs" priority="2034" operator="lessThan" dxfId="0" stopIfTrue="0">
      <formula>$M$1019+$M$1018</formula>
    </cfRule>
  </conditionalFormatting>
  <conditionalFormatting sqref="M1020">
    <cfRule type="cellIs" priority="2035" operator="lessThan" dxfId="0" stopIfTrue="0">
      <formula>$N$1019+$N$1018</formula>
    </cfRule>
  </conditionalFormatting>
  <conditionalFormatting sqref="N1020">
    <cfRule type="cellIs" priority="2036" operator="lessThan" dxfId="0" stopIfTrue="0">
      <formula>$O$1019+$O$1018</formula>
    </cfRule>
  </conditionalFormatting>
  <conditionalFormatting sqref="O1020">
    <cfRule type="cellIs" priority="2037" operator="lessThan" dxfId="0" stopIfTrue="0">
      <formula>$P$1019+$P$1018</formula>
    </cfRule>
  </conditionalFormatting>
  <conditionalFormatting sqref="P1020">
    <cfRule type="cellIs" priority="2038" operator="lessThan" dxfId="0" stopIfTrue="0">
      <formula>$Q$1019+$Q$1018</formula>
    </cfRule>
  </conditionalFormatting>
  <conditionalFormatting sqref="Q1020">
    <cfRule type="cellIs" priority="2039" operator="lessThan" dxfId="0" stopIfTrue="0">
      <formula>$R$1019+$R$1018</formula>
    </cfRule>
  </conditionalFormatting>
  <conditionalFormatting sqref="R1020">
    <cfRule type="cellIs" priority="12" operator="lessThan" dxfId="1" stopIfTrue="0">
      <formula>50</formula>
    </cfRule>
  </conditionalFormatting>
  <conditionalFormatting sqref="G1026">
    <cfRule type="cellIs" priority="2041" operator="lessThan" dxfId="0" stopIfTrue="0">
      <formula>$H$1025+$H$1024</formula>
    </cfRule>
  </conditionalFormatting>
  <conditionalFormatting sqref="H1026">
    <cfRule type="cellIs" priority="2042" operator="lessThan" dxfId="0" stopIfTrue="0">
      <formula>$I$1025+$I$1024</formula>
    </cfRule>
  </conditionalFormatting>
  <conditionalFormatting sqref="I1026">
    <cfRule type="cellIs" priority="2043" operator="lessThan" dxfId="0" stopIfTrue="0">
      <formula>$J$1025+$J$1024</formula>
    </cfRule>
  </conditionalFormatting>
  <conditionalFormatting sqref="J1026">
    <cfRule type="cellIs" priority="2044" operator="lessThan" dxfId="0" stopIfTrue="0">
      <formula>$K$1025+$K$1024</formula>
    </cfRule>
  </conditionalFormatting>
  <conditionalFormatting sqref="K1026">
    <cfRule type="cellIs" priority="2045" operator="lessThan" dxfId="0" stopIfTrue="0">
      <formula>$L$1025+$L$1024</formula>
    </cfRule>
  </conditionalFormatting>
  <conditionalFormatting sqref="L1026">
    <cfRule type="cellIs" priority="2046" operator="lessThan" dxfId="0" stopIfTrue="0">
      <formula>$M$1025+$M$1024</formula>
    </cfRule>
  </conditionalFormatting>
  <conditionalFormatting sqref="M1026">
    <cfRule type="cellIs" priority="2047" operator="lessThan" dxfId="0" stopIfTrue="0">
      <formula>$N$1025+$N$1024</formula>
    </cfRule>
  </conditionalFormatting>
  <conditionalFormatting sqref="N1026">
    <cfRule type="cellIs" priority="2048" operator="lessThan" dxfId="0" stopIfTrue="0">
      <formula>$O$1025+$O$1024</formula>
    </cfRule>
  </conditionalFormatting>
  <conditionalFormatting sqref="O1026">
    <cfRule type="cellIs" priority="2049" operator="lessThan" dxfId="0" stopIfTrue="0">
      <formula>$P$1025+$P$1024</formula>
    </cfRule>
  </conditionalFormatting>
  <conditionalFormatting sqref="P1026">
    <cfRule type="cellIs" priority="2050" operator="lessThan" dxfId="0" stopIfTrue="0">
      <formula>$Q$1025+$Q$1024</formula>
    </cfRule>
  </conditionalFormatting>
  <conditionalFormatting sqref="Q1026">
    <cfRule type="cellIs" priority="2051" operator="lessThan" dxfId="0" stopIfTrue="0">
      <formula>$R$1025+$R$1024</formula>
    </cfRule>
  </conditionalFormatting>
  <conditionalFormatting sqref="R1026">
    <cfRule type="cellIs" priority="12" operator="lessThan" dxfId="1" stopIfTrue="0">
      <formula>50</formula>
    </cfRule>
  </conditionalFormatting>
  <conditionalFormatting sqref="G1032">
    <cfRule type="cellIs" priority="2053" operator="lessThan" dxfId="0" stopIfTrue="0">
      <formula>$H$1031+$H$1030</formula>
    </cfRule>
  </conditionalFormatting>
  <conditionalFormatting sqref="H1032">
    <cfRule type="cellIs" priority="2054" operator="lessThan" dxfId="0" stopIfTrue="0">
      <formula>$I$1031+$I$1030</formula>
    </cfRule>
  </conditionalFormatting>
  <conditionalFormatting sqref="I1032">
    <cfRule type="cellIs" priority="2055" operator="lessThan" dxfId="0" stopIfTrue="0">
      <formula>$J$1031+$J$1030</formula>
    </cfRule>
  </conditionalFormatting>
  <conditionalFormatting sqref="J1032">
    <cfRule type="cellIs" priority="2056" operator="lessThan" dxfId="0" stopIfTrue="0">
      <formula>$K$1031+$K$1030</formula>
    </cfRule>
  </conditionalFormatting>
  <conditionalFormatting sqref="K1032">
    <cfRule type="cellIs" priority="2057" operator="lessThan" dxfId="0" stopIfTrue="0">
      <formula>$L$1031+$L$1030</formula>
    </cfRule>
  </conditionalFormatting>
  <conditionalFormatting sqref="L1032">
    <cfRule type="cellIs" priority="2058" operator="lessThan" dxfId="0" stopIfTrue="0">
      <formula>$M$1031+$M$1030</formula>
    </cfRule>
  </conditionalFormatting>
  <conditionalFormatting sqref="M1032">
    <cfRule type="cellIs" priority="2059" operator="lessThan" dxfId="0" stopIfTrue="0">
      <formula>$N$1031+$N$1030</formula>
    </cfRule>
  </conditionalFormatting>
  <conditionalFormatting sqref="N1032">
    <cfRule type="cellIs" priority="2060" operator="lessThan" dxfId="0" stopIfTrue="0">
      <formula>$O$1031+$O$1030</formula>
    </cfRule>
  </conditionalFormatting>
  <conditionalFormatting sqref="O1032">
    <cfRule type="cellIs" priority="2061" operator="lessThan" dxfId="0" stopIfTrue="0">
      <formula>$P$1031+$P$1030</formula>
    </cfRule>
  </conditionalFormatting>
  <conditionalFormatting sqref="P1032">
    <cfRule type="cellIs" priority="2062" operator="lessThan" dxfId="0" stopIfTrue="0">
      <formula>$Q$1031+$Q$1030</formula>
    </cfRule>
  </conditionalFormatting>
  <conditionalFormatting sqref="Q1032">
    <cfRule type="cellIs" priority="2063" operator="lessThan" dxfId="0" stopIfTrue="0">
      <formula>$R$1031+$R$1030</formula>
    </cfRule>
  </conditionalFormatting>
  <conditionalFormatting sqref="R1032">
    <cfRule type="cellIs" priority="12" operator="lessThan" dxfId="1" stopIfTrue="0">
      <formula>50</formula>
    </cfRule>
  </conditionalFormatting>
  <conditionalFormatting sqref="G1038">
    <cfRule type="cellIs" priority="2065" operator="lessThan" dxfId="0" stopIfTrue="0">
      <formula>$H$1037+$H$1036</formula>
    </cfRule>
  </conditionalFormatting>
  <conditionalFormatting sqref="H1038">
    <cfRule type="cellIs" priority="2066" operator="lessThan" dxfId="0" stopIfTrue="0">
      <formula>$I$1037+$I$1036</formula>
    </cfRule>
  </conditionalFormatting>
  <conditionalFormatting sqref="I1038">
    <cfRule type="cellIs" priority="2067" operator="lessThan" dxfId="0" stopIfTrue="0">
      <formula>$J$1037+$J$1036</formula>
    </cfRule>
  </conditionalFormatting>
  <conditionalFormatting sqref="J1038">
    <cfRule type="cellIs" priority="2068" operator="lessThan" dxfId="0" stopIfTrue="0">
      <formula>$K$1037+$K$1036</formula>
    </cfRule>
  </conditionalFormatting>
  <conditionalFormatting sqref="K1038">
    <cfRule type="cellIs" priority="2069" operator="lessThan" dxfId="0" stopIfTrue="0">
      <formula>$L$1037+$L$1036</formula>
    </cfRule>
  </conditionalFormatting>
  <conditionalFormatting sqref="L1038">
    <cfRule type="cellIs" priority="2070" operator="lessThan" dxfId="0" stopIfTrue="0">
      <formula>$M$1037+$M$1036</formula>
    </cfRule>
  </conditionalFormatting>
  <conditionalFormatting sqref="M1038">
    <cfRule type="cellIs" priority="2071" operator="lessThan" dxfId="0" stopIfTrue="0">
      <formula>$N$1037+$N$1036</formula>
    </cfRule>
  </conditionalFormatting>
  <conditionalFormatting sqref="N1038">
    <cfRule type="cellIs" priority="2072" operator="lessThan" dxfId="0" stopIfTrue="0">
      <formula>$O$1037+$O$1036</formula>
    </cfRule>
  </conditionalFormatting>
  <conditionalFormatting sqref="O1038">
    <cfRule type="cellIs" priority="2073" operator="lessThan" dxfId="0" stopIfTrue="0">
      <formula>$P$1037+$P$1036</formula>
    </cfRule>
  </conditionalFormatting>
  <conditionalFormatting sqref="P1038">
    <cfRule type="cellIs" priority="2074" operator="lessThan" dxfId="0" stopIfTrue="0">
      <formula>$Q$1037+$Q$1036</formula>
    </cfRule>
  </conditionalFormatting>
  <conditionalFormatting sqref="Q1038">
    <cfRule type="cellIs" priority="2075" operator="lessThan" dxfId="0" stopIfTrue="0">
      <formula>$R$1037+$R$1036</formula>
    </cfRule>
  </conditionalFormatting>
  <conditionalFormatting sqref="R1038">
    <cfRule type="cellIs" priority="12" operator="lessThan" dxfId="1" stopIfTrue="0">
      <formula>50</formula>
    </cfRule>
  </conditionalFormatting>
  <conditionalFormatting sqref="G1044">
    <cfRule type="cellIs" priority="2077" operator="lessThan" dxfId="0" stopIfTrue="0">
      <formula>$H$1043+$H$1042</formula>
    </cfRule>
  </conditionalFormatting>
  <conditionalFormatting sqref="H1044">
    <cfRule type="cellIs" priority="2078" operator="lessThan" dxfId="0" stopIfTrue="0">
      <formula>$I$1043+$I$1042</formula>
    </cfRule>
  </conditionalFormatting>
  <conditionalFormatting sqref="I1044">
    <cfRule type="cellIs" priority="2079" operator="lessThan" dxfId="0" stopIfTrue="0">
      <formula>$J$1043+$J$1042</formula>
    </cfRule>
  </conditionalFormatting>
  <conditionalFormatting sqref="J1044">
    <cfRule type="cellIs" priority="2080" operator="lessThan" dxfId="0" stopIfTrue="0">
      <formula>$K$1043+$K$1042</formula>
    </cfRule>
  </conditionalFormatting>
  <conditionalFormatting sqref="K1044">
    <cfRule type="cellIs" priority="2081" operator="lessThan" dxfId="0" stopIfTrue="0">
      <formula>$L$1043+$L$1042</formula>
    </cfRule>
  </conditionalFormatting>
  <conditionalFormatting sqref="L1044">
    <cfRule type="cellIs" priority="2082" operator="lessThan" dxfId="0" stopIfTrue="0">
      <formula>$M$1043+$M$1042</formula>
    </cfRule>
  </conditionalFormatting>
  <conditionalFormatting sqref="M1044">
    <cfRule type="cellIs" priority="2083" operator="lessThan" dxfId="0" stopIfTrue="0">
      <formula>$N$1043+$N$1042</formula>
    </cfRule>
  </conditionalFormatting>
  <conditionalFormatting sqref="N1044">
    <cfRule type="cellIs" priority="2084" operator="lessThan" dxfId="0" stopIfTrue="0">
      <formula>$O$1043+$O$1042</formula>
    </cfRule>
  </conditionalFormatting>
  <conditionalFormatting sqref="O1044">
    <cfRule type="cellIs" priority="2085" operator="lessThan" dxfId="0" stopIfTrue="0">
      <formula>$P$1043+$P$1042</formula>
    </cfRule>
  </conditionalFormatting>
  <conditionalFormatting sqref="P1044">
    <cfRule type="cellIs" priority="2086" operator="lessThan" dxfId="0" stopIfTrue="0">
      <formula>$Q$1043+$Q$1042</formula>
    </cfRule>
  </conditionalFormatting>
  <conditionalFormatting sqref="Q1044">
    <cfRule type="cellIs" priority="2087" operator="lessThan" dxfId="0" stopIfTrue="0">
      <formula>$R$1043+$R$1042</formula>
    </cfRule>
  </conditionalFormatting>
  <conditionalFormatting sqref="R1044">
    <cfRule type="cellIs" priority="12" operator="lessThan" dxfId="1" stopIfTrue="0">
      <formula>50</formula>
    </cfRule>
  </conditionalFormatting>
  <conditionalFormatting sqref="G1050">
    <cfRule type="cellIs" priority="2089" operator="lessThan" dxfId="0" stopIfTrue="0">
      <formula>$H$1049+$H$1048</formula>
    </cfRule>
  </conditionalFormatting>
  <conditionalFormatting sqref="H1050">
    <cfRule type="cellIs" priority="2090" operator="lessThan" dxfId="0" stopIfTrue="0">
      <formula>$I$1049+$I$1048</formula>
    </cfRule>
  </conditionalFormatting>
  <conditionalFormatting sqref="I1050">
    <cfRule type="cellIs" priority="2091" operator="lessThan" dxfId="0" stopIfTrue="0">
      <formula>$J$1049+$J$1048</formula>
    </cfRule>
  </conditionalFormatting>
  <conditionalFormatting sqref="J1050">
    <cfRule type="cellIs" priority="2092" operator="lessThan" dxfId="0" stopIfTrue="0">
      <formula>$K$1049+$K$1048</formula>
    </cfRule>
  </conditionalFormatting>
  <conditionalFormatting sqref="K1050">
    <cfRule type="cellIs" priority="2093" operator="lessThan" dxfId="0" stopIfTrue="0">
      <formula>$L$1049+$L$1048</formula>
    </cfRule>
  </conditionalFormatting>
  <conditionalFormatting sqref="L1050">
    <cfRule type="cellIs" priority="2094" operator="lessThan" dxfId="0" stopIfTrue="0">
      <formula>$M$1049+$M$1048</formula>
    </cfRule>
  </conditionalFormatting>
  <conditionalFormatting sqref="M1050">
    <cfRule type="cellIs" priority="2095" operator="lessThan" dxfId="0" stopIfTrue="0">
      <formula>$N$1049+$N$1048</formula>
    </cfRule>
  </conditionalFormatting>
  <conditionalFormatting sqref="N1050">
    <cfRule type="cellIs" priority="2096" operator="lessThan" dxfId="0" stopIfTrue="0">
      <formula>$O$1049+$O$1048</formula>
    </cfRule>
  </conditionalFormatting>
  <conditionalFormatting sqref="O1050">
    <cfRule type="cellIs" priority="2097" operator="lessThan" dxfId="0" stopIfTrue="0">
      <formula>$P$1049+$P$1048</formula>
    </cfRule>
  </conditionalFormatting>
  <conditionalFormatting sqref="P1050">
    <cfRule type="cellIs" priority="2098" operator="lessThan" dxfId="0" stopIfTrue="0">
      <formula>$Q$1049+$Q$1048</formula>
    </cfRule>
  </conditionalFormatting>
  <conditionalFormatting sqref="Q1050">
    <cfRule type="cellIs" priority="2099" operator="lessThan" dxfId="0" stopIfTrue="0">
      <formula>$R$1049+$R$1048</formula>
    </cfRule>
  </conditionalFormatting>
  <conditionalFormatting sqref="R1050">
    <cfRule type="cellIs" priority="12" operator="lessThan" dxfId="1" stopIfTrue="0">
      <formula>50</formula>
    </cfRule>
  </conditionalFormatting>
  <conditionalFormatting sqref="G1056">
    <cfRule type="cellIs" priority="2101" operator="lessThan" dxfId="0" stopIfTrue="0">
      <formula>$H$1055+$H$1054</formula>
    </cfRule>
  </conditionalFormatting>
  <conditionalFormatting sqref="H1056">
    <cfRule type="cellIs" priority="2102" operator="lessThan" dxfId="0" stopIfTrue="0">
      <formula>$I$1055+$I$1054</formula>
    </cfRule>
  </conditionalFormatting>
  <conditionalFormatting sqref="I1056">
    <cfRule type="cellIs" priority="2103" operator="lessThan" dxfId="0" stopIfTrue="0">
      <formula>$J$1055+$J$1054</formula>
    </cfRule>
  </conditionalFormatting>
  <conditionalFormatting sqref="J1056">
    <cfRule type="cellIs" priority="2104" operator="lessThan" dxfId="0" stopIfTrue="0">
      <formula>$K$1055+$K$1054</formula>
    </cfRule>
  </conditionalFormatting>
  <conditionalFormatting sqref="K1056">
    <cfRule type="cellIs" priority="2105" operator="lessThan" dxfId="0" stopIfTrue="0">
      <formula>$L$1055+$L$1054</formula>
    </cfRule>
  </conditionalFormatting>
  <conditionalFormatting sqref="L1056">
    <cfRule type="cellIs" priority="2106" operator="lessThan" dxfId="0" stopIfTrue="0">
      <formula>$M$1055+$M$1054</formula>
    </cfRule>
  </conditionalFormatting>
  <conditionalFormatting sqref="M1056">
    <cfRule type="cellIs" priority="2107" operator="lessThan" dxfId="0" stopIfTrue="0">
      <formula>$N$1055+$N$1054</formula>
    </cfRule>
  </conditionalFormatting>
  <conditionalFormatting sqref="N1056">
    <cfRule type="cellIs" priority="2108" operator="lessThan" dxfId="0" stopIfTrue="0">
      <formula>$O$1055+$O$1054</formula>
    </cfRule>
  </conditionalFormatting>
  <conditionalFormatting sqref="O1056">
    <cfRule type="cellIs" priority="2109" operator="lessThan" dxfId="0" stopIfTrue="0">
      <formula>$P$1055+$P$1054</formula>
    </cfRule>
  </conditionalFormatting>
  <conditionalFormatting sqref="P1056">
    <cfRule type="cellIs" priority="2110" operator="lessThan" dxfId="0" stopIfTrue="0">
      <formula>$Q$1055+$Q$1054</formula>
    </cfRule>
  </conditionalFormatting>
  <conditionalFormatting sqref="Q1056">
    <cfRule type="cellIs" priority="2111" operator="lessThan" dxfId="0" stopIfTrue="0">
      <formula>$R$1055+$R$1054</formula>
    </cfRule>
  </conditionalFormatting>
  <conditionalFormatting sqref="R1056">
    <cfRule type="cellIs" priority="12" operator="lessThan" dxfId="1" stopIfTrue="0">
      <formula>50</formula>
    </cfRule>
  </conditionalFormatting>
  <conditionalFormatting sqref="G1062">
    <cfRule type="cellIs" priority="2113" operator="lessThan" dxfId="0" stopIfTrue="0">
      <formula>$H$1061+$H$1060</formula>
    </cfRule>
  </conditionalFormatting>
  <conditionalFormatting sqref="H1062">
    <cfRule type="cellIs" priority="2114" operator="lessThan" dxfId="0" stopIfTrue="0">
      <formula>$I$1061+$I$1060</formula>
    </cfRule>
  </conditionalFormatting>
  <conditionalFormatting sqref="I1062">
    <cfRule type="cellIs" priority="2115" operator="lessThan" dxfId="0" stopIfTrue="0">
      <formula>$J$1061+$J$1060</formula>
    </cfRule>
  </conditionalFormatting>
  <conditionalFormatting sqref="J1062">
    <cfRule type="cellIs" priority="2116" operator="lessThan" dxfId="0" stopIfTrue="0">
      <formula>$K$1061+$K$1060</formula>
    </cfRule>
  </conditionalFormatting>
  <conditionalFormatting sqref="K1062">
    <cfRule type="cellIs" priority="2117" operator="lessThan" dxfId="0" stopIfTrue="0">
      <formula>$L$1061+$L$1060</formula>
    </cfRule>
  </conditionalFormatting>
  <conditionalFormatting sqref="L1062">
    <cfRule type="cellIs" priority="2118" operator="lessThan" dxfId="0" stopIfTrue="0">
      <formula>$M$1061+$M$1060</formula>
    </cfRule>
  </conditionalFormatting>
  <conditionalFormatting sqref="M1062">
    <cfRule type="cellIs" priority="2119" operator="lessThan" dxfId="0" stopIfTrue="0">
      <formula>$N$1061+$N$1060</formula>
    </cfRule>
  </conditionalFormatting>
  <conditionalFormatting sqref="N1062">
    <cfRule type="cellIs" priority="2120" operator="lessThan" dxfId="0" stopIfTrue="0">
      <formula>$O$1061+$O$1060</formula>
    </cfRule>
  </conditionalFormatting>
  <conditionalFormatting sqref="O1062">
    <cfRule type="cellIs" priority="2121" operator="lessThan" dxfId="0" stopIfTrue="0">
      <formula>$P$1061+$P$1060</formula>
    </cfRule>
  </conditionalFormatting>
  <conditionalFormatting sqref="P1062">
    <cfRule type="cellIs" priority="2122" operator="lessThan" dxfId="0" stopIfTrue="0">
      <formula>$Q$1061+$Q$1060</formula>
    </cfRule>
  </conditionalFormatting>
  <conditionalFormatting sqref="Q1062">
    <cfRule type="cellIs" priority="2123" operator="lessThan" dxfId="0" stopIfTrue="0">
      <formula>$R$1061+$R$1060</formula>
    </cfRule>
  </conditionalFormatting>
  <conditionalFormatting sqref="R1062">
    <cfRule type="cellIs" priority="12" operator="lessThan" dxfId="1" stopIfTrue="0">
      <formula>50</formula>
    </cfRule>
  </conditionalFormatting>
  <conditionalFormatting sqref="G1068">
    <cfRule type="cellIs" priority="2125" operator="lessThan" dxfId="0" stopIfTrue="0">
      <formula>$H$1067+$H$1066</formula>
    </cfRule>
  </conditionalFormatting>
  <conditionalFormatting sqref="H1068">
    <cfRule type="cellIs" priority="2126" operator="lessThan" dxfId="0" stopIfTrue="0">
      <formula>$I$1067+$I$1066</formula>
    </cfRule>
  </conditionalFormatting>
  <conditionalFormatting sqref="I1068">
    <cfRule type="cellIs" priority="2127" operator="lessThan" dxfId="0" stopIfTrue="0">
      <formula>$J$1067+$J$1066</formula>
    </cfRule>
  </conditionalFormatting>
  <conditionalFormatting sqref="J1068">
    <cfRule type="cellIs" priority="2128" operator="lessThan" dxfId="0" stopIfTrue="0">
      <formula>$K$1067+$K$1066</formula>
    </cfRule>
  </conditionalFormatting>
  <conditionalFormatting sqref="K1068">
    <cfRule type="cellIs" priority="2129" operator="lessThan" dxfId="0" stopIfTrue="0">
      <formula>$L$1067+$L$1066</formula>
    </cfRule>
  </conditionalFormatting>
  <conditionalFormatting sqref="L1068">
    <cfRule type="cellIs" priority="2130" operator="lessThan" dxfId="0" stopIfTrue="0">
      <formula>$M$1067+$M$1066</formula>
    </cfRule>
  </conditionalFormatting>
  <conditionalFormatting sqref="M1068">
    <cfRule type="cellIs" priority="2131" operator="lessThan" dxfId="0" stopIfTrue="0">
      <formula>$N$1067+$N$1066</formula>
    </cfRule>
  </conditionalFormatting>
  <conditionalFormatting sqref="N1068">
    <cfRule type="cellIs" priority="2132" operator="lessThan" dxfId="0" stopIfTrue="0">
      <formula>$O$1067+$O$1066</formula>
    </cfRule>
  </conditionalFormatting>
  <conditionalFormatting sqref="O1068">
    <cfRule type="cellIs" priority="2133" operator="lessThan" dxfId="0" stopIfTrue="0">
      <formula>$P$1067+$P$1066</formula>
    </cfRule>
  </conditionalFormatting>
  <conditionalFormatting sqref="P1068">
    <cfRule type="cellIs" priority="2134" operator="lessThan" dxfId="0" stopIfTrue="0">
      <formula>$Q$1067+$Q$1066</formula>
    </cfRule>
  </conditionalFormatting>
  <conditionalFormatting sqref="Q1068">
    <cfRule type="cellIs" priority="2135" operator="lessThan" dxfId="0" stopIfTrue="0">
      <formula>$R$1067+$R$1066</formula>
    </cfRule>
  </conditionalFormatting>
  <conditionalFormatting sqref="R1068">
    <cfRule type="cellIs" priority="12" operator="lessThan" dxfId="1" stopIfTrue="0">
      <formula>50</formula>
    </cfRule>
  </conditionalFormatting>
  <conditionalFormatting sqref="G1074">
    <cfRule type="cellIs" priority="2137" operator="lessThan" dxfId="0" stopIfTrue="0">
      <formula>$H$1073+$H$1072</formula>
    </cfRule>
  </conditionalFormatting>
  <conditionalFormatting sqref="H1074">
    <cfRule type="cellIs" priority="2138" operator="lessThan" dxfId="0" stopIfTrue="0">
      <formula>$I$1073+$I$1072</formula>
    </cfRule>
  </conditionalFormatting>
  <conditionalFormatting sqref="I1074">
    <cfRule type="cellIs" priority="2139" operator="lessThan" dxfId="0" stopIfTrue="0">
      <formula>$J$1073+$J$1072</formula>
    </cfRule>
  </conditionalFormatting>
  <conditionalFormatting sqref="J1074">
    <cfRule type="cellIs" priority="2140" operator="lessThan" dxfId="0" stopIfTrue="0">
      <formula>$K$1073+$K$1072</formula>
    </cfRule>
  </conditionalFormatting>
  <conditionalFormatting sqref="K1074">
    <cfRule type="cellIs" priority="2141" operator="lessThan" dxfId="0" stopIfTrue="0">
      <formula>$L$1073+$L$1072</formula>
    </cfRule>
  </conditionalFormatting>
  <conditionalFormatting sqref="L1074">
    <cfRule type="cellIs" priority="2142" operator="lessThan" dxfId="0" stopIfTrue="0">
      <formula>$M$1073+$M$1072</formula>
    </cfRule>
  </conditionalFormatting>
  <conditionalFormatting sqref="M1074">
    <cfRule type="cellIs" priority="2143" operator="lessThan" dxfId="0" stopIfTrue="0">
      <formula>$N$1073+$N$1072</formula>
    </cfRule>
  </conditionalFormatting>
  <conditionalFormatting sqref="N1074">
    <cfRule type="cellIs" priority="2144" operator="lessThan" dxfId="0" stopIfTrue="0">
      <formula>$O$1073+$O$1072</formula>
    </cfRule>
  </conditionalFormatting>
  <conditionalFormatting sqref="O1074">
    <cfRule type="cellIs" priority="2145" operator="lessThan" dxfId="0" stopIfTrue="0">
      <formula>$P$1073+$P$1072</formula>
    </cfRule>
  </conditionalFormatting>
  <conditionalFormatting sqref="P1074">
    <cfRule type="cellIs" priority="2146" operator="lessThan" dxfId="0" stopIfTrue="0">
      <formula>$Q$1073+$Q$1072</formula>
    </cfRule>
  </conditionalFormatting>
  <conditionalFormatting sqref="Q1074">
    <cfRule type="cellIs" priority="2147" operator="lessThan" dxfId="0" stopIfTrue="0">
      <formula>$R$1073+$R$1072</formula>
    </cfRule>
  </conditionalFormatting>
  <conditionalFormatting sqref="R1074">
    <cfRule type="cellIs" priority="12" operator="lessThan" dxfId="1" stopIfTrue="0">
      <formula>50</formula>
    </cfRule>
  </conditionalFormatting>
  <conditionalFormatting sqref="G1080">
    <cfRule type="cellIs" priority="2149" operator="lessThan" dxfId="0" stopIfTrue="0">
      <formula>$H$1079+$H$1078</formula>
    </cfRule>
  </conditionalFormatting>
  <conditionalFormatting sqref="H1080">
    <cfRule type="cellIs" priority="2150" operator="lessThan" dxfId="0" stopIfTrue="0">
      <formula>$I$1079+$I$1078</formula>
    </cfRule>
  </conditionalFormatting>
  <conditionalFormatting sqref="I1080">
    <cfRule type="cellIs" priority="2151" operator="lessThan" dxfId="0" stopIfTrue="0">
      <formula>$J$1079+$J$1078</formula>
    </cfRule>
  </conditionalFormatting>
  <conditionalFormatting sqref="J1080">
    <cfRule type="cellIs" priority="2152" operator="lessThan" dxfId="0" stopIfTrue="0">
      <formula>$K$1079+$K$1078</formula>
    </cfRule>
  </conditionalFormatting>
  <conditionalFormatting sqref="K1080">
    <cfRule type="cellIs" priority="2153" operator="lessThan" dxfId="0" stopIfTrue="0">
      <formula>$L$1079+$L$1078</formula>
    </cfRule>
  </conditionalFormatting>
  <conditionalFormatting sqref="L1080">
    <cfRule type="cellIs" priority="2154" operator="lessThan" dxfId="0" stopIfTrue="0">
      <formula>$M$1079+$M$1078</formula>
    </cfRule>
  </conditionalFormatting>
  <conditionalFormatting sqref="M1080">
    <cfRule type="cellIs" priority="2155" operator="lessThan" dxfId="0" stopIfTrue="0">
      <formula>$N$1079+$N$1078</formula>
    </cfRule>
  </conditionalFormatting>
  <conditionalFormatting sqref="N1080">
    <cfRule type="cellIs" priority="2156" operator="lessThan" dxfId="0" stopIfTrue="0">
      <formula>$O$1079+$O$1078</formula>
    </cfRule>
  </conditionalFormatting>
  <conditionalFormatting sqref="O1080">
    <cfRule type="cellIs" priority="2157" operator="lessThan" dxfId="0" stopIfTrue="0">
      <formula>$P$1079+$P$1078</formula>
    </cfRule>
  </conditionalFormatting>
  <conditionalFormatting sqref="P1080">
    <cfRule type="cellIs" priority="2158" operator="lessThan" dxfId="0" stopIfTrue="0">
      <formula>$Q$1079+$Q$1078</formula>
    </cfRule>
  </conditionalFormatting>
  <conditionalFormatting sqref="Q1080">
    <cfRule type="cellIs" priority="2159" operator="lessThan" dxfId="0" stopIfTrue="0">
      <formula>$R$1079+$R$1078</formula>
    </cfRule>
  </conditionalFormatting>
  <conditionalFormatting sqref="R1080">
    <cfRule type="cellIs" priority="12" operator="lessThan" dxfId="1" stopIfTrue="0">
      <formula>50</formula>
    </cfRule>
  </conditionalFormatting>
  <conditionalFormatting sqref="G1086">
    <cfRule type="cellIs" priority="2161" operator="lessThan" dxfId="0" stopIfTrue="0">
      <formula>$H$1085+$H$1084</formula>
    </cfRule>
  </conditionalFormatting>
  <conditionalFormatting sqref="H1086">
    <cfRule type="cellIs" priority="2162" operator="lessThan" dxfId="0" stopIfTrue="0">
      <formula>$I$1085+$I$1084</formula>
    </cfRule>
  </conditionalFormatting>
  <conditionalFormatting sqref="I1086">
    <cfRule type="cellIs" priority="2163" operator="lessThan" dxfId="0" stopIfTrue="0">
      <formula>$J$1085+$J$1084</formula>
    </cfRule>
  </conditionalFormatting>
  <conditionalFormatting sqref="J1086">
    <cfRule type="cellIs" priority="2164" operator="lessThan" dxfId="0" stopIfTrue="0">
      <formula>$K$1085+$K$1084</formula>
    </cfRule>
  </conditionalFormatting>
  <conditionalFormatting sqref="K1086">
    <cfRule type="cellIs" priority="2165" operator="lessThan" dxfId="0" stopIfTrue="0">
      <formula>$L$1085+$L$1084</formula>
    </cfRule>
  </conditionalFormatting>
  <conditionalFormatting sqref="L1086">
    <cfRule type="cellIs" priority="2166" operator="lessThan" dxfId="0" stopIfTrue="0">
      <formula>$M$1085+$M$1084</formula>
    </cfRule>
  </conditionalFormatting>
  <conditionalFormatting sqref="M1086">
    <cfRule type="cellIs" priority="2167" operator="lessThan" dxfId="0" stopIfTrue="0">
      <formula>$N$1085+$N$1084</formula>
    </cfRule>
  </conditionalFormatting>
  <conditionalFormatting sqref="N1086">
    <cfRule type="cellIs" priority="2168" operator="lessThan" dxfId="0" stopIfTrue="0">
      <formula>$O$1085+$O$1084</formula>
    </cfRule>
  </conditionalFormatting>
  <conditionalFormatting sqref="O1086">
    <cfRule type="cellIs" priority="2169" operator="lessThan" dxfId="0" stopIfTrue="0">
      <formula>$P$1085+$P$1084</formula>
    </cfRule>
  </conditionalFormatting>
  <conditionalFormatting sqref="P1086">
    <cfRule type="cellIs" priority="2170" operator="lessThan" dxfId="0" stopIfTrue="0">
      <formula>$Q$1085+$Q$1084</formula>
    </cfRule>
  </conditionalFormatting>
  <conditionalFormatting sqref="Q1086">
    <cfRule type="cellIs" priority="2171" operator="lessThan" dxfId="0" stopIfTrue="0">
      <formula>$R$1085+$R$1084</formula>
    </cfRule>
  </conditionalFormatting>
  <conditionalFormatting sqref="R1086">
    <cfRule type="cellIs" priority="12" operator="lessThan" dxfId="1" stopIfTrue="0">
      <formula>50</formula>
    </cfRule>
  </conditionalFormatting>
  <conditionalFormatting sqref="G1092">
    <cfRule type="cellIs" priority="2173" operator="lessThan" dxfId="0" stopIfTrue="0">
      <formula>$H$1091+$H$1090</formula>
    </cfRule>
  </conditionalFormatting>
  <conditionalFormatting sqref="H1092">
    <cfRule type="cellIs" priority="2174" operator="lessThan" dxfId="0" stopIfTrue="0">
      <formula>$I$1091+$I$1090</formula>
    </cfRule>
  </conditionalFormatting>
  <conditionalFormatting sqref="I1092">
    <cfRule type="cellIs" priority="2175" operator="lessThan" dxfId="0" stopIfTrue="0">
      <formula>$J$1091+$J$1090</formula>
    </cfRule>
  </conditionalFormatting>
  <conditionalFormatting sqref="J1092">
    <cfRule type="cellIs" priority="2176" operator="lessThan" dxfId="0" stopIfTrue="0">
      <formula>$K$1091+$K$1090</formula>
    </cfRule>
  </conditionalFormatting>
  <conditionalFormatting sqref="K1092">
    <cfRule type="cellIs" priority="2177" operator="lessThan" dxfId="0" stopIfTrue="0">
      <formula>$L$1091+$L$1090</formula>
    </cfRule>
  </conditionalFormatting>
  <conditionalFormatting sqref="L1092">
    <cfRule type="cellIs" priority="2178" operator="lessThan" dxfId="0" stopIfTrue="0">
      <formula>$M$1091+$M$1090</formula>
    </cfRule>
  </conditionalFormatting>
  <conditionalFormatting sqref="M1092">
    <cfRule type="cellIs" priority="2179" operator="lessThan" dxfId="0" stopIfTrue="0">
      <formula>$N$1091+$N$1090</formula>
    </cfRule>
  </conditionalFormatting>
  <conditionalFormatting sqref="N1092">
    <cfRule type="cellIs" priority="2180" operator="lessThan" dxfId="0" stopIfTrue="0">
      <formula>$O$1091+$O$1090</formula>
    </cfRule>
  </conditionalFormatting>
  <conditionalFormatting sqref="O1092">
    <cfRule type="cellIs" priority="2181" operator="lessThan" dxfId="0" stopIfTrue="0">
      <formula>$P$1091+$P$1090</formula>
    </cfRule>
  </conditionalFormatting>
  <conditionalFormatting sqref="P1092">
    <cfRule type="cellIs" priority="2182" operator="lessThan" dxfId="0" stopIfTrue="0">
      <formula>$Q$1091+$Q$1090</formula>
    </cfRule>
  </conditionalFormatting>
  <conditionalFormatting sqref="Q1092">
    <cfRule type="cellIs" priority="2183" operator="lessThan" dxfId="0" stopIfTrue="0">
      <formula>$R$1091+$R$1090</formula>
    </cfRule>
  </conditionalFormatting>
  <conditionalFormatting sqref="R1092">
    <cfRule type="cellIs" priority="12" operator="lessThan" dxfId="1" stopIfTrue="0">
      <formula>50</formula>
    </cfRule>
  </conditionalFormatting>
  <conditionalFormatting sqref="G1098">
    <cfRule type="cellIs" priority="2185" operator="lessThan" dxfId="0" stopIfTrue="0">
      <formula>$H$1097+$H$1096</formula>
    </cfRule>
  </conditionalFormatting>
  <conditionalFormatting sqref="H1098">
    <cfRule type="cellIs" priority="2186" operator="lessThan" dxfId="0" stopIfTrue="0">
      <formula>$I$1097+$I$1096</formula>
    </cfRule>
  </conditionalFormatting>
  <conditionalFormatting sqref="I1098">
    <cfRule type="cellIs" priority="2187" operator="lessThan" dxfId="0" stopIfTrue="0">
      <formula>$J$1097+$J$1096</formula>
    </cfRule>
  </conditionalFormatting>
  <conditionalFormatting sqref="J1098">
    <cfRule type="cellIs" priority="2188" operator="lessThan" dxfId="0" stopIfTrue="0">
      <formula>$K$1097+$K$1096</formula>
    </cfRule>
  </conditionalFormatting>
  <conditionalFormatting sqref="K1098">
    <cfRule type="cellIs" priority="2189" operator="lessThan" dxfId="0" stopIfTrue="0">
      <formula>$L$1097+$L$1096</formula>
    </cfRule>
  </conditionalFormatting>
  <conditionalFormatting sqref="L1098">
    <cfRule type="cellIs" priority="2190" operator="lessThan" dxfId="0" stopIfTrue="0">
      <formula>$M$1097+$M$1096</formula>
    </cfRule>
  </conditionalFormatting>
  <conditionalFormatting sqref="M1098">
    <cfRule type="cellIs" priority="2191" operator="lessThan" dxfId="0" stopIfTrue="0">
      <formula>$N$1097+$N$1096</formula>
    </cfRule>
  </conditionalFormatting>
  <conditionalFormatting sqref="N1098">
    <cfRule type="cellIs" priority="2192" operator="lessThan" dxfId="0" stopIfTrue="0">
      <formula>$O$1097+$O$1096</formula>
    </cfRule>
  </conditionalFormatting>
  <conditionalFormatting sqref="O1098">
    <cfRule type="cellIs" priority="2193" operator="lessThan" dxfId="0" stopIfTrue="0">
      <formula>$P$1097+$P$1096</formula>
    </cfRule>
  </conditionalFormatting>
  <conditionalFormatting sqref="P1098">
    <cfRule type="cellIs" priority="2194" operator="lessThan" dxfId="0" stopIfTrue="0">
      <formula>$Q$1097+$Q$1096</formula>
    </cfRule>
  </conditionalFormatting>
  <conditionalFormatting sqref="Q1098">
    <cfRule type="cellIs" priority="2195" operator="lessThan" dxfId="0" stopIfTrue="0">
      <formula>$R$1097+$R$1096</formula>
    </cfRule>
  </conditionalFormatting>
  <conditionalFormatting sqref="R1098">
    <cfRule type="cellIs" priority="12" operator="lessThan" dxfId="1" stopIfTrue="0">
      <formula>50</formula>
    </cfRule>
  </conditionalFormatting>
  <conditionalFormatting sqref="G1104">
    <cfRule type="cellIs" priority="2197" operator="lessThan" dxfId="0" stopIfTrue="0">
      <formula>$H$1103+$H$1102</formula>
    </cfRule>
  </conditionalFormatting>
  <conditionalFormatting sqref="H1104">
    <cfRule type="cellIs" priority="2198" operator="lessThan" dxfId="0" stopIfTrue="0">
      <formula>$I$1103+$I$1102</formula>
    </cfRule>
  </conditionalFormatting>
  <conditionalFormatting sqref="I1104">
    <cfRule type="cellIs" priority="2199" operator="lessThan" dxfId="0" stopIfTrue="0">
      <formula>$J$1103+$J$1102</formula>
    </cfRule>
  </conditionalFormatting>
  <conditionalFormatting sqref="J1104">
    <cfRule type="cellIs" priority="2200" operator="lessThan" dxfId="0" stopIfTrue="0">
      <formula>$K$1103+$K$1102</formula>
    </cfRule>
  </conditionalFormatting>
  <conditionalFormatting sqref="K1104">
    <cfRule type="cellIs" priority="2201" operator="lessThan" dxfId="0" stopIfTrue="0">
      <formula>$L$1103+$L$1102</formula>
    </cfRule>
  </conditionalFormatting>
  <conditionalFormatting sqref="L1104">
    <cfRule type="cellIs" priority="2202" operator="lessThan" dxfId="0" stopIfTrue="0">
      <formula>$M$1103+$M$1102</formula>
    </cfRule>
  </conditionalFormatting>
  <conditionalFormatting sqref="M1104">
    <cfRule type="cellIs" priority="2203" operator="lessThan" dxfId="0" stopIfTrue="0">
      <formula>$N$1103+$N$1102</formula>
    </cfRule>
  </conditionalFormatting>
  <conditionalFormatting sqref="N1104">
    <cfRule type="cellIs" priority="2204" operator="lessThan" dxfId="0" stopIfTrue="0">
      <formula>$O$1103+$O$1102</formula>
    </cfRule>
  </conditionalFormatting>
  <conditionalFormatting sqref="O1104">
    <cfRule type="cellIs" priority="2205" operator="lessThan" dxfId="0" stopIfTrue="0">
      <formula>$P$1103+$P$1102</formula>
    </cfRule>
  </conditionalFormatting>
  <conditionalFormatting sqref="P1104">
    <cfRule type="cellIs" priority="2206" operator="lessThan" dxfId="0" stopIfTrue="0">
      <formula>$Q$1103+$Q$1102</formula>
    </cfRule>
  </conditionalFormatting>
  <conditionalFormatting sqref="Q1104">
    <cfRule type="cellIs" priority="2207" operator="lessThan" dxfId="0" stopIfTrue="0">
      <formula>$R$1103+$R$1102</formula>
    </cfRule>
  </conditionalFormatting>
  <conditionalFormatting sqref="R1104">
    <cfRule type="cellIs" priority="12" operator="lessThan" dxfId="1" stopIfTrue="0">
      <formula>50</formula>
    </cfRule>
  </conditionalFormatting>
  <conditionalFormatting sqref="G1110">
    <cfRule type="cellIs" priority="2209" operator="lessThan" dxfId="0" stopIfTrue="0">
      <formula>$H$1109+$H$1108</formula>
    </cfRule>
  </conditionalFormatting>
  <conditionalFormatting sqref="H1110">
    <cfRule type="cellIs" priority="2210" operator="lessThan" dxfId="0" stopIfTrue="0">
      <formula>$I$1109+$I$1108</formula>
    </cfRule>
  </conditionalFormatting>
  <conditionalFormatting sqref="I1110">
    <cfRule type="cellIs" priority="2211" operator="lessThan" dxfId="0" stopIfTrue="0">
      <formula>$J$1109+$J$1108</formula>
    </cfRule>
  </conditionalFormatting>
  <conditionalFormatting sqref="J1110">
    <cfRule type="cellIs" priority="2212" operator="lessThan" dxfId="0" stopIfTrue="0">
      <formula>$K$1109+$K$1108</formula>
    </cfRule>
  </conditionalFormatting>
  <conditionalFormatting sqref="K1110">
    <cfRule type="cellIs" priority="2213" operator="lessThan" dxfId="0" stopIfTrue="0">
      <formula>$L$1109+$L$1108</formula>
    </cfRule>
  </conditionalFormatting>
  <conditionalFormatting sqref="L1110">
    <cfRule type="cellIs" priority="2214" operator="lessThan" dxfId="0" stopIfTrue="0">
      <formula>$M$1109+$M$1108</formula>
    </cfRule>
  </conditionalFormatting>
  <conditionalFormatting sqref="M1110">
    <cfRule type="cellIs" priority="2215" operator="lessThan" dxfId="0" stopIfTrue="0">
      <formula>$N$1109+$N$1108</formula>
    </cfRule>
  </conditionalFormatting>
  <conditionalFormatting sqref="N1110">
    <cfRule type="cellIs" priority="2216" operator="lessThan" dxfId="0" stopIfTrue="0">
      <formula>$O$1109+$O$1108</formula>
    </cfRule>
  </conditionalFormatting>
  <conditionalFormatting sqref="O1110">
    <cfRule type="cellIs" priority="2217" operator="lessThan" dxfId="0" stopIfTrue="0">
      <formula>$P$1109+$P$1108</formula>
    </cfRule>
  </conditionalFormatting>
  <conditionalFormatting sqref="P1110">
    <cfRule type="cellIs" priority="2218" operator="lessThan" dxfId="0" stopIfTrue="0">
      <formula>$Q$1109+$Q$1108</formula>
    </cfRule>
  </conditionalFormatting>
  <conditionalFormatting sqref="Q1110">
    <cfRule type="cellIs" priority="2219" operator="lessThan" dxfId="0" stopIfTrue="0">
      <formula>$R$1109+$R$1108</formula>
    </cfRule>
  </conditionalFormatting>
  <conditionalFormatting sqref="R1110">
    <cfRule type="cellIs" priority="12" operator="lessThan" dxfId="1" stopIfTrue="0">
      <formula>50</formula>
    </cfRule>
  </conditionalFormatting>
  <conditionalFormatting sqref="G1116">
    <cfRule type="cellIs" priority="2221" operator="lessThan" dxfId="0" stopIfTrue="0">
      <formula>$H$1115+$H$1114</formula>
    </cfRule>
  </conditionalFormatting>
  <conditionalFormatting sqref="H1116">
    <cfRule type="cellIs" priority="2222" operator="lessThan" dxfId="0" stopIfTrue="0">
      <formula>$I$1115+$I$1114</formula>
    </cfRule>
  </conditionalFormatting>
  <conditionalFormatting sqref="I1116">
    <cfRule type="cellIs" priority="2223" operator="lessThan" dxfId="0" stopIfTrue="0">
      <formula>$J$1115+$J$1114</formula>
    </cfRule>
  </conditionalFormatting>
  <conditionalFormatting sqref="J1116">
    <cfRule type="cellIs" priority="2224" operator="lessThan" dxfId="0" stopIfTrue="0">
      <formula>$K$1115+$K$1114</formula>
    </cfRule>
  </conditionalFormatting>
  <conditionalFormatting sqref="K1116">
    <cfRule type="cellIs" priority="2225" operator="lessThan" dxfId="0" stopIfTrue="0">
      <formula>$L$1115+$L$1114</formula>
    </cfRule>
  </conditionalFormatting>
  <conditionalFormatting sqref="L1116">
    <cfRule type="cellIs" priority="2226" operator="lessThan" dxfId="0" stopIfTrue="0">
      <formula>$M$1115+$M$1114</formula>
    </cfRule>
  </conditionalFormatting>
  <conditionalFormatting sqref="M1116">
    <cfRule type="cellIs" priority="2227" operator="lessThan" dxfId="0" stopIfTrue="0">
      <formula>$N$1115+$N$1114</formula>
    </cfRule>
  </conditionalFormatting>
  <conditionalFormatting sqref="N1116">
    <cfRule type="cellIs" priority="2228" operator="lessThan" dxfId="0" stopIfTrue="0">
      <formula>$O$1115+$O$1114</formula>
    </cfRule>
  </conditionalFormatting>
  <conditionalFormatting sqref="O1116">
    <cfRule type="cellIs" priority="2229" operator="lessThan" dxfId="0" stopIfTrue="0">
      <formula>$P$1115+$P$1114</formula>
    </cfRule>
  </conditionalFormatting>
  <conditionalFormatting sqref="P1116">
    <cfRule type="cellIs" priority="2230" operator="lessThan" dxfId="0" stopIfTrue="0">
      <formula>$Q$1115+$Q$1114</formula>
    </cfRule>
  </conditionalFormatting>
  <conditionalFormatting sqref="Q1116">
    <cfRule type="cellIs" priority="2231" operator="lessThan" dxfId="0" stopIfTrue="0">
      <formula>$R$1115+$R$1114</formula>
    </cfRule>
  </conditionalFormatting>
  <conditionalFormatting sqref="R1116">
    <cfRule type="cellIs" priority="12" operator="lessThan" dxfId="1" stopIfTrue="0">
      <formula>50</formula>
    </cfRule>
  </conditionalFormatting>
  <conditionalFormatting sqref="G1122">
    <cfRule type="cellIs" priority="2233" operator="lessThan" dxfId="0" stopIfTrue="0">
      <formula>$H$1121+$H$1120</formula>
    </cfRule>
  </conditionalFormatting>
  <conditionalFormatting sqref="H1122">
    <cfRule type="cellIs" priority="2234" operator="lessThan" dxfId="0" stopIfTrue="0">
      <formula>$I$1121+$I$1120</formula>
    </cfRule>
  </conditionalFormatting>
  <conditionalFormatting sqref="I1122">
    <cfRule type="cellIs" priority="2235" operator="lessThan" dxfId="0" stopIfTrue="0">
      <formula>$J$1121+$J$1120</formula>
    </cfRule>
  </conditionalFormatting>
  <conditionalFormatting sqref="J1122">
    <cfRule type="cellIs" priority="2236" operator="lessThan" dxfId="0" stopIfTrue="0">
      <formula>$K$1121+$K$1120</formula>
    </cfRule>
  </conditionalFormatting>
  <conditionalFormatting sqref="K1122">
    <cfRule type="cellIs" priority="2237" operator="lessThan" dxfId="0" stopIfTrue="0">
      <formula>$L$1121+$L$1120</formula>
    </cfRule>
  </conditionalFormatting>
  <conditionalFormatting sqref="L1122">
    <cfRule type="cellIs" priority="2238" operator="lessThan" dxfId="0" stopIfTrue="0">
      <formula>$M$1121+$M$1120</formula>
    </cfRule>
  </conditionalFormatting>
  <conditionalFormatting sqref="M1122">
    <cfRule type="cellIs" priority="2239" operator="lessThan" dxfId="0" stopIfTrue="0">
      <formula>$N$1121+$N$1120</formula>
    </cfRule>
  </conditionalFormatting>
  <conditionalFormatting sqref="N1122">
    <cfRule type="cellIs" priority="2240" operator="lessThan" dxfId="0" stopIfTrue="0">
      <formula>$O$1121+$O$1120</formula>
    </cfRule>
  </conditionalFormatting>
  <conditionalFormatting sqref="O1122">
    <cfRule type="cellIs" priority="2241" operator="lessThan" dxfId="0" stopIfTrue="0">
      <formula>$P$1121+$P$1120</formula>
    </cfRule>
  </conditionalFormatting>
  <conditionalFormatting sqref="P1122">
    <cfRule type="cellIs" priority="2242" operator="lessThan" dxfId="0" stopIfTrue="0">
      <formula>$Q$1121+$Q$1120</formula>
    </cfRule>
  </conditionalFormatting>
  <conditionalFormatting sqref="Q1122">
    <cfRule type="cellIs" priority="2243" operator="lessThan" dxfId="0" stopIfTrue="0">
      <formula>$R$1121+$R$1120</formula>
    </cfRule>
  </conditionalFormatting>
  <conditionalFormatting sqref="R1122">
    <cfRule type="cellIs" priority="12" operator="lessThan" dxfId="1" stopIfTrue="0">
      <formula>50</formula>
    </cfRule>
  </conditionalFormatting>
  <conditionalFormatting sqref="G1128">
    <cfRule type="cellIs" priority="2245" operator="lessThan" dxfId="0" stopIfTrue="0">
      <formula>$H$1127+$H$1126</formula>
    </cfRule>
  </conditionalFormatting>
  <conditionalFormatting sqref="H1128">
    <cfRule type="cellIs" priority="2246" operator="lessThan" dxfId="0" stopIfTrue="0">
      <formula>$I$1127+$I$1126</formula>
    </cfRule>
  </conditionalFormatting>
  <conditionalFormatting sqref="I1128">
    <cfRule type="cellIs" priority="2247" operator="lessThan" dxfId="0" stopIfTrue="0">
      <formula>$J$1127+$J$1126</formula>
    </cfRule>
  </conditionalFormatting>
  <conditionalFormatting sqref="J1128">
    <cfRule type="cellIs" priority="2248" operator="lessThan" dxfId="0" stopIfTrue="0">
      <formula>$K$1127+$K$1126</formula>
    </cfRule>
  </conditionalFormatting>
  <conditionalFormatting sqref="K1128">
    <cfRule type="cellIs" priority="2249" operator="lessThan" dxfId="0" stopIfTrue="0">
      <formula>$L$1127+$L$1126</formula>
    </cfRule>
  </conditionalFormatting>
  <conditionalFormatting sqref="L1128">
    <cfRule type="cellIs" priority="2250" operator="lessThan" dxfId="0" stopIfTrue="0">
      <formula>$M$1127+$M$1126</formula>
    </cfRule>
  </conditionalFormatting>
  <conditionalFormatting sqref="M1128">
    <cfRule type="cellIs" priority="2251" operator="lessThan" dxfId="0" stopIfTrue="0">
      <formula>$N$1127+$N$1126</formula>
    </cfRule>
  </conditionalFormatting>
  <conditionalFormatting sqref="N1128">
    <cfRule type="cellIs" priority="2252" operator="lessThan" dxfId="0" stopIfTrue="0">
      <formula>$O$1127+$O$1126</formula>
    </cfRule>
  </conditionalFormatting>
  <conditionalFormatting sqref="O1128">
    <cfRule type="cellIs" priority="2253" operator="lessThan" dxfId="0" stopIfTrue="0">
      <formula>$P$1127+$P$1126</formula>
    </cfRule>
  </conditionalFormatting>
  <conditionalFormatting sqref="P1128">
    <cfRule type="cellIs" priority="2254" operator="lessThan" dxfId="0" stopIfTrue="0">
      <formula>$Q$1127+$Q$1126</formula>
    </cfRule>
  </conditionalFormatting>
  <conditionalFormatting sqref="Q1128">
    <cfRule type="cellIs" priority="2255" operator="lessThan" dxfId="0" stopIfTrue="0">
      <formula>$R$1127+$R$1126</formula>
    </cfRule>
  </conditionalFormatting>
  <conditionalFormatting sqref="R1128">
    <cfRule type="cellIs" priority="12" operator="lessThan" dxfId="1" stopIfTrue="0">
      <formula>50</formula>
    </cfRule>
  </conditionalFormatting>
  <conditionalFormatting sqref="G1134">
    <cfRule type="cellIs" priority="2257" operator="lessThan" dxfId="0" stopIfTrue="0">
      <formula>$H$1133+$H$1132</formula>
    </cfRule>
  </conditionalFormatting>
  <conditionalFormatting sqref="H1134">
    <cfRule type="cellIs" priority="2258" operator="lessThan" dxfId="0" stopIfTrue="0">
      <formula>$I$1133+$I$1132</formula>
    </cfRule>
  </conditionalFormatting>
  <conditionalFormatting sqref="I1134">
    <cfRule type="cellIs" priority="2259" operator="lessThan" dxfId="0" stopIfTrue="0">
      <formula>$J$1133+$J$1132</formula>
    </cfRule>
  </conditionalFormatting>
  <conditionalFormatting sqref="J1134">
    <cfRule type="cellIs" priority="2260" operator="lessThan" dxfId="0" stopIfTrue="0">
      <formula>$K$1133+$K$1132</formula>
    </cfRule>
  </conditionalFormatting>
  <conditionalFormatting sqref="K1134">
    <cfRule type="cellIs" priority="2261" operator="lessThan" dxfId="0" stopIfTrue="0">
      <formula>$L$1133+$L$1132</formula>
    </cfRule>
  </conditionalFormatting>
  <conditionalFormatting sqref="L1134">
    <cfRule type="cellIs" priority="2262" operator="lessThan" dxfId="0" stopIfTrue="0">
      <formula>$M$1133+$M$1132</formula>
    </cfRule>
  </conditionalFormatting>
  <conditionalFormatting sqref="M1134">
    <cfRule type="cellIs" priority="2263" operator="lessThan" dxfId="0" stopIfTrue="0">
      <formula>$N$1133+$N$1132</formula>
    </cfRule>
  </conditionalFormatting>
  <conditionalFormatting sqref="N1134">
    <cfRule type="cellIs" priority="2264" operator="lessThan" dxfId="0" stopIfTrue="0">
      <formula>$O$1133+$O$1132</formula>
    </cfRule>
  </conditionalFormatting>
  <conditionalFormatting sqref="O1134">
    <cfRule type="cellIs" priority="2265" operator="lessThan" dxfId="0" stopIfTrue="0">
      <formula>$P$1133+$P$1132</formula>
    </cfRule>
  </conditionalFormatting>
  <conditionalFormatting sqref="P1134">
    <cfRule type="cellIs" priority="2266" operator="lessThan" dxfId="0" stopIfTrue="0">
      <formula>$Q$1133+$Q$1132</formula>
    </cfRule>
  </conditionalFormatting>
  <conditionalFormatting sqref="Q1134">
    <cfRule type="cellIs" priority="2267" operator="lessThan" dxfId="0" stopIfTrue="0">
      <formula>$R$1133+$R$1132</formula>
    </cfRule>
  </conditionalFormatting>
  <conditionalFormatting sqref="R1134">
    <cfRule type="cellIs" priority="12" operator="lessThan" dxfId="1" stopIfTrue="0">
      <formula>50</formula>
    </cfRule>
  </conditionalFormatting>
  <conditionalFormatting sqref="G1140">
    <cfRule type="cellIs" priority="2269" operator="lessThan" dxfId="0" stopIfTrue="0">
      <formula>$H$1139+$H$1138</formula>
    </cfRule>
  </conditionalFormatting>
  <conditionalFormatting sqref="H1140">
    <cfRule type="cellIs" priority="2270" operator="lessThan" dxfId="0" stopIfTrue="0">
      <formula>$I$1139+$I$1138</formula>
    </cfRule>
  </conditionalFormatting>
  <conditionalFormatting sqref="I1140">
    <cfRule type="cellIs" priority="2271" operator="lessThan" dxfId="0" stopIfTrue="0">
      <formula>$J$1139+$J$1138</formula>
    </cfRule>
  </conditionalFormatting>
  <conditionalFormatting sqref="J1140">
    <cfRule type="cellIs" priority="2272" operator="lessThan" dxfId="0" stopIfTrue="0">
      <formula>$K$1139+$K$1138</formula>
    </cfRule>
  </conditionalFormatting>
  <conditionalFormatting sqref="K1140">
    <cfRule type="cellIs" priority="2273" operator="lessThan" dxfId="0" stopIfTrue="0">
      <formula>$L$1139+$L$1138</formula>
    </cfRule>
  </conditionalFormatting>
  <conditionalFormatting sqref="L1140">
    <cfRule type="cellIs" priority="2274" operator="lessThan" dxfId="0" stopIfTrue="0">
      <formula>$M$1139+$M$1138</formula>
    </cfRule>
  </conditionalFormatting>
  <conditionalFormatting sqref="M1140">
    <cfRule type="cellIs" priority="2275" operator="lessThan" dxfId="0" stopIfTrue="0">
      <formula>$N$1139+$N$1138</formula>
    </cfRule>
  </conditionalFormatting>
  <conditionalFormatting sqref="N1140">
    <cfRule type="cellIs" priority="2276" operator="lessThan" dxfId="0" stopIfTrue="0">
      <formula>$O$1139+$O$1138</formula>
    </cfRule>
  </conditionalFormatting>
  <conditionalFormatting sqref="O1140">
    <cfRule type="cellIs" priority="2277" operator="lessThan" dxfId="0" stopIfTrue="0">
      <formula>$P$1139+$P$1138</formula>
    </cfRule>
  </conditionalFormatting>
  <conditionalFormatting sqref="P1140">
    <cfRule type="cellIs" priority="2278" operator="lessThan" dxfId="0" stopIfTrue="0">
      <formula>$Q$1139+$Q$1138</formula>
    </cfRule>
  </conditionalFormatting>
  <conditionalFormatting sqref="Q1140">
    <cfRule type="cellIs" priority="2279" operator="lessThan" dxfId="0" stopIfTrue="0">
      <formula>$R$1139+$R$1138</formula>
    </cfRule>
  </conditionalFormatting>
  <conditionalFormatting sqref="R1140">
    <cfRule type="cellIs" priority="12" operator="lessThan" dxfId="1" stopIfTrue="0">
      <formula>50</formula>
    </cfRule>
  </conditionalFormatting>
  <conditionalFormatting sqref="G1146">
    <cfRule type="cellIs" priority="2281" operator="lessThan" dxfId="0" stopIfTrue="0">
      <formula>$H$1145+$H$1144</formula>
    </cfRule>
  </conditionalFormatting>
  <conditionalFormatting sqref="H1146">
    <cfRule type="cellIs" priority="2282" operator="lessThan" dxfId="0" stopIfTrue="0">
      <formula>$I$1145+$I$1144</formula>
    </cfRule>
  </conditionalFormatting>
  <conditionalFormatting sqref="I1146">
    <cfRule type="cellIs" priority="2283" operator="lessThan" dxfId="0" stopIfTrue="0">
      <formula>$J$1145+$J$1144</formula>
    </cfRule>
  </conditionalFormatting>
  <conditionalFormatting sqref="J1146">
    <cfRule type="cellIs" priority="2284" operator="lessThan" dxfId="0" stopIfTrue="0">
      <formula>$K$1145+$K$1144</formula>
    </cfRule>
  </conditionalFormatting>
  <conditionalFormatting sqref="K1146">
    <cfRule type="cellIs" priority="2285" operator="lessThan" dxfId="0" stopIfTrue="0">
      <formula>$L$1145+$L$1144</formula>
    </cfRule>
  </conditionalFormatting>
  <conditionalFormatting sqref="L1146">
    <cfRule type="cellIs" priority="2286" operator="lessThan" dxfId="0" stopIfTrue="0">
      <formula>$M$1145+$M$1144</formula>
    </cfRule>
  </conditionalFormatting>
  <conditionalFormatting sqref="M1146">
    <cfRule type="cellIs" priority="2287" operator="lessThan" dxfId="0" stopIfTrue="0">
      <formula>$N$1145+$N$1144</formula>
    </cfRule>
  </conditionalFormatting>
  <conditionalFormatting sqref="N1146">
    <cfRule type="cellIs" priority="2288" operator="lessThan" dxfId="0" stopIfTrue="0">
      <formula>$O$1145+$O$1144</formula>
    </cfRule>
  </conditionalFormatting>
  <conditionalFormatting sqref="O1146">
    <cfRule type="cellIs" priority="2289" operator="lessThan" dxfId="0" stopIfTrue="0">
      <formula>$P$1145+$P$1144</formula>
    </cfRule>
  </conditionalFormatting>
  <conditionalFormatting sqref="P1146">
    <cfRule type="cellIs" priority="2290" operator="lessThan" dxfId="0" stopIfTrue="0">
      <formula>$Q$1145+$Q$1144</formula>
    </cfRule>
  </conditionalFormatting>
  <conditionalFormatting sqref="Q1146">
    <cfRule type="cellIs" priority="2291" operator="lessThan" dxfId="0" stopIfTrue="0">
      <formula>$R$1145+$R$1144</formula>
    </cfRule>
  </conditionalFormatting>
  <conditionalFormatting sqref="R1146">
    <cfRule type="cellIs" priority="12" operator="lessThan" dxfId="1" stopIfTrue="0">
      <formula>50</formula>
    </cfRule>
  </conditionalFormatting>
  <conditionalFormatting sqref="G1152">
    <cfRule type="cellIs" priority="2293" operator="lessThan" dxfId="0" stopIfTrue="0">
      <formula>$H$1151+$H$1150</formula>
    </cfRule>
  </conditionalFormatting>
  <conditionalFormatting sqref="H1152">
    <cfRule type="cellIs" priority="2294" operator="lessThan" dxfId="0" stopIfTrue="0">
      <formula>$I$1151+$I$1150</formula>
    </cfRule>
  </conditionalFormatting>
  <conditionalFormatting sqref="I1152">
    <cfRule type="cellIs" priority="2295" operator="lessThan" dxfId="0" stopIfTrue="0">
      <formula>$J$1151+$J$1150</formula>
    </cfRule>
  </conditionalFormatting>
  <conditionalFormatting sqref="J1152">
    <cfRule type="cellIs" priority="2296" operator="lessThan" dxfId="0" stopIfTrue="0">
      <formula>$K$1151+$K$1150</formula>
    </cfRule>
  </conditionalFormatting>
  <conditionalFormatting sqref="K1152">
    <cfRule type="cellIs" priority="2297" operator="lessThan" dxfId="0" stopIfTrue="0">
      <formula>$L$1151+$L$1150</formula>
    </cfRule>
  </conditionalFormatting>
  <conditionalFormatting sqref="L1152">
    <cfRule type="cellIs" priority="2298" operator="lessThan" dxfId="0" stopIfTrue="0">
      <formula>$M$1151+$M$1150</formula>
    </cfRule>
  </conditionalFormatting>
  <conditionalFormatting sqref="M1152">
    <cfRule type="cellIs" priority="2299" operator="lessThan" dxfId="0" stopIfTrue="0">
      <formula>$N$1151+$N$1150</formula>
    </cfRule>
  </conditionalFormatting>
  <conditionalFormatting sqref="N1152">
    <cfRule type="cellIs" priority="2300" operator="lessThan" dxfId="0" stopIfTrue="0">
      <formula>$O$1151+$O$1150</formula>
    </cfRule>
  </conditionalFormatting>
  <conditionalFormatting sqref="O1152">
    <cfRule type="cellIs" priority="2301" operator="lessThan" dxfId="0" stopIfTrue="0">
      <formula>$P$1151+$P$1150</formula>
    </cfRule>
  </conditionalFormatting>
  <conditionalFormatting sqref="P1152">
    <cfRule type="cellIs" priority="2302" operator="lessThan" dxfId="0" stopIfTrue="0">
      <formula>$Q$1151+$Q$1150</formula>
    </cfRule>
  </conditionalFormatting>
  <conditionalFormatting sqref="Q1152">
    <cfRule type="cellIs" priority="2303" operator="lessThan" dxfId="0" stopIfTrue="0">
      <formula>$R$1151+$R$1150</formula>
    </cfRule>
  </conditionalFormatting>
  <conditionalFormatting sqref="R1152">
    <cfRule type="cellIs" priority="12" operator="lessThan" dxfId="1" stopIfTrue="0">
      <formula>50</formula>
    </cfRule>
  </conditionalFormatting>
  <conditionalFormatting sqref="G1158">
    <cfRule type="cellIs" priority="2305" operator="lessThan" dxfId="0" stopIfTrue="0">
      <formula>$H$1157+$H$1156</formula>
    </cfRule>
  </conditionalFormatting>
  <conditionalFormatting sqref="H1158">
    <cfRule type="cellIs" priority="2306" operator="lessThan" dxfId="0" stopIfTrue="0">
      <formula>$I$1157+$I$1156</formula>
    </cfRule>
  </conditionalFormatting>
  <conditionalFormatting sqref="I1158">
    <cfRule type="cellIs" priority="2307" operator="lessThan" dxfId="0" stopIfTrue="0">
      <formula>$J$1157+$J$1156</formula>
    </cfRule>
  </conditionalFormatting>
  <conditionalFormatting sqref="J1158">
    <cfRule type="cellIs" priority="2308" operator="lessThan" dxfId="0" stopIfTrue="0">
      <formula>$K$1157+$K$1156</formula>
    </cfRule>
  </conditionalFormatting>
  <conditionalFormatting sqref="K1158">
    <cfRule type="cellIs" priority="2309" operator="lessThan" dxfId="0" stopIfTrue="0">
      <formula>$L$1157+$L$1156</formula>
    </cfRule>
  </conditionalFormatting>
  <conditionalFormatting sqref="L1158">
    <cfRule type="cellIs" priority="2310" operator="lessThan" dxfId="0" stopIfTrue="0">
      <formula>$M$1157+$M$1156</formula>
    </cfRule>
  </conditionalFormatting>
  <conditionalFormatting sqref="M1158">
    <cfRule type="cellIs" priority="2311" operator="lessThan" dxfId="0" stopIfTrue="0">
      <formula>$N$1157+$N$1156</formula>
    </cfRule>
  </conditionalFormatting>
  <conditionalFormatting sqref="N1158">
    <cfRule type="cellIs" priority="2312" operator="lessThan" dxfId="0" stopIfTrue="0">
      <formula>$O$1157+$O$1156</formula>
    </cfRule>
  </conditionalFormatting>
  <conditionalFormatting sqref="O1158">
    <cfRule type="cellIs" priority="2313" operator="lessThan" dxfId="0" stopIfTrue="0">
      <formula>$P$1157+$P$1156</formula>
    </cfRule>
  </conditionalFormatting>
  <conditionalFormatting sqref="P1158">
    <cfRule type="cellIs" priority="2314" operator="lessThan" dxfId="0" stopIfTrue="0">
      <formula>$Q$1157+$Q$1156</formula>
    </cfRule>
  </conditionalFormatting>
  <conditionalFormatting sqref="Q1158">
    <cfRule type="cellIs" priority="2315" operator="lessThan" dxfId="0" stopIfTrue="0">
      <formula>$R$1157+$R$1156</formula>
    </cfRule>
  </conditionalFormatting>
  <conditionalFormatting sqref="R1158">
    <cfRule type="cellIs" priority="12" operator="lessThan" dxfId="1" stopIfTrue="0">
      <formula>50</formula>
    </cfRule>
  </conditionalFormatting>
  <conditionalFormatting sqref="G1164">
    <cfRule type="cellIs" priority="2317" operator="lessThan" dxfId="0" stopIfTrue="0">
      <formula>$H$1163+$H$1162</formula>
    </cfRule>
  </conditionalFormatting>
  <conditionalFormatting sqref="H1164">
    <cfRule type="cellIs" priority="2318" operator="lessThan" dxfId="0" stopIfTrue="0">
      <formula>$I$1163+$I$1162</formula>
    </cfRule>
  </conditionalFormatting>
  <conditionalFormatting sqref="I1164">
    <cfRule type="cellIs" priority="2319" operator="lessThan" dxfId="0" stopIfTrue="0">
      <formula>$J$1163+$J$1162</formula>
    </cfRule>
  </conditionalFormatting>
  <conditionalFormatting sqref="J1164">
    <cfRule type="cellIs" priority="2320" operator="lessThan" dxfId="0" stopIfTrue="0">
      <formula>$K$1163+$K$1162</formula>
    </cfRule>
  </conditionalFormatting>
  <conditionalFormatting sqref="K1164">
    <cfRule type="cellIs" priority="2321" operator="lessThan" dxfId="0" stopIfTrue="0">
      <formula>$L$1163+$L$1162</formula>
    </cfRule>
  </conditionalFormatting>
  <conditionalFormatting sqref="L1164">
    <cfRule type="cellIs" priority="2322" operator="lessThan" dxfId="0" stopIfTrue="0">
      <formula>$M$1163+$M$1162</formula>
    </cfRule>
  </conditionalFormatting>
  <conditionalFormatting sqref="M1164">
    <cfRule type="cellIs" priority="2323" operator="lessThan" dxfId="0" stopIfTrue="0">
      <formula>$N$1163+$N$1162</formula>
    </cfRule>
  </conditionalFormatting>
  <conditionalFormatting sqref="N1164">
    <cfRule type="cellIs" priority="2324" operator="lessThan" dxfId="0" stopIfTrue="0">
      <formula>$O$1163+$O$1162</formula>
    </cfRule>
  </conditionalFormatting>
  <conditionalFormatting sqref="O1164">
    <cfRule type="cellIs" priority="2325" operator="lessThan" dxfId="0" stopIfTrue="0">
      <formula>$P$1163+$P$1162</formula>
    </cfRule>
  </conditionalFormatting>
  <conditionalFormatting sqref="P1164">
    <cfRule type="cellIs" priority="2326" operator="lessThan" dxfId="0" stopIfTrue="0">
      <formula>$Q$1163+$Q$1162</formula>
    </cfRule>
  </conditionalFormatting>
  <conditionalFormatting sqref="Q1164">
    <cfRule type="cellIs" priority="2327" operator="lessThan" dxfId="0" stopIfTrue="0">
      <formula>$R$1163+$R$1162</formula>
    </cfRule>
  </conditionalFormatting>
  <conditionalFormatting sqref="R1164">
    <cfRule type="cellIs" priority="12" operator="lessThan" dxfId="1" stopIfTrue="0">
      <formula>50</formula>
    </cfRule>
  </conditionalFormatting>
  <conditionalFormatting sqref="G1170">
    <cfRule type="cellIs" priority="2329" operator="lessThan" dxfId="0" stopIfTrue="0">
      <formula>$H$1169+$H$1168</formula>
    </cfRule>
  </conditionalFormatting>
  <conditionalFormatting sqref="H1170">
    <cfRule type="cellIs" priority="2330" operator="lessThan" dxfId="0" stopIfTrue="0">
      <formula>$I$1169+$I$1168</formula>
    </cfRule>
  </conditionalFormatting>
  <conditionalFormatting sqref="I1170">
    <cfRule type="cellIs" priority="2331" operator="lessThan" dxfId="0" stopIfTrue="0">
      <formula>$J$1169+$J$1168</formula>
    </cfRule>
  </conditionalFormatting>
  <conditionalFormatting sqref="J1170">
    <cfRule type="cellIs" priority="2332" operator="lessThan" dxfId="0" stopIfTrue="0">
      <formula>$K$1169+$K$1168</formula>
    </cfRule>
  </conditionalFormatting>
  <conditionalFormatting sqref="K1170">
    <cfRule type="cellIs" priority="2333" operator="lessThan" dxfId="0" stopIfTrue="0">
      <formula>$L$1169+$L$1168</formula>
    </cfRule>
  </conditionalFormatting>
  <conditionalFormatting sqref="L1170">
    <cfRule type="cellIs" priority="2334" operator="lessThan" dxfId="0" stopIfTrue="0">
      <formula>$M$1169+$M$1168</formula>
    </cfRule>
  </conditionalFormatting>
  <conditionalFormatting sqref="M1170">
    <cfRule type="cellIs" priority="2335" operator="lessThan" dxfId="0" stopIfTrue="0">
      <formula>$N$1169+$N$1168</formula>
    </cfRule>
  </conditionalFormatting>
  <conditionalFormatting sqref="N1170">
    <cfRule type="cellIs" priority="2336" operator="lessThan" dxfId="0" stopIfTrue="0">
      <formula>$O$1169+$O$1168</formula>
    </cfRule>
  </conditionalFormatting>
  <conditionalFormatting sqref="O1170">
    <cfRule type="cellIs" priority="2337" operator="lessThan" dxfId="0" stopIfTrue="0">
      <formula>$P$1169+$P$1168</formula>
    </cfRule>
  </conditionalFormatting>
  <conditionalFormatting sqref="P1170">
    <cfRule type="cellIs" priority="2338" operator="lessThan" dxfId="0" stopIfTrue="0">
      <formula>$Q$1169+$Q$1168</formula>
    </cfRule>
  </conditionalFormatting>
  <conditionalFormatting sqref="Q1170">
    <cfRule type="cellIs" priority="2339" operator="lessThan" dxfId="0" stopIfTrue="0">
      <formula>$R$1169+$R$1168</formula>
    </cfRule>
  </conditionalFormatting>
  <conditionalFormatting sqref="R1170">
    <cfRule type="cellIs" priority="12" operator="lessThan" dxfId="1" stopIfTrue="0">
      <formula>50</formula>
    </cfRule>
  </conditionalFormatting>
  <conditionalFormatting sqref="G1176">
    <cfRule type="cellIs" priority="2341" operator="lessThan" dxfId="0" stopIfTrue="0">
      <formula>$H$1175+$H$1174</formula>
    </cfRule>
  </conditionalFormatting>
  <conditionalFormatting sqref="H1176">
    <cfRule type="cellIs" priority="2342" operator="lessThan" dxfId="0" stopIfTrue="0">
      <formula>$I$1175+$I$1174</formula>
    </cfRule>
  </conditionalFormatting>
  <conditionalFormatting sqref="I1176">
    <cfRule type="cellIs" priority="2343" operator="lessThan" dxfId="0" stopIfTrue="0">
      <formula>$J$1175+$J$1174</formula>
    </cfRule>
  </conditionalFormatting>
  <conditionalFormatting sqref="J1176">
    <cfRule type="cellIs" priority="2344" operator="lessThan" dxfId="0" stopIfTrue="0">
      <formula>$K$1175+$K$1174</formula>
    </cfRule>
  </conditionalFormatting>
  <conditionalFormatting sqref="K1176">
    <cfRule type="cellIs" priority="2345" operator="lessThan" dxfId="0" stopIfTrue="0">
      <formula>$L$1175+$L$1174</formula>
    </cfRule>
  </conditionalFormatting>
  <conditionalFormatting sqref="L1176">
    <cfRule type="cellIs" priority="2346" operator="lessThan" dxfId="0" stopIfTrue="0">
      <formula>$M$1175+$M$1174</formula>
    </cfRule>
  </conditionalFormatting>
  <conditionalFormatting sqref="M1176">
    <cfRule type="cellIs" priority="2347" operator="lessThan" dxfId="0" stopIfTrue="0">
      <formula>$N$1175+$N$1174</formula>
    </cfRule>
  </conditionalFormatting>
  <conditionalFormatting sqref="N1176">
    <cfRule type="cellIs" priority="2348" operator="lessThan" dxfId="0" stopIfTrue="0">
      <formula>$O$1175+$O$1174</formula>
    </cfRule>
  </conditionalFormatting>
  <conditionalFormatting sqref="O1176">
    <cfRule type="cellIs" priority="2349" operator="lessThan" dxfId="0" stopIfTrue="0">
      <formula>$P$1175+$P$1174</formula>
    </cfRule>
  </conditionalFormatting>
  <conditionalFormatting sqref="P1176">
    <cfRule type="cellIs" priority="2350" operator="lessThan" dxfId="0" stopIfTrue="0">
      <formula>$Q$1175+$Q$1174</formula>
    </cfRule>
  </conditionalFormatting>
  <conditionalFormatting sqref="Q1176">
    <cfRule type="cellIs" priority="2351" operator="lessThan" dxfId="0" stopIfTrue="0">
      <formula>$R$1175+$R$1174</formula>
    </cfRule>
  </conditionalFormatting>
  <conditionalFormatting sqref="R1176">
    <cfRule type="cellIs" priority="12" operator="lessThan" dxfId="1" stopIfTrue="0">
      <formula>50</formula>
    </cfRule>
  </conditionalFormatting>
  <conditionalFormatting sqref="G1182">
    <cfRule type="cellIs" priority="2353" operator="lessThan" dxfId="0" stopIfTrue="0">
      <formula>$H$1181+$H$1180</formula>
    </cfRule>
  </conditionalFormatting>
  <conditionalFormatting sqref="H1182">
    <cfRule type="cellIs" priority="2354" operator="lessThan" dxfId="0" stopIfTrue="0">
      <formula>$I$1181+$I$1180</formula>
    </cfRule>
  </conditionalFormatting>
  <conditionalFormatting sqref="I1182">
    <cfRule type="cellIs" priority="2355" operator="lessThan" dxfId="0" stopIfTrue="0">
      <formula>$J$1181+$J$1180</formula>
    </cfRule>
  </conditionalFormatting>
  <conditionalFormatting sqref="J1182">
    <cfRule type="cellIs" priority="2356" operator="lessThan" dxfId="0" stopIfTrue="0">
      <formula>$K$1181+$K$1180</formula>
    </cfRule>
  </conditionalFormatting>
  <conditionalFormatting sqref="K1182">
    <cfRule type="cellIs" priority="2357" operator="lessThan" dxfId="0" stopIfTrue="0">
      <formula>$L$1181+$L$1180</formula>
    </cfRule>
  </conditionalFormatting>
  <conditionalFormatting sqref="L1182">
    <cfRule type="cellIs" priority="2358" operator="lessThan" dxfId="0" stopIfTrue="0">
      <formula>$M$1181+$M$1180</formula>
    </cfRule>
  </conditionalFormatting>
  <conditionalFormatting sqref="M1182">
    <cfRule type="cellIs" priority="2359" operator="lessThan" dxfId="0" stopIfTrue="0">
      <formula>$N$1181+$N$1180</formula>
    </cfRule>
  </conditionalFormatting>
  <conditionalFormatting sqref="N1182">
    <cfRule type="cellIs" priority="2360" operator="lessThan" dxfId="0" stopIfTrue="0">
      <formula>$O$1181+$O$1180</formula>
    </cfRule>
  </conditionalFormatting>
  <conditionalFormatting sqref="O1182">
    <cfRule type="cellIs" priority="2361" operator="lessThan" dxfId="0" stopIfTrue="0">
      <formula>$P$1181+$P$1180</formula>
    </cfRule>
  </conditionalFormatting>
  <conditionalFormatting sqref="P1182">
    <cfRule type="cellIs" priority="2362" operator="lessThan" dxfId="0" stopIfTrue="0">
      <formula>$Q$1181+$Q$1180</formula>
    </cfRule>
  </conditionalFormatting>
  <conditionalFormatting sqref="Q1182">
    <cfRule type="cellIs" priority="2363" operator="lessThan" dxfId="0" stopIfTrue="0">
      <formula>$R$1181+$R$1180</formula>
    </cfRule>
  </conditionalFormatting>
  <conditionalFormatting sqref="R1182">
    <cfRule type="cellIs" priority="12" operator="lessThan" dxfId="1" stopIfTrue="0">
      <formula>50</formula>
    </cfRule>
  </conditionalFormatting>
  <conditionalFormatting sqref="G1188">
    <cfRule type="cellIs" priority="2365" operator="lessThan" dxfId="0" stopIfTrue="0">
      <formula>$H$1187+$H$1186</formula>
    </cfRule>
  </conditionalFormatting>
  <conditionalFormatting sqref="H1188">
    <cfRule type="cellIs" priority="2366" operator="lessThan" dxfId="0" stopIfTrue="0">
      <formula>$I$1187+$I$1186</formula>
    </cfRule>
  </conditionalFormatting>
  <conditionalFormatting sqref="I1188">
    <cfRule type="cellIs" priority="2367" operator="lessThan" dxfId="0" stopIfTrue="0">
      <formula>$J$1187+$J$1186</formula>
    </cfRule>
  </conditionalFormatting>
  <conditionalFormatting sqref="J1188">
    <cfRule type="cellIs" priority="2368" operator="lessThan" dxfId="0" stopIfTrue="0">
      <formula>$K$1187+$K$1186</formula>
    </cfRule>
  </conditionalFormatting>
  <conditionalFormatting sqref="K1188">
    <cfRule type="cellIs" priority="2369" operator="lessThan" dxfId="0" stopIfTrue="0">
      <formula>$L$1187+$L$1186</formula>
    </cfRule>
  </conditionalFormatting>
  <conditionalFormatting sqref="L1188">
    <cfRule type="cellIs" priority="2370" operator="lessThan" dxfId="0" stopIfTrue="0">
      <formula>$M$1187+$M$1186</formula>
    </cfRule>
  </conditionalFormatting>
  <conditionalFormatting sqref="M1188">
    <cfRule type="cellIs" priority="2371" operator="lessThan" dxfId="0" stopIfTrue="0">
      <formula>$N$1187+$N$1186</formula>
    </cfRule>
  </conditionalFormatting>
  <conditionalFormatting sqref="N1188">
    <cfRule type="cellIs" priority="2372" operator="lessThan" dxfId="0" stopIfTrue="0">
      <formula>$O$1187+$O$1186</formula>
    </cfRule>
  </conditionalFormatting>
  <conditionalFormatting sqref="O1188">
    <cfRule type="cellIs" priority="2373" operator="lessThan" dxfId="0" stopIfTrue="0">
      <formula>$P$1187+$P$1186</formula>
    </cfRule>
  </conditionalFormatting>
  <conditionalFormatting sqref="P1188">
    <cfRule type="cellIs" priority="2374" operator="lessThan" dxfId="0" stopIfTrue="0">
      <formula>$Q$1187+$Q$1186</formula>
    </cfRule>
  </conditionalFormatting>
  <conditionalFormatting sqref="Q1188">
    <cfRule type="cellIs" priority="2375" operator="lessThan" dxfId="0" stopIfTrue="0">
      <formula>$R$1187+$R$1186</formula>
    </cfRule>
  </conditionalFormatting>
  <conditionalFormatting sqref="R1188">
    <cfRule type="cellIs" priority="12" operator="lessThan" dxfId="1" stopIfTrue="0">
      <formula>50</formula>
    </cfRule>
  </conditionalFormatting>
  <conditionalFormatting sqref="G1194">
    <cfRule type="cellIs" priority="2377" operator="lessThan" dxfId="0" stopIfTrue="0">
      <formula>$H$1193+$H$1192</formula>
    </cfRule>
  </conditionalFormatting>
  <conditionalFormatting sqref="H1194">
    <cfRule type="cellIs" priority="2378" operator="lessThan" dxfId="0" stopIfTrue="0">
      <formula>$I$1193+$I$1192</formula>
    </cfRule>
  </conditionalFormatting>
  <conditionalFormatting sqref="I1194">
    <cfRule type="cellIs" priority="2379" operator="lessThan" dxfId="0" stopIfTrue="0">
      <formula>$J$1193+$J$1192</formula>
    </cfRule>
  </conditionalFormatting>
  <conditionalFormatting sqref="J1194">
    <cfRule type="cellIs" priority="2380" operator="lessThan" dxfId="0" stopIfTrue="0">
      <formula>$K$1193+$K$1192</formula>
    </cfRule>
  </conditionalFormatting>
  <conditionalFormatting sqref="K1194">
    <cfRule type="cellIs" priority="2381" operator="lessThan" dxfId="0" stopIfTrue="0">
      <formula>$L$1193+$L$1192</formula>
    </cfRule>
  </conditionalFormatting>
  <conditionalFormatting sqref="L1194">
    <cfRule type="cellIs" priority="2382" operator="lessThan" dxfId="0" stopIfTrue="0">
      <formula>$M$1193+$M$1192</formula>
    </cfRule>
  </conditionalFormatting>
  <conditionalFormatting sqref="M1194">
    <cfRule type="cellIs" priority="2383" operator="lessThan" dxfId="0" stopIfTrue="0">
      <formula>$N$1193+$N$1192</formula>
    </cfRule>
  </conditionalFormatting>
  <conditionalFormatting sqref="N1194">
    <cfRule type="cellIs" priority="2384" operator="lessThan" dxfId="0" stopIfTrue="0">
      <formula>$O$1193+$O$1192</formula>
    </cfRule>
  </conditionalFormatting>
  <conditionalFormatting sqref="O1194">
    <cfRule type="cellIs" priority="2385" operator="lessThan" dxfId="0" stopIfTrue="0">
      <formula>$P$1193+$P$1192</formula>
    </cfRule>
  </conditionalFormatting>
  <conditionalFormatting sqref="P1194">
    <cfRule type="cellIs" priority="2386" operator="lessThan" dxfId="0" stopIfTrue="0">
      <formula>$Q$1193+$Q$1192</formula>
    </cfRule>
  </conditionalFormatting>
  <conditionalFormatting sqref="Q1194">
    <cfRule type="cellIs" priority="2387" operator="lessThan" dxfId="0" stopIfTrue="0">
      <formula>$R$1193+$R$1192</formula>
    </cfRule>
  </conditionalFormatting>
  <conditionalFormatting sqref="R1194">
    <cfRule type="cellIs" priority="12" operator="lessThan" dxfId="1" stopIfTrue="0">
      <formula>50</formula>
    </cfRule>
  </conditionalFormatting>
  <conditionalFormatting sqref="G1200">
    <cfRule type="cellIs" priority="2389" operator="lessThan" dxfId="0" stopIfTrue="0">
      <formula>$H$1199+$H$1198</formula>
    </cfRule>
  </conditionalFormatting>
  <conditionalFormatting sqref="H1200">
    <cfRule type="cellIs" priority="2390" operator="lessThan" dxfId="0" stopIfTrue="0">
      <formula>$I$1199+$I$1198</formula>
    </cfRule>
  </conditionalFormatting>
  <conditionalFormatting sqref="I1200">
    <cfRule type="cellIs" priority="2391" operator="lessThan" dxfId="0" stopIfTrue="0">
      <formula>$J$1199+$J$1198</formula>
    </cfRule>
  </conditionalFormatting>
  <conditionalFormatting sqref="J1200">
    <cfRule type="cellIs" priority="2392" operator="lessThan" dxfId="0" stopIfTrue="0">
      <formula>$K$1199+$K$1198</formula>
    </cfRule>
  </conditionalFormatting>
  <conditionalFormatting sqref="K1200">
    <cfRule type="cellIs" priority="2393" operator="lessThan" dxfId="0" stopIfTrue="0">
      <formula>$L$1199+$L$1198</formula>
    </cfRule>
  </conditionalFormatting>
  <conditionalFormatting sqref="L1200">
    <cfRule type="cellIs" priority="2394" operator="lessThan" dxfId="0" stopIfTrue="0">
      <formula>$M$1199+$M$1198</formula>
    </cfRule>
  </conditionalFormatting>
  <conditionalFormatting sqref="M1200">
    <cfRule type="cellIs" priority="2395" operator="lessThan" dxfId="0" stopIfTrue="0">
      <formula>$N$1199+$N$1198</formula>
    </cfRule>
  </conditionalFormatting>
  <conditionalFormatting sqref="N1200">
    <cfRule type="cellIs" priority="2396" operator="lessThan" dxfId="0" stopIfTrue="0">
      <formula>$O$1199+$O$1198</formula>
    </cfRule>
  </conditionalFormatting>
  <conditionalFormatting sqref="O1200">
    <cfRule type="cellIs" priority="2397" operator="lessThan" dxfId="0" stopIfTrue="0">
      <formula>$P$1199+$P$1198</formula>
    </cfRule>
  </conditionalFormatting>
  <conditionalFormatting sqref="P1200">
    <cfRule type="cellIs" priority="2398" operator="lessThan" dxfId="0" stopIfTrue="0">
      <formula>$Q$1199+$Q$1198</formula>
    </cfRule>
  </conditionalFormatting>
  <conditionalFormatting sqref="Q1200">
    <cfRule type="cellIs" priority="2399" operator="lessThan" dxfId="0" stopIfTrue="0">
      <formula>$R$1199+$R$1198</formula>
    </cfRule>
  </conditionalFormatting>
  <conditionalFormatting sqref="R1200">
    <cfRule type="cellIs" priority="12" operator="lessThan" dxfId="1" stopIfTrue="0">
      <formula>50</formula>
    </cfRule>
  </conditionalFormatting>
  <conditionalFormatting sqref="G1206">
    <cfRule type="cellIs" priority="2401" operator="lessThan" dxfId="0" stopIfTrue="0">
      <formula>$H$1205+$H$1204</formula>
    </cfRule>
  </conditionalFormatting>
  <conditionalFormatting sqref="H1206">
    <cfRule type="cellIs" priority="2402" operator="lessThan" dxfId="0" stopIfTrue="0">
      <formula>$I$1205+$I$1204</formula>
    </cfRule>
  </conditionalFormatting>
  <conditionalFormatting sqref="I1206">
    <cfRule type="cellIs" priority="2403" operator="lessThan" dxfId="0" stopIfTrue="0">
      <formula>$J$1205+$J$1204</formula>
    </cfRule>
  </conditionalFormatting>
  <conditionalFormatting sqref="J1206">
    <cfRule type="cellIs" priority="2404" operator="lessThan" dxfId="0" stopIfTrue="0">
      <formula>$K$1205+$K$1204</formula>
    </cfRule>
  </conditionalFormatting>
  <conditionalFormatting sqref="K1206">
    <cfRule type="cellIs" priority="2405" operator="lessThan" dxfId="0" stopIfTrue="0">
      <formula>$L$1205+$L$1204</formula>
    </cfRule>
  </conditionalFormatting>
  <conditionalFormatting sqref="L1206">
    <cfRule type="cellIs" priority="2406" operator="lessThan" dxfId="0" stopIfTrue="0">
      <formula>$M$1205+$M$1204</formula>
    </cfRule>
  </conditionalFormatting>
  <conditionalFormatting sqref="M1206">
    <cfRule type="cellIs" priority="2407" operator="lessThan" dxfId="0" stopIfTrue="0">
      <formula>$N$1205+$N$1204</formula>
    </cfRule>
  </conditionalFormatting>
  <conditionalFormatting sqref="N1206">
    <cfRule type="cellIs" priority="2408" operator="lessThan" dxfId="0" stopIfTrue="0">
      <formula>$O$1205+$O$1204</formula>
    </cfRule>
  </conditionalFormatting>
  <conditionalFormatting sqref="O1206">
    <cfRule type="cellIs" priority="2409" operator="lessThan" dxfId="0" stopIfTrue="0">
      <formula>$P$1205+$P$1204</formula>
    </cfRule>
  </conditionalFormatting>
  <conditionalFormatting sqref="P1206">
    <cfRule type="cellIs" priority="2410" operator="lessThan" dxfId="0" stopIfTrue="0">
      <formula>$Q$1205+$Q$1204</formula>
    </cfRule>
  </conditionalFormatting>
  <conditionalFormatting sqref="Q1206">
    <cfRule type="cellIs" priority="2411" operator="lessThan" dxfId="0" stopIfTrue="0">
      <formula>$R$1205+$R$1204</formula>
    </cfRule>
  </conditionalFormatting>
  <conditionalFormatting sqref="R1206">
    <cfRule type="cellIs" priority="12" operator="lessThan" dxfId="1" stopIfTrue="0">
      <formula>50</formula>
    </cfRule>
  </conditionalFormatting>
  <conditionalFormatting sqref="G1212">
    <cfRule type="cellIs" priority="2413" operator="lessThan" dxfId="0" stopIfTrue="0">
      <formula>$H$1211+$H$1210</formula>
    </cfRule>
  </conditionalFormatting>
  <conditionalFormatting sqref="H1212">
    <cfRule type="cellIs" priority="2414" operator="lessThan" dxfId="0" stopIfTrue="0">
      <formula>$I$1211+$I$1210</formula>
    </cfRule>
  </conditionalFormatting>
  <conditionalFormatting sqref="I1212">
    <cfRule type="cellIs" priority="2415" operator="lessThan" dxfId="0" stopIfTrue="0">
      <formula>$J$1211+$J$1210</formula>
    </cfRule>
  </conditionalFormatting>
  <conditionalFormatting sqref="J1212">
    <cfRule type="cellIs" priority="2416" operator="lessThan" dxfId="0" stopIfTrue="0">
      <formula>$K$1211+$K$1210</formula>
    </cfRule>
  </conditionalFormatting>
  <conditionalFormatting sqref="K1212">
    <cfRule type="cellIs" priority="2417" operator="lessThan" dxfId="0" stopIfTrue="0">
      <formula>$L$1211+$L$1210</formula>
    </cfRule>
  </conditionalFormatting>
  <conditionalFormatting sqref="L1212">
    <cfRule type="cellIs" priority="2418" operator="lessThan" dxfId="0" stopIfTrue="0">
      <formula>$M$1211+$M$1210</formula>
    </cfRule>
  </conditionalFormatting>
  <conditionalFormatting sqref="M1212">
    <cfRule type="cellIs" priority="2419" operator="lessThan" dxfId="0" stopIfTrue="0">
      <formula>$N$1211+$N$1210</formula>
    </cfRule>
  </conditionalFormatting>
  <conditionalFormatting sqref="N1212">
    <cfRule type="cellIs" priority="2420" operator="lessThan" dxfId="0" stopIfTrue="0">
      <formula>$O$1211+$O$1210</formula>
    </cfRule>
  </conditionalFormatting>
  <conditionalFormatting sqref="O1212">
    <cfRule type="cellIs" priority="2421" operator="lessThan" dxfId="0" stopIfTrue="0">
      <formula>$P$1211+$P$1210</formula>
    </cfRule>
  </conditionalFormatting>
  <conditionalFormatting sqref="P1212">
    <cfRule type="cellIs" priority="2422" operator="lessThan" dxfId="0" stopIfTrue="0">
      <formula>$Q$1211+$Q$1210</formula>
    </cfRule>
  </conditionalFormatting>
  <conditionalFormatting sqref="Q1212">
    <cfRule type="cellIs" priority="2423" operator="lessThan" dxfId="0" stopIfTrue="0">
      <formula>$R$1211+$R$1210</formula>
    </cfRule>
  </conditionalFormatting>
  <conditionalFormatting sqref="R1212">
    <cfRule type="cellIs" priority="12" operator="lessThan" dxfId="1" stopIfTrue="0">
      <formula>50</formula>
    </cfRule>
  </conditionalFormatting>
  <conditionalFormatting sqref="G1218">
    <cfRule type="cellIs" priority="2425" operator="lessThan" dxfId="0" stopIfTrue="0">
      <formula>$H$1217+$H$1216</formula>
    </cfRule>
  </conditionalFormatting>
  <conditionalFormatting sqref="H1218">
    <cfRule type="cellIs" priority="2426" operator="lessThan" dxfId="0" stopIfTrue="0">
      <formula>$I$1217+$I$1216</formula>
    </cfRule>
  </conditionalFormatting>
  <conditionalFormatting sqref="I1218">
    <cfRule type="cellIs" priority="2427" operator="lessThan" dxfId="0" stopIfTrue="0">
      <formula>$J$1217+$J$1216</formula>
    </cfRule>
  </conditionalFormatting>
  <conditionalFormatting sqref="J1218">
    <cfRule type="cellIs" priority="2428" operator="lessThan" dxfId="0" stopIfTrue="0">
      <formula>$K$1217+$K$1216</formula>
    </cfRule>
  </conditionalFormatting>
  <conditionalFormatting sqref="K1218">
    <cfRule type="cellIs" priority="2429" operator="lessThan" dxfId="0" stopIfTrue="0">
      <formula>$L$1217+$L$1216</formula>
    </cfRule>
  </conditionalFormatting>
  <conditionalFormatting sqref="L1218">
    <cfRule type="cellIs" priority="2430" operator="lessThan" dxfId="0" stopIfTrue="0">
      <formula>$M$1217+$M$1216</formula>
    </cfRule>
  </conditionalFormatting>
  <conditionalFormatting sqref="M1218">
    <cfRule type="cellIs" priority="2431" operator="lessThan" dxfId="0" stopIfTrue="0">
      <formula>$N$1217+$N$1216</formula>
    </cfRule>
  </conditionalFormatting>
  <conditionalFormatting sqref="N1218">
    <cfRule type="cellIs" priority="2432" operator="lessThan" dxfId="0" stopIfTrue="0">
      <formula>$O$1217+$O$1216</formula>
    </cfRule>
  </conditionalFormatting>
  <conditionalFormatting sqref="O1218">
    <cfRule type="cellIs" priority="2433" operator="lessThan" dxfId="0" stopIfTrue="0">
      <formula>$P$1217+$P$1216</formula>
    </cfRule>
  </conditionalFormatting>
  <conditionalFormatting sqref="P1218">
    <cfRule type="cellIs" priority="2434" operator="lessThan" dxfId="0" stopIfTrue="0">
      <formula>$Q$1217+$Q$1216</formula>
    </cfRule>
  </conditionalFormatting>
  <conditionalFormatting sqref="Q1218">
    <cfRule type="cellIs" priority="2435" operator="lessThan" dxfId="0" stopIfTrue="0">
      <formula>$R$1217+$R$1216</formula>
    </cfRule>
  </conditionalFormatting>
  <conditionalFormatting sqref="R1218">
    <cfRule type="cellIs" priority="12" operator="lessThan" dxfId="1" stopIfTrue="0">
      <formula>50</formula>
    </cfRule>
  </conditionalFormatting>
  <conditionalFormatting sqref="G1224">
    <cfRule type="cellIs" priority="2437" operator="lessThan" dxfId="0" stopIfTrue="0">
      <formula>$H$1223+$H$1222</formula>
    </cfRule>
  </conditionalFormatting>
  <conditionalFormatting sqref="H1224">
    <cfRule type="cellIs" priority="2438" operator="lessThan" dxfId="0" stopIfTrue="0">
      <formula>$I$1223+$I$1222</formula>
    </cfRule>
  </conditionalFormatting>
  <conditionalFormatting sqref="I1224">
    <cfRule type="cellIs" priority="2439" operator="lessThan" dxfId="0" stopIfTrue="0">
      <formula>$J$1223+$J$1222</formula>
    </cfRule>
  </conditionalFormatting>
  <conditionalFormatting sqref="J1224">
    <cfRule type="cellIs" priority="2440" operator="lessThan" dxfId="0" stopIfTrue="0">
      <formula>$K$1223+$K$1222</formula>
    </cfRule>
  </conditionalFormatting>
  <conditionalFormatting sqref="K1224">
    <cfRule type="cellIs" priority="2441" operator="lessThan" dxfId="0" stopIfTrue="0">
      <formula>$L$1223+$L$1222</formula>
    </cfRule>
  </conditionalFormatting>
  <conditionalFormatting sqref="L1224">
    <cfRule type="cellIs" priority="2442" operator="lessThan" dxfId="0" stopIfTrue="0">
      <formula>$M$1223+$M$1222</formula>
    </cfRule>
  </conditionalFormatting>
  <conditionalFormatting sqref="M1224">
    <cfRule type="cellIs" priority="2443" operator="lessThan" dxfId="0" stopIfTrue="0">
      <formula>$N$1223+$N$1222</formula>
    </cfRule>
  </conditionalFormatting>
  <conditionalFormatting sqref="N1224">
    <cfRule type="cellIs" priority="2444" operator="lessThan" dxfId="0" stopIfTrue="0">
      <formula>$O$1223+$O$1222</formula>
    </cfRule>
  </conditionalFormatting>
  <conditionalFormatting sqref="O1224">
    <cfRule type="cellIs" priority="2445" operator="lessThan" dxfId="0" stopIfTrue="0">
      <formula>$P$1223+$P$1222</formula>
    </cfRule>
  </conditionalFormatting>
  <conditionalFormatting sqref="P1224">
    <cfRule type="cellIs" priority="2446" operator="lessThan" dxfId="0" stopIfTrue="0">
      <formula>$Q$1223+$Q$1222</formula>
    </cfRule>
  </conditionalFormatting>
  <conditionalFormatting sqref="Q1224">
    <cfRule type="cellIs" priority="2447" operator="lessThan" dxfId="0" stopIfTrue="0">
      <formula>$R$1223+$R$1222</formula>
    </cfRule>
  </conditionalFormatting>
  <conditionalFormatting sqref="R1224">
    <cfRule type="cellIs" priority="12" operator="lessThan" dxfId="1" stopIfTrue="0">
      <formula>50</formula>
    </cfRule>
  </conditionalFormatting>
  <conditionalFormatting sqref="G1230">
    <cfRule type="cellIs" priority="2449" operator="lessThan" dxfId="0" stopIfTrue="0">
      <formula>$H$1229+$H$1228</formula>
    </cfRule>
  </conditionalFormatting>
  <conditionalFormatting sqref="H1230">
    <cfRule type="cellIs" priority="2450" operator="lessThan" dxfId="0" stopIfTrue="0">
      <formula>$I$1229+$I$1228</formula>
    </cfRule>
  </conditionalFormatting>
  <conditionalFormatting sqref="I1230">
    <cfRule type="cellIs" priority="2451" operator="lessThan" dxfId="0" stopIfTrue="0">
      <formula>$J$1229+$J$1228</formula>
    </cfRule>
  </conditionalFormatting>
  <conditionalFormatting sqref="J1230">
    <cfRule type="cellIs" priority="2452" operator="lessThan" dxfId="0" stopIfTrue="0">
      <formula>$K$1229+$K$1228</formula>
    </cfRule>
  </conditionalFormatting>
  <conditionalFormatting sqref="K1230">
    <cfRule type="cellIs" priority="2453" operator="lessThan" dxfId="0" stopIfTrue="0">
      <formula>$L$1229+$L$1228</formula>
    </cfRule>
  </conditionalFormatting>
  <conditionalFormatting sqref="L1230">
    <cfRule type="cellIs" priority="2454" operator="lessThan" dxfId="0" stopIfTrue="0">
      <formula>$M$1229+$M$1228</formula>
    </cfRule>
  </conditionalFormatting>
  <conditionalFormatting sqref="M1230">
    <cfRule type="cellIs" priority="2455" operator="lessThan" dxfId="0" stopIfTrue="0">
      <formula>$N$1229+$N$1228</formula>
    </cfRule>
  </conditionalFormatting>
  <conditionalFormatting sqref="N1230">
    <cfRule type="cellIs" priority="2456" operator="lessThan" dxfId="0" stopIfTrue="0">
      <formula>$O$1229+$O$1228</formula>
    </cfRule>
  </conditionalFormatting>
  <conditionalFormatting sqref="O1230">
    <cfRule type="cellIs" priority="2457" operator="lessThan" dxfId="0" stopIfTrue="0">
      <formula>$P$1229+$P$1228</formula>
    </cfRule>
  </conditionalFormatting>
  <conditionalFormatting sqref="P1230">
    <cfRule type="cellIs" priority="2458" operator="lessThan" dxfId="0" stopIfTrue="0">
      <formula>$Q$1229+$Q$1228</formula>
    </cfRule>
  </conditionalFormatting>
  <conditionalFormatting sqref="Q1230">
    <cfRule type="cellIs" priority="2459" operator="lessThan" dxfId="0" stopIfTrue="0">
      <formula>$R$1229+$R$1228</formula>
    </cfRule>
  </conditionalFormatting>
  <conditionalFormatting sqref="R1230">
    <cfRule type="cellIs" priority="12" operator="lessThan" dxfId="1" stopIfTrue="0">
      <formula>50</formula>
    </cfRule>
  </conditionalFormatting>
  <conditionalFormatting sqref="G1236">
    <cfRule type="cellIs" priority="2461" operator="lessThan" dxfId="0" stopIfTrue="0">
      <formula>$H$1235+$H$1234</formula>
    </cfRule>
  </conditionalFormatting>
  <conditionalFormatting sqref="H1236">
    <cfRule type="cellIs" priority="2462" operator="lessThan" dxfId="0" stopIfTrue="0">
      <formula>$I$1235+$I$1234</formula>
    </cfRule>
  </conditionalFormatting>
  <conditionalFormatting sqref="I1236">
    <cfRule type="cellIs" priority="2463" operator="lessThan" dxfId="0" stopIfTrue="0">
      <formula>$J$1235+$J$1234</formula>
    </cfRule>
  </conditionalFormatting>
  <conditionalFormatting sqref="J1236">
    <cfRule type="cellIs" priority="2464" operator="lessThan" dxfId="0" stopIfTrue="0">
      <formula>$K$1235+$K$1234</formula>
    </cfRule>
  </conditionalFormatting>
  <conditionalFormatting sqref="K1236">
    <cfRule type="cellIs" priority="2465" operator="lessThan" dxfId="0" stopIfTrue="0">
      <formula>$L$1235+$L$1234</formula>
    </cfRule>
  </conditionalFormatting>
  <conditionalFormatting sqref="L1236">
    <cfRule type="cellIs" priority="2466" operator="lessThan" dxfId="0" stopIfTrue="0">
      <formula>$M$1235+$M$1234</formula>
    </cfRule>
  </conditionalFormatting>
  <conditionalFormatting sqref="M1236">
    <cfRule type="cellIs" priority="2467" operator="lessThan" dxfId="0" stopIfTrue="0">
      <formula>$N$1235+$N$1234</formula>
    </cfRule>
  </conditionalFormatting>
  <conditionalFormatting sqref="N1236">
    <cfRule type="cellIs" priority="2468" operator="lessThan" dxfId="0" stopIfTrue="0">
      <formula>$O$1235+$O$1234</formula>
    </cfRule>
  </conditionalFormatting>
  <conditionalFormatting sqref="O1236">
    <cfRule type="cellIs" priority="2469" operator="lessThan" dxfId="0" stopIfTrue="0">
      <formula>$P$1235+$P$1234</formula>
    </cfRule>
  </conditionalFormatting>
  <conditionalFormatting sqref="P1236">
    <cfRule type="cellIs" priority="2470" operator="lessThan" dxfId="0" stopIfTrue="0">
      <formula>$Q$1235+$Q$1234</formula>
    </cfRule>
  </conditionalFormatting>
  <conditionalFormatting sqref="Q1236">
    <cfRule type="cellIs" priority="2471" operator="lessThan" dxfId="0" stopIfTrue="0">
      <formula>$R$1235+$R$1234</formula>
    </cfRule>
  </conditionalFormatting>
  <conditionalFormatting sqref="R1236">
    <cfRule type="cellIs" priority="12" operator="lessThan" dxfId="1" stopIfTrue="0">
      <formula>50</formula>
    </cfRule>
  </conditionalFormatting>
  <conditionalFormatting sqref="G1242">
    <cfRule type="cellIs" priority="2473" operator="lessThan" dxfId="0" stopIfTrue="0">
      <formula>$H$1241+$H$1240</formula>
    </cfRule>
  </conditionalFormatting>
  <conditionalFormatting sqref="H1242">
    <cfRule type="cellIs" priority="2474" operator="lessThan" dxfId="0" stopIfTrue="0">
      <formula>$I$1241+$I$1240</formula>
    </cfRule>
  </conditionalFormatting>
  <conditionalFormatting sqref="I1242">
    <cfRule type="cellIs" priority="2475" operator="lessThan" dxfId="0" stopIfTrue="0">
      <formula>$J$1241+$J$1240</formula>
    </cfRule>
  </conditionalFormatting>
  <conditionalFormatting sqref="J1242">
    <cfRule type="cellIs" priority="2476" operator="lessThan" dxfId="0" stopIfTrue="0">
      <formula>$K$1241+$K$1240</formula>
    </cfRule>
  </conditionalFormatting>
  <conditionalFormatting sqref="K1242">
    <cfRule type="cellIs" priority="2477" operator="lessThan" dxfId="0" stopIfTrue="0">
      <formula>$L$1241+$L$1240</formula>
    </cfRule>
  </conditionalFormatting>
  <conditionalFormatting sqref="L1242">
    <cfRule type="cellIs" priority="2478" operator="lessThan" dxfId="0" stopIfTrue="0">
      <formula>$M$1241+$M$1240</formula>
    </cfRule>
  </conditionalFormatting>
  <conditionalFormatting sqref="M1242">
    <cfRule type="cellIs" priority="2479" operator="lessThan" dxfId="0" stopIfTrue="0">
      <formula>$N$1241+$N$1240</formula>
    </cfRule>
  </conditionalFormatting>
  <conditionalFormatting sqref="N1242">
    <cfRule type="cellIs" priority="2480" operator="lessThan" dxfId="0" stopIfTrue="0">
      <formula>$O$1241+$O$1240</formula>
    </cfRule>
  </conditionalFormatting>
  <conditionalFormatting sqref="O1242">
    <cfRule type="cellIs" priority="2481" operator="lessThan" dxfId="0" stopIfTrue="0">
      <formula>$P$1241+$P$1240</formula>
    </cfRule>
  </conditionalFormatting>
  <conditionalFormatting sqref="P1242">
    <cfRule type="cellIs" priority="2482" operator="lessThan" dxfId="0" stopIfTrue="0">
      <formula>$Q$1241+$Q$1240</formula>
    </cfRule>
  </conditionalFormatting>
  <conditionalFormatting sqref="Q1242">
    <cfRule type="cellIs" priority="2483" operator="lessThan" dxfId="0" stopIfTrue="0">
      <formula>$R$1241+$R$1240</formula>
    </cfRule>
  </conditionalFormatting>
  <conditionalFormatting sqref="R1242">
    <cfRule type="cellIs" priority="12" operator="lessThan" dxfId="1" stopIfTrue="0">
      <formula>50</formula>
    </cfRule>
  </conditionalFormatting>
  <conditionalFormatting sqref="G1248">
    <cfRule type="cellIs" priority="2485" operator="lessThan" dxfId="0" stopIfTrue="0">
      <formula>$H$1247+$H$1246</formula>
    </cfRule>
  </conditionalFormatting>
  <conditionalFormatting sqref="H1248">
    <cfRule type="cellIs" priority="2486" operator="lessThan" dxfId="0" stopIfTrue="0">
      <formula>$I$1247+$I$1246</formula>
    </cfRule>
  </conditionalFormatting>
  <conditionalFormatting sqref="I1248">
    <cfRule type="cellIs" priority="2487" operator="lessThan" dxfId="0" stopIfTrue="0">
      <formula>$J$1247+$J$1246</formula>
    </cfRule>
  </conditionalFormatting>
  <conditionalFormatting sqref="J1248">
    <cfRule type="cellIs" priority="2488" operator="lessThan" dxfId="0" stopIfTrue="0">
      <formula>$K$1247+$K$1246</formula>
    </cfRule>
  </conditionalFormatting>
  <conditionalFormatting sqref="K1248">
    <cfRule type="cellIs" priority="2489" operator="lessThan" dxfId="0" stopIfTrue="0">
      <formula>$L$1247+$L$1246</formula>
    </cfRule>
  </conditionalFormatting>
  <conditionalFormatting sqref="L1248">
    <cfRule type="cellIs" priority="2490" operator="lessThan" dxfId="0" stopIfTrue="0">
      <formula>$M$1247+$M$1246</formula>
    </cfRule>
  </conditionalFormatting>
  <conditionalFormatting sqref="M1248">
    <cfRule type="cellIs" priority="2491" operator="lessThan" dxfId="0" stopIfTrue="0">
      <formula>$N$1247+$N$1246</formula>
    </cfRule>
  </conditionalFormatting>
  <conditionalFormatting sqref="N1248">
    <cfRule type="cellIs" priority="2492" operator="lessThan" dxfId="0" stopIfTrue="0">
      <formula>$O$1247+$O$1246</formula>
    </cfRule>
  </conditionalFormatting>
  <conditionalFormatting sqref="O1248">
    <cfRule type="cellIs" priority="2493" operator="lessThan" dxfId="0" stopIfTrue="0">
      <formula>$P$1247+$P$1246</formula>
    </cfRule>
  </conditionalFormatting>
  <conditionalFormatting sqref="P1248">
    <cfRule type="cellIs" priority="2494" operator="lessThan" dxfId="0" stopIfTrue="0">
      <formula>$Q$1247+$Q$1246</formula>
    </cfRule>
  </conditionalFormatting>
  <conditionalFormatting sqref="Q1248">
    <cfRule type="cellIs" priority="2495" operator="lessThan" dxfId="0" stopIfTrue="0">
      <formula>$R$1247+$R$1246</formula>
    </cfRule>
  </conditionalFormatting>
  <conditionalFormatting sqref="R1248">
    <cfRule type="cellIs" priority="12" operator="lessThan" dxfId="1" stopIfTrue="0">
      <formula>50</formula>
    </cfRule>
  </conditionalFormatting>
  <conditionalFormatting sqref="G1254">
    <cfRule type="cellIs" priority="2497" operator="lessThan" dxfId="0" stopIfTrue="0">
      <formula>$H$1253+$H$1252</formula>
    </cfRule>
  </conditionalFormatting>
  <conditionalFormatting sqref="H1254">
    <cfRule type="cellIs" priority="2498" operator="lessThan" dxfId="0" stopIfTrue="0">
      <formula>$I$1253+$I$1252</formula>
    </cfRule>
  </conditionalFormatting>
  <conditionalFormatting sqref="I1254">
    <cfRule type="cellIs" priority="2499" operator="lessThan" dxfId="0" stopIfTrue="0">
      <formula>$J$1253+$J$1252</formula>
    </cfRule>
  </conditionalFormatting>
  <conditionalFormatting sqref="J1254">
    <cfRule type="cellIs" priority="2500" operator="lessThan" dxfId="0" stopIfTrue="0">
      <formula>$K$1253+$K$1252</formula>
    </cfRule>
  </conditionalFormatting>
  <conditionalFormatting sqref="K1254">
    <cfRule type="cellIs" priority="2501" operator="lessThan" dxfId="0" stopIfTrue="0">
      <formula>$L$1253+$L$1252</formula>
    </cfRule>
  </conditionalFormatting>
  <conditionalFormatting sqref="L1254">
    <cfRule type="cellIs" priority="2502" operator="lessThan" dxfId="0" stopIfTrue="0">
      <formula>$M$1253+$M$1252</formula>
    </cfRule>
  </conditionalFormatting>
  <conditionalFormatting sqref="M1254">
    <cfRule type="cellIs" priority="2503" operator="lessThan" dxfId="0" stopIfTrue="0">
      <formula>$N$1253+$N$1252</formula>
    </cfRule>
  </conditionalFormatting>
  <conditionalFormatting sqref="N1254">
    <cfRule type="cellIs" priority="2504" operator="lessThan" dxfId="0" stopIfTrue="0">
      <formula>$O$1253+$O$1252</formula>
    </cfRule>
  </conditionalFormatting>
  <conditionalFormatting sqref="O1254">
    <cfRule type="cellIs" priority="2505" operator="lessThan" dxfId="0" stopIfTrue="0">
      <formula>$P$1253+$P$1252</formula>
    </cfRule>
  </conditionalFormatting>
  <conditionalFormatting sqref="P1254">
    <cfRule type="cellIs" priority="2506" operator="lessThan" dxfId="0" stopIfTrue="0">
      <formula>$Q$1253+$Q$1252</formula>
    </cfRule>
  </conditionalFormatting>
  <conditionalFormatting sqref="Q1254">
    <cfRule type="cellIs" priority="2507" operator="lessThan" dxfId="0" stopIfTrue="0">
      <formula>$R$1253+$R$1252</formula>
    </cfRule>
  </conditionalFormatting>
  <conditionalFormatting sqref="R1254">
    <cfRule type="cellIs" priority="12" operator="lessThan" dxfId="1" stopIfTrue="0">
      <formula>50</formula>
    </cfRule>
  </conditionalFormatting>
  <conditionalFormatting sqref="G1260">
    <cfRule type="cellIs" priority="2509" operator="lessThan" dxfId="0" stopIfTrue="0">
      <formula>$H$1259+$H$1258</formula>
    </cfRule>
  </conditionalFormatting>
  <conditionalFormatting sqref="H1260">
    <cfRule type="cellIs" priority="2510" operator="lessThan" dxfId="0" stopIfTrue="0">
      <formula>$I$1259+$I$1258</formula>
    </cfRule>
  </conditionalFormatting>
  <conditionalFormatting sqref="I1260">
    <cfRule type="cellIs" priority="2511" operator="lessThan" dxfId="0" stopIfTrue="0">
      <formula>$J$1259+$J$1258</formula>
    </cfRule>
  </conditionalFormatting>
  <conditionalFormatting sqref="J1260">
    <cfRule type="cellIs" priority="2512" operator="lessThan" dxfId="0" stopIfTrue="0">
      <formula>$K$1259+$K$1258</formula>
    </cfRule>
  </conditionalFormatting>
  <conditionalFormatting sqref="K1260">
    <cfRule type="cellIs" priority="2513" operator="lessThan" dxfId="0" stopIfTrue="0">
      <formula>$L$1259+$L$1258</formula>
    </cfRule>
  </conditionalFormatting>
  <conditionalFormatting sqref="L1260">
    <cfRule type="cellIs" priority="2514" operator="lessThan" dxfId="0" stopIfTrue="0">
      <formula>$M$1259+$M$1258</formula>
    </cfRule>
  </conditionalFormatting>
  <conditionalFormatting sqref="M1260">
    <cfRule type="cellIs" priority="2515" operator="lessThan" dxfId="0" stopIfTrue="0">
      <formula>$N$1259+$N$1258</formula>
    </cfRule>
  </conditionalFormatting>
  <conditionalFormatting sqref="N1260">
    <cfRule type="cellIs" priority="2516" operator="lessThan" dxfId="0" stopIfTrue="0">
      <formula>$O$1259+$O$1258</formula>
    </cfRule>
  </conditionalFormatting>
  <conditionalFormatting sqref="O1260">
    <cfRule type="cellIs" priority="2517" operator="lessThan" dxfId="0" stopIfTrue="0">
      <formula>$P$1259+$P$1258</formula>
    </cfRule>
  </conditionalFormatting>
  <conditionalFormatting sqref="P1260">
    <cfRule type="cellIs" priority="2518" operator="lessThan" dxfId="0" stopIfTrue="0">
      <formula>$Q$1259+$Q$1258</formula>
    </cfRule>
  </conditionalFormatting>
  <conditionalFormatting sqref="Q1260">
    <cfRule type="cellIs" priority="2519" operator="lessThan" dxfId="0" stopIfTrue="0">
      <formula>$R$1259+$R$1258</formula>
    </cfRule>
  </conditionalFormatting>
  <conditionalFormatting sqref="R1260">
    <cfRule type="cellIs" priority="12" operator="lessThan" dxfId="1" stopIfTrue="0">
      <formula>50</formula>
    </cfRule>
  </conditionalFormatting>
  <conditionalFormatting sqref="G1266">
    <cfRule type="cellIs" priority="2521" operator="lessThan" dxfId="0" stopIfTrue="0">
      <formula>$H$1265+$H$1264</formula>
    </cfRule>
  </conditionalFormatting>
  <conditionalFormatting sqref="H1266">
    <cfRule type="cellIs" priority="2522" operator="lessThan" dxfId="0" stopIfTrue="0">
      <formula>$I$1265+$I$1264</formula>
    </cfRule>
  </conditionalFormatting>
  <conditionalFormatting sqref="I1266">
    <cfRule type="cellIs" priority="2523" operator="lessThan" dxfId="0" stopIfTrue="0">
      <formula>$J$1265+$J$1264</formula>
    </cfRule>
  </conditionalFormatting>
  <conditionalFormatting sqref="J1266">
    <cfRule type="cellIs" priority="2524" operator="lessThan" dxfId="0" stopIfTrue="0">
      <formula>$K$1265+$K$1264</formula>
    </cfRule>
  </conditionalFormatting>
  <conditionalFormatting sqref="K1266">
    <cfRule type="cellIs" priority="2525" operator="lessThan" dxfId="0" stopIfTrue="0">
      <formula>$L$1265+$L$1264</formula>
    </cfRule>
  </conditionalFormatting>
  <conditionalFormatting sqref="L1266">
    <cfRule type="cellIs" priority="2526" operator="lessThan" dxfId="0" stopIfTrue="0">
      <formula>$M$1265+$M$1264</formula>
    </cfRule>
  </conditionalFormatting>
  <conditionalFormatting sqref="M1266">
    <cfRule type="cellIs" priority="2527" operator="lessThan" dxfId="0" stopIfTrue="0">
      <formula>$N$1265+$N$1264</formula>
    </cfRule>
  </conditionalFormatting>
  <conditionalFormatting sqref="N1266">
    <cfRule type="cellIs" priority="2528" operator="lessThan" dxfId="0" stopIfTrue="0">
      <formula>$O$1265+$O$1264</formula>
    </cfRule>
  </conditionalFormatting>
  <conditionalFormatting sqref="O1266">
    <cfRule type="cellIs" priority="2529" operator="lessThan" dxfId="0" stopIfTrue="0">
      <formula>$P$1265+$P$1264</formula>
    </cfRule>
  </conditionalFormatting>
  <conditionalFormatting sqref="P1266">
    <cfRule type="cellIs" priority="2530" operator="lessThan" dxfId="0" stopIfTrue="0">
      <formula>$Q$1265+$Q$1264</formula>
    </cfRule>
  </conditionalFormatting>
  <conditionalFormatting sqref="Q1266">
    <cfRule type="cellIs" priority="2531" operator="lessThan" dxfId="0" stopIfTrue="0">
      <formula>$R$1265+$R$1264</formula>
    </cfRule>
  </conditionalFormatting>
  <conditionalFormatting sqref="R1266">
    <cfRule type="cellIs" priority="12" operator="lessThan" dxfId="1" stopIfTrue="0">
      <formula>50</formula>
    </cfRule>
  </conditionalFormatting>
  <conditionalFormatting sqref="G1272">
    <cfRule type="cellIs" priority="2533" operator="lessThan" dxfId="0" stopIfTrue="0">
      <formula>$H$1271+$H$1270</formula>
    </cfRule>
  </conditionalFormatting>
  <conditionalFormatting sqref="H1272">
    <cfRule type="cellIs" priority="2534" operator="lessThan" dxfId="0" stopIfTrue="0">
      <formula>$I$1271+$I$1270</formula>
    </cfRule>
  </conditionalFormatting>
  <conditionalFormatting sqref="I1272">
    <cfRule type="cellIs" priority="2535" operator="lessThan" dxfId="0" stopIfTrue="0">
      <formula>$J$1271+$J$1270</formula>
    </cfRule>
  </conditionalFormatting>
  <conditionalFormatting sqref="J1272">
    <cfRule type="cellIs" priority="2536" operator="lessThan" dxfId="0" stopIfTrue="0">
      <formula>$K$1271+$K$1270</formula>
    </cfRule>
  </conditionalFormatting>
  <conditionalFormatting sqref="K1272">
    <cfRule type="cellIs" priority="2537" operator="lessThan" dxfId="0" stopIfTrue="0">
      <formula>$L$1271+$L$1270</formula>
    </cfRule>
  </conditionalFormatting>
  <conditionalFormatting sqref="L1272">
    <cfRule type="cellIs" priority="2538" operator="lessThan" dxfId="0" stopIfTrue="0">
      <formula>$M$1271+$M$1270</formula>
    </cfRule>
  </conditionalFormatting>
  <conditionalFormatting sqref="M1272">
    <cfRule type="cellIs" priority="2539" operator="lessThan" dxfId="0" stopIfTrue="0">
      <formula>$N$1271+$N$1270</formula>
    </cfRule>
  </conditionalFormatting>
  <conditionalFormatting sqref="N1272">
    <cfRule type="cellIs" priority="2540" operator="lessThan" dxfId="0" stopIfTrue="0">
      <formula>$O$1271+$O$1270</formula>
    </cfRule>
  </conditionalFormatting>
  <conditionalFormatting sqref="O1272">
    <cfRule type="cellIs" priority="2541" operator="lessThan" dxfId="0" stopIfTrue="0">
      <formula>$P$1271+$P$1270</formula>
    </cfRule>
  </conditionalFormatting>
  <conditionalFormatting sqref="P1272">
    <cfRule type="cellIs" priority="2542" operator="lessThan" dxfId="0" stopIfTrue="0">
      <formula>$Q$1271+$Q$1270</formula>
    </cfRule>
  </conditionalFormatting>
  <conditionalFormatting sqref="Q1272">
    <cfRule type="cellIs" priority="2543" operator="lessThan" dxfId="0" stopIfTrue="0">
      <formula>$R$1271+$R$1270</formula>
    </cfRule>
  </conditionalFormatting>
  <conditionalFormatting sqref="R1272">
    <cfRule type="cellIs" priority="12" operator="lessThan" dxfId="1" stopIfTrue="0">
      <formula>50</formula>
    </cfRule>
  </conditionalFormatting>
  <conditionalFormatting sqref="G1278">
    <cfRule type="cellIs" priority="2545" operator="lessThan" dxfId="0" stopIfTrue="0">
      <formula>$H$1277+$H$1276</formula>
    </cfRule>
  </conditionalFormatting>
  <conditionalFormatting sqref="H1278">
    <cfRule type="cellIs" priority="2546" operator="lessThan" dxfId="0" stopIfTrue="0">
      <formula>$I$1277+$I$1276</formula>
    </cfRule>
  </conditionalFormatting>
  <conditionalFormatting sqref="I1278">
    <cfRule type="cellIs" priority="2547" operator="lessThan" dxfId="0" stopIfTrue="0">
      <formula>$J$1277+$J$1276</formula>
    </cfRule>
  </conditionalFormatting>
  <conditionalFormatting sqref="J1278">
    <cfRule type="cellIs" priority="2548" operator="lessThan" dxfId="0" stopIfTrue="0">
      <formula>$K$1277+$K$1276</formula>
    </cfRule>
  </conditionalFormatting>
  <conditionalFormatting sqref="K1278">
    <cfRule type="cellIs" priority="2549" operator="lessThan" dxfId="0" stopIfTrue="0">
      <formula>$L$1277+$L$1276</formula>
    </cfRule>
  </conditionalFormatting>
  <conditionalFormatting sqref="L1278">
    <cfRule type="cellIs" priority="2550" operator="lessThan" dxfId="0" stopIfTrue="0">
      <formula>$M$1277+$M$1276</formula>
    </cfRule>
  </conditionalFormatting>
  <conditionalFormatting sqref="M1278">
    <cfRule type="cellIs" priority="2551" operator="lessThan" dxfId="0" stopIfTrue="0">
      <formula>$N$1277+$N$1276</formula>
    </cfRule>
  </conditionalFormatting>
  <conditionalFormatting sqref="N1278">
    <cfRule type="cellIs" priority="2552" operator="lessThan" dxfId="0" stopIfTrue="0">
      <formula>$O$1277+$O$1276</formula>
    </cfRule>
  </conditionalFormatting>
  <conditionalFormatting sqref="O1278">
    <cfRule type="cellIs" priority="2553" operator="lessThan" dxfId="0" stopIfTrue="0">
      <formula>$P$1277+$P$1276</formula>
    </cfRule>
  </conditionalFormatting>
  <conditionalFormatting sqref="P1278">
    <cfRule type="cellIs" priority="2554" operator="lessThan" dxfId="0" stopIfTrue="0">
      <formula>$Q$1277+$Q$1276</formula>
    </cfRule>
  </conditionalFormatting>
  <conditionalFormatting sqref="Q1278">
    <cfRule type="cellIs" priority="2555" operator="lessThan" dxfId="0" stopIfTrue="0">
      <formula>$R$1277+$R$1276</formula>
    </cfRule>
  </conditionalFormatting>
  <conditionalFormatting sqref="R1278">
    <cfRule type="cellIs" priority="12" operator="lessThan" dxfId="1" stopIfTrue="0">
      <formula>50</formula>
    </cfRule>
  </conditionalFormatting>
  <conditionalFormatting sqref="G1284">
    <cfRule type="cellIs" priority="2557" operator="lessThan" dxfId="0" stopIfTrue="0">
      <formula>$H$1283+$H$1282</formula>
    </cfRule>
  </conditionalFormatting>
  <conditionalFormatting sqref="H1284">
    <cfRule type="cellIs" priority="2558" operator="lessThan" dxfId="0" stopIfTrue="0">
      <formula>$I$1283+$I$1282</formula>
    </cfRule>
  </conditionalFormatting>
  <conditionalFormatting sqref="I1284">
    <cfRule type="cellIs" priority="2559" operator="lessThan" dxfId="0" stopIfTrue="0">
      <formula>$J$1283+$J$1282</formula>
    </cfRule>
  </conditionalFormatting>
  <conditionalFormatting sqref="J1284">
    <cfRule type="cellIs" priority="2560" operator="lessThan" dxfId="0" stopIfTrue="0">
      <formula>$K$1283+$K$1282</formula>
    </cfRule>
  </conditionalFormatting>
  <conditionalFormatting sqref="K1284">
    <cfRule type="cellIs" priority="2561" operator="lessThan" dxfId="0" stopIfTrue="0">
      <formula>$L$1283+$L$1282</formula>
    </cfRule>
  </conditionalFormatting>
  <conditionalFormatting sqref="L1284">
    <cfRule type="cellIs" priority="2562" operator="lessThan" dxfId="0" stopIfTrue="0">
      <formula>$M$1283+$M$1282</formula>
    </cfRule>
  </conditionalFormatting>
  <conditionalFormatting sqref="M1284">
    <cfRule type="cellIs" priority="2563" operator="lessThan" dxfId="0" stopIfTrue="0">
      <formula>$N$1283+$N$1282</formula>
    </cfRule>
  </conditionalFormatting>
  <conditionalFormatting sqref="N1284">
    <cfRule type="cellIs" priority="2564" operator="lessThan" dxfId="0" stopIfTrue="0">
      <formula>$O$1283+$O$1282</formula>
    </cfRule>
  </conditionalFormatting>
  <conditionalFormatting sqref="O1284">
    <cfRule type="cellIs" priority="2565" operator="lessThan" dxfId="0" stopIfTrue="0">
      <formula>$P$1283+$P$1282</formula>
    </cfRule>
  </conditionalFormatting>
  <conditionalFormatting sqref="P1284">
    <cfRule type="cellIs" priority="2566" operator="lessThan" dxfId="0" stopIfTrue="0">
      <formula>$Q$1283+$Q$1282</formula>
    </cfRule>
  </conditionalFormatting>
  <conditionalFormatting sqref="Q1284">
    <cfRule type="cellIs" priority="2567" operator="lessThan" dxfId="0" stopIfTrue="0">
      <formula>$R$1283+$R$1282</formula>
    </cfRule>
  </conditionalFormatting>
  <conditionalFormatting sqref="R1284">
    <cfRule type="cellIs" priority="12" operator="lessThan" dxfId="1" stopIfTrue="0">
      <formula>50</formula>
    </cfRule>
  </conditionalFormatting>
  <conditionalFormatting sqref="G1290">
    <cfRule type="cellIs" priority="2569" operator="lessThan" dxfId="0" stopIfTrue="0">
      <formula>$H$1289+$H$1288</formula>
    </cfRule>
  </conditionalFormatting>
  <conditionalFormatting sqref="H1290">
    <cfRule type="cellIs" priority="2570" operator="lessThan" dxfId="0" stopIfTrue="0">
      <formula>$I$1289+$I$1288</formula>
    </cfRule>
  </conditionalFormatting>
  <conditionalFormatting sqref="I1290">
    <cfRule type="cellIs" priority="2571" operator="lessThan" dxfId="0" stopIfTrue="0">
      <formula>$J$1289+$J$1288</formula>
    </cfRule>
  </conditionalFormatting>
  <conditionalFormatting sqref="J1290">
    <cfRule type="cellIs" priority="2572" operator="lessThan" dxfId="0" stopIfTrue="0">
      <formula>$K$1289+$K$1288</formula>
    </cfRule>
  </conditionalFormatting>
  <conditionalFormatting sqref="K1290">
    <cfRule type="cellIs" priority="2573" operator="lessThan" dxfId="0" stopIfTrue="0">
      <formula>$L$1289+$L$1288</formula>
    </cfRule>
  </conditionalFormatting>
  <conditionalFormatting sqref="L1290">
    <cfRule type="cellIs" priority="2574" operator="lessThan" dxfId="0" stopIfTrue="0">
      <formula>$M$1289+$M$1288</formula>
    </cfRule>
  </conditionalFormatting>
  <conditionalFormatting sqref="M1290">
    <cfRule type="cellIs" priority="2575" operator="lessThan" dxfId="0" stopIfTrue="0">
      <formula>$N$1289+$N$1288</formula>
    </cfRule>
  </conditionalFormatting>
  <conditionalFormatting sqref="N1290">
    <cfRule type="cellIs" priority="2576" operator="lessThan" dxfId="0" stopIfTrue="0">
      <formula>$O$1289+$O$1288</formula>
    </cfRule>
  </conditionalFormatting>
  <conditionalFormatting sqref="O1290">
    <cfRule type="cellIs" priority="2577" operator="lessThan" dxfId="0" stopIfTrue="0">
      <formula>$P$1289+$P$1288</formula>
    </cfRule>
  </conditionalFormatting>
  <conditionalFormatting sqref="P1290">
    <cfRule type="cellIs" priority="2578" operator="lessThan" dxfId="0" stopIfTrue="0">
      <formula>$Q$1289+$Q$1288</formula>
    </cfRule>
  </conditionalFormatting>
  <conditionalFormatting sqref="Q1290">
    <cfRule type="cellIs" priority="2579" operator="lessThan" dxfId="0" stopIfTrue="0">
      <formula>$R$1289+$R$1288</formula>
    </cfRule>
  </conditionalFormatting>
  <conditionalFormatting sqref="R1290">
    <cfRule type="cellIs" priority="12" operator="lessThan" dxfId="1" stopIfTrue="0">
      <formula>50</formula>
    </cfRule>
  </conditionalFormatting>
  <conditionalFormatting sqref="G1296">
    <cfRule type="cellIs" priority="2581" operator="lessThan" dxfId="0" stopIfTrue="0">
      <formula>$H$1295+$H$1294</formula>
    </cfRule>
  </conditionalFormatting>
  <conditionalFormatting sqref="H1296">
    <cfRule type="cellIs" priority="2582" operator="lessThan" dxfId="0" stopIfTrue="0">
      <formula>$I$1295+$I$1294</formula>
    </cfRule>
  </conditionalFormatting>
  <conditionalFormatting sqref="I1296">
    <cfRule type="cellIs" priority="2583" operator="lessThan" dxfId="0" stopIfTrue="0">
      <formula>$J$1295+$J$1294</formula>
    </cfRule>
  </conditionalFormatting>
  <conditionalFormatting sqref="J1296">
    <cfRule type="cellIs" priority="2584" operator="lessThan" dxfId="0" stopIfTrue="0">
      <formula>$K$1295+$K$1294</formula>
    </cfRule>
  </conditionalFormatting>
  <conditionalFormatting sqref="K1296">
    <cfRule type="cellIs" priority="2585" operator="lessThan" dxfId="0" stopIfTrue="0">
      <formula>$L$1295+$L$1294</formula>
    </cfRule>
  </conditionalFormatting>
  <conditionalFormatting sqref="L1296">
    <cfRule type="cellIs" priority="2586" operator="lessThan" dxfId="0" stopIfTrue="0">
      <formula>$M$1295+$M$1294</formula>
    </cfRule>
  </conditionalFormatting>
  <conditionalFormatting sqref="M1296">
    <cfRule type="cellIs" priority="2587" operator="lessThan" dxfId="0" stopIfTrue="0">
      <formula>$N$1295+$N$1294</formula>
    </cfRule>
  </conditionalFormatting>
  <conditionalFormatting sqref="N1296">
    <cfRule type="cellIs" priority="2588" operator="lessThan" dxfId="0" stopIfTrue="0">
      <formula>$O$1295+$O$1294</formula>
    </cfRule>
  </conditionalFormatting>
  <conditionalFormatting sqref="O1296">
    <cfRule type="cellIs" priority="2589" operator="lessThan" dxfId="0" stopIfTrue="0">
      <formula>$P$1295+$P$1294</formula>
    </cfRule>
  </conditionalFormatting>
  <conditionalFormatting sqref="P1296">
    <cfRule type="cellIs" priority="2590" operator="lessThan" dxfId="0" stopIfTrue="0">
      <formula>$Q$1295+$Q$1294</formula>
    </cfRule>
  </conditionalFormatting>
  <conditionalFormatting sqref="Q1296">
    <cfRule type="cellIs" priority="2591" operator="lessThan" dxfId="0" stopIfTrue="0">
      <formula>$R$1295+$R$1294</formula>
    </cfRule>
  </conditionalFormatting>
  <conditionalFormatting sqref="R1296">
    <cfRule type="cellIs" priority="12" operator="lessThan" dxfId="1" stopIfTrue="0">
      <formula>50</formula>
    </cfRule>
  </conditionalFormatting>
  <conditionalFormatting sqref="G1302">
    <cfRule type="cellIs" priority="2593" operator="lessThan" dxfId="0" stopIfTrue="0">
      <formula>$H$1301+$H$1300</formula>
    </cfRule>
  </conditionalFormatting>
  <conditionalFormatting sqref="H1302">
    <cfRule type="cellIs" priority="2594" operator="lessThan" dxfId="0" stopIfTrue="0">
      <formula>$I$1301+$I$1300</formula>
    </cfRule>
  </conditionalFormatting>
  <conditionalFormatting sqref="I1302">
    <cfRule type="cellIs" priority="2595" operator="lessThan" dxfId="0" stopIfTrue="0">
      <formula>$J$1301+$J$1300</formula>
    </cfRule>
  </conditionalFormatting>
  <conditionalFormatting sqref="J1302">
    <cfRule type="cellIs" priority="2596" operator="lessThan" dxfId="0" stopIfTrue="0">
      <formula>$K$1301+$K$1300</formula>
    </cfRule>
  </conditionalFormatting>
  <conditionalFormatting sqref="K1302">
    <cfRule type="cellIs" priority="2597" operator="lessThan" dxfId="0" stopIfTrue="0">
      <formula>$L$1301+$L$1300</formula>
    </cfRule>
  </conditionalFormatting>
  <conditionalFormatting sqref="L1302">
    <cfRule type="cellIs" priority="2598" operator="lessThan" dxfId="0" stopIfTrue="0">
      <formula>$M$1301+$M$1300</formula>
    </cfRule>
  </conditionalFormatting>
  <conditionalFormatting sqref="M1302">
    <cfRule type="cellIs" priority="2599" operator="lessThan" dxfId="0" stopIfTrue="0">
      <formula>$N$1301+$N$1300</formula>
    </cfRule>
  </conditionalFormatting>
  <conditionalFormatting sqref="N1302">
    <cfRule type="cellIs" priority="2600" operator="lessThan" dxfId="0" stopIfTrue="0">
      <formula>$O$1301+$O$1300</formula>
    </cfRule>
  </conditionalFormatting>
  <conditionalFormatting sqref="O1302">
    <cfRule type="cellIs" priority="2601" operator="lessThan" dxfId="0" stopIfTrue="0">
      <formula>$P$1301+$P$1300</formula>
    </cfRule>
  </conditionalFormatting>
  <conditionalFormatting sqref="P1302">
    <cfRule type="cellIs" priority="2602" operator="lessThan" dxfId="0" stopIfTrue="0">
      <formula>$Q$1301+$Q$1300</formula>
    </cfRule>
  </conditionalFormatting>
  <conditionalFormatting sqref="Q1302">
    <cfRule type="cellIs" priority="2603" operator="lessThan" dxfId="0" stopIfTrue="0">
      <formula>$R$1301+$R$1300</formula>
    </cfRule>
  </conditionalFormatting>
  <conditionalFormatting sqref="R1302">
    <cfRule type="cellIs" priority="12" operator="lessThan" dxfId="1" stopIfTrue="0">
      <formula>50</formula>
    </cfRule>
  </conditionalFormatting>
  <conditionalFormatting sqref="G1308">
    <cfRule type="cellIs" priority="2605" operator="lessThan" dxfId="0" stopIfTrue="0">
      <formula>$H$1307+$H$1306</formula>
    </cfRule>
  </conditionalFormatting>
  <conditionalFormatting sqref="H1308">
    <cfRule type="cellIs" priority="2606" operator="lessThan" dxfId="0" stopIfTrue="0">
      <formula>$I$1307+$I$1306</formula>
    </cfRule>
  </conditionalFormatting>
  <conditionalFormatting sqref="I1308">
    <cfRule type="cellIs" priority="2607" operator="lessThan" dxfId="0" stopIfTrue="0">
      <formula>$J$1307+$J$1306</formula>
    </cfRule>
  </conditionalFormatting>
  <conditionalFormatting sqref="J1308">
    <cfRule type="cellIs" priority="2608" operator="lessThan" dxfId="0" stopIfTrue="0">
      <formula>$K$1307+$K$1306</formula>
    </cfRule>
  </conditionalFormatting>
  <conditionalFormatting sqref="K1308">
    <cfRule type="cellIs" priority="2609" operator="lessThan" dxfId="0" stopIfTrue="0">
      <formula>$L$1307+$L$1306</formula>
    </cfRule>
  </conditionalFormatting>
  <conditionalFormatting sqref="L1308">
    <cfRule type="cellIs" priority="2610" operator="lessThan" dxfId="0" stopIfTrue="0">
      <formula>$M$1307+$M$1306</formula>
    </cfRule>
  </conditionalFormatting>
  <conditionalFormatting sqref="M1308">
    <cfRule type="cellIs" priority="2611" operator="lessThan" dxfId="0" stopIfTrue="0">
      <formula>$N$1307+$N$1306</formula>
    </cfRule>
  </conditionalFormatting>
  <conditionalFormatting sqref="N1308">
    <cfRule type="cellIs" priority="2612" operator="lessThan" dxfId="0" stopIfTrue="0">
      <formula>$O$1307+$O$1306</formula>
    </cfRule>
  </conditionalFormatting>
  <conditionalFormatting sqref="O1308">
    <cfRule type="cellIs" priority="2613" operator="lessThan" dxfId="0" stopIfTrue="0">
      <formula>$P$1307+$P$1306</formula>
    </cfRule>
  </conditionalFormatting>
  <conditionalFormatting sqref="P1308">
    <cfRule type="cellIs" priority="2614" operator="lessThan" dxfId="0" stopIfTrue="0">
      <formula>$Q$1307+$Q$1306</formula>
    </cfRule>
  </conditionalFormatting>
  <conditionalFormatting sqref="Q1308">
    <cfRule type="cellIs" priority="2615" operator="lessThan" dxfId="0" stopIfTrue="0">
      <formula>$R$1307+$R$1306</formula>
    </cfRule>
  </conditionalFormatting>
  <conditionalFormatting sqref="R1308">
    <cfRule type="cellIs" priority="12" operator="lessThan" dxfId="1" stopIfTrue="0">
      <formula>50</formula>
    </cfRule>
  </conditionalFormatting>
  <conditionalFormatting sqref="G1314">
    <cfRule type="cellIs" priority="2617" operator="lessThan" dxfId="0" stopIfTrue="0">
      <formula>$H$1313+$H$1312</formula>
    </cfRule>
  </conditionalFormatting>
  <conditionalFormatting sqref="H1314">
    <cfRule type="cellIs" priority="2618" operator="lessThan" dxfId="0" stopIfTrue="0">
      <formula>$I$1313+$I$1312</formula>
    </cfRule>
  </conditionalFormatting>
  <conditionalFormatting sqref="I1314">
    <cfRule type="cellIs" priority="2619" operator="lessThan" dxfId="0" stopIfTrue="0">
      <formula>$J$1313+$J$1312</formula>
    </cfRule>
  </conditionalFormatting>
  <conditionalFormatting sqref="J1314">
    <cfRule type="cellIs" priority="2620" operator="lessThan" dxfId="0" stopIfTrue="0">
      <formula>$K$1313+$K$1312</formula>
    </cfRule>
  </conditionalFormatting>
  <conditionalFormatting sqref="K1314">
    <cfRule type="cellIs" priority="2621" operator="lessThan" dxfId="0" stopIfTrue="0">
      <formula>$L$1313+$L$1312</formula>
    </cfRule>
  </conditionalFormatting>
  <conditionalFormatting sqref="L1314">
    <cfRule type="cellIs" priority="2622" operator="lessThan" dxfId="0" stopIfTrue="0">
      <formula>$M$1313+$M$1312</formula>
    </cfRule>
  </conditionalFormatting>
  <conditionalFormatting sqref="M1314">
    <cfRule type="cellIs" priority="2623" operator="lessThan" dxfId="0" stopIfTrue="0">
      <formula>$N$1313+$N$1312</formula>
    </cfRule>
  </conditionalFormatting>
  <conditionalFormatting sqref="N1314">
    <cfRule type="cellIs" priority="2624" operator="lessThan" dxfId="0" stopIfTrue="0">
      <formula>$O$1313+$O$1312</formula>
    </cfRule>
  </conditionalFormatting>
  <conditionalFormatting sqref="O1314">
    <cfRule type="cellIs" priority="2625" operator="lessThan" dxfId="0" stopIfTrue="0">
      <formula>$P$1313+$P$1312</formula>
    </cfRule>
  </conditionalFormatting>
  <conditionalFormatting sqref="P1314">
    <cfRule type="cellIs" priority="2626" operator="lessThan" dxfId="0" stopIfTrue="0">
      <formula>$Q$1313+$Q$1312</formula>
    </cfRule>
  </conditionalFormatting>
  <conditionalFormatting sqref="Q1314">
    <cfRule type="cellIs" priority="2627" operator="lessThan" dxfId="0" stopIfTrue="0">
      <formula>$R$1313+$R$1312</formula>
    </cfRule>
  </conditionalFormatting>
  <conditionalFormatting sqref="R1314">
    <cfRule type="cellIs" priority="12" operator="lessThan" dxfId="1" stopIfTrue="0">
      <formula>50</formula>
    </cfRule>
  </conditionalFormatting>
  <conditionalFormatting sqref="G1320">
    <cfRule type="cellIs" priority="2629" operator="lessThan" dxfId="0" stopIfTrue="0">
      <formula>$H$1319+$H$1318</formula>
    </cfRule>
  </conditionalFormatting>
  <conditionalFormatting sqref="H1320">
    <cfRule type="cellIs" priority="2630" operator="lessThan" dxfId="0" stopIfTrue="0">
      <formula>$I$1319+$I$1318</formula>
    </cfRule>
  </conditionalFormatting>
  <conditionalFormatting sqref="I1320">
    <cfRule type="cellIs" priority="2631" operator="lessThan" dxfId="0" stopIfTrue="0">
      <formula>$J$1319+$J$1318</formula>
    </cfRule>
  </conditionalFormatting>
  <conditionalFormatting sqref="J1320">
    <cfRule type="cellIs" priority="2632" operator="lessThan" dxfId="0" stopIfTrue="0">
      <formula>$K$1319+$K$1318</formula>
    </cfRule>
  </conditionalFormatting>
  <conditionalFormatting sqref="K1320">
    <cfRule type="cellIs" priority="2633" operator="lessThan" dxfId="0" stopIfTrue="0">
      <formula>$L$1319+$L$1318</formula>
    </cfRule>
  </conditionalFormatting>
  <conditionalFormatting sqref="L1320">
    <cfRule type="cellIs" priority="2634" operator="lessThan" dxfId="0" stopIfTrue="0">
      <formula>$M$1319+$M$1318</formula>
    </cfRule>
  </conditionalFormatting>
  <conditionalFormatting sqref="M1320">
    <cfRule type="cellIs" priority="2635" operator="lessThan" dxfId="0" stopIfTrue="0">
      <formula>$N$1319+$N$1318</formula>
    </cfRule>
  </conditionalFormatting>
  <conditionalFormatting sqref="N1320">
    <cfRule type="cellIs" priority="2636" operator="lessThan" dxfId="0" stopIfTrue="0">
      <formula>$O$1319+$O$1318</formula>
    </cfRule>
  </conditionalFormatting>
  <conditionalFormatting sqref="O1320">
    <cfRule type="cellIs" priority="2637" operator="lessThan" dxfId="0" stopIfTrue="0">
      <formula>$P$1319+$P$1318</formula>
    </cfRule>
  </conditionalFormatting>
  <conditionalFormatting sqref="P1320">
    <cfRule type="cellIs" priority="2638" operator="lessThan" dxfId="0" stopIfTrue="0">
      <formula>$Q$1319+$Q$1318</formula>
    </cfRule>
  </conditionalFormatting>
  <conditionalFormatting sqref="Q1320">
    <cfRule type="cellIs" priority="2639" operator="lessThan" dxfId="0" stopIfTrue="0">
      <formula>$R$1319+$R$1318</formula>
    </cfRule>
  </conditionalFormatting>
  <conditionalFormatting sqref="R1320">
    <cfRule type="cellIs" priority="12" operator="lessThan" dxfId="1" stopIfTrue="0">
      <formula>50</formula>
    </cfRule>
  </conditionalFormatting>
  <conditionalFormatting sqref="G1326">
    <cfRule type="cellIs" priority="2641" operator="lessThan" dxfId="0" stopIfTrue="0">
      <formula>$H$1325+$H$1324</formula>
    </cfRule>
  </conditionalFormatting>
  <conditionalFormatting sqref="H1326">
    <cfRule type="cellIs" priority="2642" operator="lessThan" dxfId="0" stopIfTrue="0">
      <formula>$I$1325+$I$1324</formula>
    </cfRule>
  </conditionalFormatting>
  <conditionalFormatting sqref="I1326">
    <cfRule type="cellIs" priority="2643" operator="lessThan" dxfId="0" stopIfTrue="0">
      <formula>$J$1325+$J$1324</formula>
    </cfRule>
  </conditionalFormatting>
  <conditionalFormatting sqref="J1326">
    <cfRule type="cellIs" priority="2644" operator="lessThan" dxfId="0" stopIfTrue="0">
      <formula>$K$1325+$K$1324</formula>
    </cfRule>
  </conditionalFormatting>
  <conditionalFormatting sqref="K1326">
    <cfRule type="cellIs" priority="2645" operator="lessThan" dxfId="0" stopIfTrue="0">
      <formula>$L$1325+$L$1324</formula>
    </cfRule>
  </conditionalFormatting>
  <conditionalFormatting sqref="L1326">
    <cfRule type="cellIs" priority="2646" operator="lessThan" dxfId="0" stopIfTrue="0">
      <formula>$M$1325+$M$1324</formula>
    </cfRule>
  </conditionalFormatting>
  <conditionalFormatting sqref="M1326">
    <cfRule type="cellIs" priority="2647" operator="lessThan" dxfId="0" stopIfTrue="0">
      <formula>$N$1325+$N$1324</formula>
    </cfRule>
  </conditionalFormatting>
  <conditionalFormatting sqref="N1326">
    <cfRule type="cellIs" priority="2648" operator="lessThan" dxfId="0" stopIfTrue="0">
      <formula>$O$1325+$O$1324</formula>
    </cfRule>
  </conditionalFormatting>
  <conditionalFormatting sqref="O1326">
    <cfRule type="cellIs" priority="2649" operator="lessThan" dxfId="0" stopIfTrue="0">
      <formula>$P$1325+$P$1324</formula>
    </cfRule>
  </conditionalFormatting>
  <conditionalFormatting sqref="P1326">
    <cfRule type="cellIs" priority="2650" operator="lessThan" dxfId="0" stopIfTrue="0">
      <formula>$Q$1325+$Q$1324</formula>
    </cfRule>
  </conditionalFormatting>
  <conditionalFormatting sqref="Q1326">
    <cfRule type="cellIs" priority="2651" operator="lessThan" dxfId="0" stopIfTrue="0">
      <formula>$R$1325+$R$1324</formula>
    </cfRule>
  </conditionalFormatting>
  <conditionalFormatting sqref="R1326">
    <cfRule type="cellIs" priority="12" operator="lessThan" dxfId="1" stopIfTrue="0">
      <formula>50</formula>
    </cfRule>
  </conditionalFormatting>
  <conditionalFormatting sqref="G1332">
    <cfRule type="cellIs" priority="2653" operator="lessThan" dxfId="0" stopIfTrue="0">
      <formula>$H$1331+$H$1330</formula>
    </cfRule>
  </conditionalFormatting>
  <conditionalFormatting sqref="H1332">
    <cfRule type="cellIs" priority="2654" operator="lessThan" dxfId="0" stopIfTrue="0">
      <formula>$I$1331+$I$1330</formula>
    </cfRule>
  </conditionalFormatting>
  <conditionalFormatting sqref="I1332">
    <cfRule type="cellIs" priority="2655" operator="lessThan" dxfId="0" stopIfTrue="0">
      <formula>$J$1331+$J$1330</formula>
    </cfRule>
  </conditionalFormatting>
  <conditionalFormatting sqref="J1332">
    <cfRule type="cellIs" priority="2656" operator="lessThan" dxfId="0" stopIfTrue="0">
      <formula>$K$1331+$K$1330</formula>
    </cfRule>
  </conditionalFormatting>
  <conditionalFormatting sqref="K1332">
    <cfRule type="cellIs" priority="2657" operator="lessThan" dxfId="0" stopIfTrue="0">
      <formula>$L$1331+$L$1330</formula>
    </cfRule>
  </conditionalFormatting>
  <conditionalFormatting sqref="L1332">
    <cfRule type="cellIs" priority="2658" operator="lessThan" dxfId="0" stopIfTrue="0">
      <formula>$M$1331+$M$1330</formula>
    </cfRule>
  </conditionalFormatting>
  <conditionalFormatting sqref="M1332">
    <cfRule type="cellIs" priority="2659" operator="lessThan" dxfId="0" stopIfTrue="0">
      <formula>$N$1331+$N$1330</formula>
    </cfRule>
  </conditionalFormatting>
  <conditionalFormatting sqref="N1332">
    <cfRule type="cellIs" priority="2660" operator="lessThan" dxfId="0" stopIfTrue="0">
      <formula>$O$1331+$O$1330</formula>
    </cfRule>
  </conditionalFormatting>
  <conditionalFormatting sqref="O1332">
    <cfRule type="cellIs" priority="2661" operator="lessThan" dxfId="0" stopIfTrue="0">
      <formula>$P$1331+$P$1330</formula>
    </cfRule>
  </conditionalFormatting>
  <conditionalFormatting sqref="P1332">
    <cfRule type="cellIs" priority="2662" operator="lessThan" dxfId="0" stopIfTrue="0">
      <formula>$Q$1331+$Q$1330</formula>
    </cfRule>
  </conditionalFormatting>
  <conditionalFormatting sqref="Q1332">
    <cfRule type="cellIs" priority="2663" operator="lessThan" dxfId="0" stopIfTrue="0">
      <formula>$R$1331+$R$1330</formula>
    </cfRule>
  </conditionalFormatting>
  <conditionalFormatting sqref="R1332">
    <cfRule type="cellIs" priority="12" operator="lessThan" dxfId="1" stopIfTrue="0">
      <formula>50</formula>
    </cfRule>
  </conditionalFormatting>
  <conditionalFormatting sqref="G1338">
    <cfRule type="cellIs" priority="2665" operator="lessThan" dxfId="0" stopIfTrue="0">
      <formula>$H$1337+$H$1336</formula>
    </cfRule>
  </conditionalFormatting>
  <conditionalFormatting sqref="H1338">
    <cfRule type="cellIs" priority="2666" operator="lessThan" dxfId="0" stopIfTrue="0">
      <formula>$I$1337+$I$1336</formula>
    </cfRule>
  </conditionalFormatting>
  <conditionalFormatting sqref="I1338">
    <cfRule type="cellIs" priority="2667" operator="lessThan" dxfId="0" stopIfTrue="0">
      <formula>$J$1337+$J$1336</formula>
    </cfRule>
  </conditionalFormatting>
  <conditionalFormatting sqref="J1338">
    <cfRule type="cellIs" priority="2668" operator="lessThan" dxfId="0" stopIfTrue="0">
      <formula>$K$1337+$K$1336</formula>
    </cfRule>
  </conditionalFormatting>
  <conditionalFormatting sqref="K1338">
    <cfRule type="cellIs" priority="2669" operator="lessThan" dxfId="0" stopIfTrue="0">
      <formula>$L$1337+$L$1336</formula>
    </cfRule>
  </conditionalFormatting>
  <conditionalFormatting sqref="L1338">
    <cfRule type="cellIs" priority="2670" operator="lessThan" dxfId="0" stopIfTrue="0">
      <formula>$M$1337+$M$1336</formula>
    </cfRule>
  </conditionalFormatting>
  <conditionalFormatting sqref="M1338">
    <cfRule type="cellIs" priority="2671" operator="lessThan" dxfId="0" stopIfTrue="0">
      <formula>$N$1337+$N$1336</formula>
    </cfRule>
  </conditionalFormatting>
  <conditionalFormatting sqref="N1338">
    <cfRule type="cellIs" priority="2672" operator="lessThan" dxfId="0" stopIfTrue="0">
      <formula>$O$1337+$O$1336</formula>
    </cfRule>
  </conditionalFormatting>
  <conditionalFormatting sqref="O1338">
    <cfRule type="cellIs" priority="2673" operator="lessThan" dxfId="0" stopIfTrue="0">
      <formula>$P$1337+$P$1336</formula>
    </cfRule>
  </conditionalFormatting>
  <conditionalFormatting sqref="P1338">
    <cfRule type="cellIs" priority="2674" operator="lessThan" dxfId="0" stopIfTrue="0">
      <formula>$Q$1337+$Q$1336</formula>
    </cfRule>
  </conditionalFormatting>
  <conditionalFormatting sqref="Q1338">
    <cfRule type="cellIs" priority="2675" operator="lessThan" dxfId="0" stopIfTrue="0">
      <formula>$R$1337+$R$1336</formula>
    </cfRule>
  </conditionalFormatting>
  <conditionalFormatting sqref="R1338">
    <cfRule type="cellIs" priority="12" operator="lessThan" dxfId="1" stopIfTrue="0">
      <formula>50</formula>
    </cfRule>
  </conditionalFormatting>
  <conditionalFormatting sqref="G1344">
    <cfRule type="cellIs" priority="2677" operator="lessThan" dxfId="0" stopIfTrue="0">
      <formula>$H$1343+$H$1342</formula>
    </cfRule>
  </conditionalFormatting>
  <conditionalFormatting sqref="H1344">
    <cfRule type="cellIs" priority="2678" operator="lessThan" dxfId="0" stopIfTrue="0">
      <formula>$I$1343+$I$1342</formula>
    </cfRule>
  </conditionalFormatting>
  <conditionalFormatting sqref="I1344">
    <cfRule type="cellIs" priority="2679" operator="lessThan" dxfId="0" stopIfTrue="0">
      <formula>$J$1343+$J$1342</formula>
    </cfRule>
  </conditionalFormatting>
  <conditionalFormatting sqref="J1344">
    <cfRule type="cellIs" priority="2680" operator="lessThan" dxfId="0" stopIfTrue="0">
      <formula>$K$1343+$K$1342</formula>
    </cfRule>
  </conditionalFormatting>
  <conditionalFormatting sqref="K1344">
    <cfRule type="cellIs" priority="2681" operator="lessThan" dxfId="0" stopIfTrue="0">
      <formula>$L$1343+$L$1342</formula>
    </cfRule>
  </conditionalFormatting>
  <conditionalFormatting sqref="L1344">
    <cfRule type="cellIs" priority="2682" operator="lessThan" dxfId="0" stopIfTrue="0">
      <formula>$M$1343+$M$1342</formula>
    </cfRule>
  </conditionalFormatting>
  <conditionalFormatting sqref="M1344">
    <cfRule type="cellIs" priority="2683" operator="lessThan" dxfId="0" stopIfTrue="0">
      <formula>$N$1343+$N$1342</formula>
    </cfRule>
  </conditionalFormatting>
  <conditionalFormatting sqref="N1344">
    <cfRule type="cellIs" priority="2684" operator="lessThan" dxfId="0" stopIfTrue="0">
      <formula>$O$1343+$O$1342</formula>
    </cfRule>
  </conditionalFormatting>
  <conditionalFormatting sqref="O1344">
    <cfRule type="cellIs" priority="2685" operator="lessThan" dxfId="0" stopIfTrue="0">
      <formula>$P$1343+$P$1342</formula>
    </cfRule>
  </conditionalFormatting>
  <conditionalFormatting sqref="P1344">
    <cfRule type="cellIs" priority="2686" operator="lessThan" dxfId="0" stopIfTrue="0">
      <formula>$Q$1343+$Q$1342</formula>
    </cfRule>
  </conditionalFormatting>
  <conditionalFormatting sqref="Q1344">
    <cfRule type="cellIs" priority="2687" operator="lessThan" dxfId="0" stopIfTrue="0">
      <formula>$R$1343+$R$1342</formula>
    </cfRule>
  </conditionalFormatting>
  <conditionalFormatting sqref="R1344">
    <cfRule type="cellIs" priority="12" operator="lessThan" dxfId="1" stopIfTrue="0">
      <formula>50</formula>
    </cfRule>
  </conditionalFormatting>
  <conditionalFormatting sqref="G1350">
    <cfRule type="cellIs" priority="2689" operator="lessThan" dxfId="0" stopIfTrue="0">
      <formula>$H$1349+$H$1348</formula>
    </cfRule>
  </conditionalFormatting>
  <conditionalFormatting sqref="H1350">
    <cfRule type="cellIs" priority="2690" operator="lessThan" dxfId="0" stopIfTrue="0">
      <formula>$I$1349+$I$1348</formula>
    </cfRule>
  </conditionalFormatting>
  <conditionalFormatting sqref="I1350">
    <cfRule type="cellIs" priority="2691" operator="lessThan" dxfId="0" stopIfTrue="0">
      <formula>$J$1349+$J$1348</formula>
    </cfRule>
  </conditionalFormatting>
  <conditionalFormatting sqref="J1350">
    <cfRule type="cellIs" priority="2692" operator="lessThan" dxfId="0" stopIfTrue="0">
      <formula>$K$1349+$K$1348</formula>
    </cfRule>
  </conditionalFormatting>
  <conditionalFormatting sqref="K1350">
    <cfRule type="cellIs" priority="2693" operator="lessThan" dxfId="0" stopIfTrue="0">
      <formula>$L$1349+$L$1348</formula>
    </cfRule>
  </conditionalFormatting>
  <conditionalFormatting sqref="L1350">
    <cfRule type="cellIs" priority="2694" operator="lessThan" dxfId="0" stopIfTrue="0">
      <formula>$M$1349+$M$1348</formula>
    </cfRule>
  </conditionalFormatting>
  <conditionalFormatting sqref="M1350">
    <cfRule type="cellIs" priority="2695" operator="lessThan" dxfId="0" stopIfTrue="0">
      <formula>$N$1349+$N$1348</formula>
    </cfRule>
  </conditionalFormatting>
  <conditionalFormatting sqref="N1350">
    <cfRule type="cellIs" priority="2696" operator="lessThan" dxfId="0" stopIfTrue="0">
      <formula>$O$1349+$O$1348</formula>
    </cfRule>
  </conditionalFormatting>
  <conditionalFormatting sqref="O1350">
    <cfRule type="cellIs" priority="2697" operator="lessThan" dxfId="0" stopIfTrue="0">
      <formula>$P$1349+$P$1348</formula>
    </cfRule>
  </conditionalFormatting>
  <conditionalFormatting sqref="P1350">
    <cfRule type="cellIs" priority="2698" operator="lessThan" dxfId="0" stopIfTrue="0">
      <formula>$Q$1349+$Q$1348</formula>
    </cfRule>
  </conditionalFormatting>
  <conditionalFormatting sqref="Q1350">
    <cfRule type="cellIs" priority="2699" operator="lessThan" dxfId="0" stopIfTrue="0">
      <formula>$R$1349+$R$1348</formula>
    </cfRule>
  </conditionalFormatting>
  <conditionalFormatting sqref="R1350">
    <cfRule type="cellIs" priority="12" operator="lessThan" dxfId="1" stopIfTrue="0">
      <formula>50</formula>
    </cfRule>
  </conditionalFormatting>
  <conditionalFormatting sqref="G1356">
    <cfRule type="cellIs" priority="2701" operator="lessThan" dxfId="0" stopIfTrue="0">
      <formula>$H$1355+$H$1354</formula>
    </cfRule>
  </conditionalFormatting>
  <conditionalFormatting sqref="H1356">
    <cfRule type="cellIs" priority="2702" operator="lessThan" dxfId="0" stopIfTrue="0">
      <formula>$I$1355+$I$1354</formula>
    </cfRule>
  </conditionalFormatting>
  <conditionalFormatting sqref="I1356">
    <cfRule type="cellIs" priority="2703" operator="lessThan" dxfId="0" stopIfTrue="0">
      <formula>$J$1355+$J$1354</formula>
    </cfRule>
  </conditionalFormatting>
  <conditionalFormatting sqref="J1356">
    <cfRule type="cellIs" priority="2704" operator="lessThan" dxfId="0" stopIfTrue="0">
      <formula>$K$1355+$K$1354</formula>
    </cfRule>
  </conditionalFormatting>
  <conditionalFormatting sqref="K1356">
    <cfRule type="cellIs" priority="2705" operator="lessThan" dxfId="0" stopIfTrue="0">
      <formula>$L$1355+$L$1354</formula>
    </cfRule>
  </conditionalFormatting>
  <conditionalFormatting sqref="L1356">
    <cfRule type="cellIs" priority="2706" operator="lessThan" dxfId="0" stopIfTrue="0">
      <formula>$M$1355+$M$1354</formula>
    </cfRule>
  </conditionalFormatting>
  <conditionalFormatting sqref="M1356">
    <cfRule type="cellIs" priority="2707" operator="lessThan" dxfId="0" stopIfTrue="0">
      <formula>$N$1355+$N$1354</formula>
    </cfRule>
  </conditionalFormatting>
  <conditionalFormatting sqref="N1356">
    <cfRule type="cellIs" priority="2708" operator="lessThan" dxfId="0" stopIfTrue="0">
      <formula>$O$1355+$O$1354</formula>
    </cfRule>
  </conditionalFormatting>
  <conditionalFormatting sqref="O1356">
    <cfRule type="cellIs" priority="2709" operator="lessThan" dxfId="0" stopIfTrue="0">
      <formula>$P$1355+$P$1354</formula>
    </cfRule>
  </conditionalFormatting>
  <conditionalFormatting sqref="P1356">
    <cfRule type="cellIs" priority="2710" operator="lessThan" dxfId="0" stopIfTrue="0">
      <formula>$Q$1355+$Q$1354</formula>
    </cfRule>
  </conditionalFormatting>
  <conditionalFormatting sqref="Q1356">
    <cfRule type="cellIs" priority="2711" operator="lessThan" dxfId="0" stopIfTrue="0">
      <formula>$R$1355+$R$1354</formula>
    </cfRule>
  </conditionalFormatting>
  <conditionalFormatting sqref="R1356">
    <cfRule type="cellIs" priority="12" operator="lessThan" dxfId="1" stopIfTrue="0">
      <formula>50</formula>
    </cfRule>
  </conditionalFormatting>
  <conditionalFormatting sqref="G1362">
    <cfRule type="cellIs" priority="2713" operator="lessThan" dxfId="0" stopIfTrue="0">
      <formula>$H$1361+$H$1360</formula>
    </cfRule>
  </conditionalFormatting>
  <conditionalFormatting sqref="H1362">
    <cfRule type="cellIs" priority="2714" operator="lessThan" dxfId="0" stopIfTrue="0">
      <formula>$I$1361+$I$1360</formula>
    </cfRule>
  </conditionalFormatting>
  <conditionalFormatting sqref="I1362">
    <cfRule type="cellIs" priority="2715" operator="lessThan" dxfId="0" stopIfTrue="0">
      <formula>$J$1361+$J$1360</formula>
    </cfRule>
  </conditionalFormatting>
  <conditionalFormatting sqref="J1362">
    <cfRule type="cellIs" priority="2716" operator="lessThan" dxfId="0" stopIfTrue="0">
      <formula>$K$1361+$K$1360</formula>
    </cfRule>
  </conditionalFormatting>
  <conditionalFormatting sqref="K1362">
    <cfRule type="cellIs" priority="2717" operator="lessThan" dxfId="0" stopIfTrue="0">
      <formula>$L$1361+$L$1360</formula>
    </cfRule>
  </conditionalFormatting>
  <conditionalFormatting sqref="L1362">
    <cfRule type="cellIs" priority="2718" operator="lessThan" dxfId="0" stopIfTrue="0">
      <formula>$M$1361+$M$1360</formula>
    </cfRule>
  </conditionalFormatting>
  <conditionalFormatting sqref="M1362">
    <cfRule type="cellIs" priority="2719" operator="lessThan" dxfId="0" stopIfTrue="0">
      <formula>$N$1361+$N$1360</formula>
    </cfRule>
  </conditionalFormatting>
  <conditionalFormatting sqref="N1362">
    <cfRule type="cellIs" priority="2720" operator="lessThan" dxfId="0" stopIfTrue="0">
      <formula>$O$1361+$O$1360</formula>
    </cfRule>
  </conditionalFormatting>
  <conditionalFormatting sqref="O1362">
    <cfRule type="cellIs" priority="2721" operator="lessThan" dxfId="0" stopIfTrue="0">
      <formula>$P$1361+$P$1360</formula>
    </cfRule>
  </conditionalFormatting>
  <conditionalFormatting sqref="P1362">
    <cfRule type="cellIs" priority="2722" operator="lessThan" dxfId="0" stopIfTrue="0">
      <formula>$Q$1361+$Q$1360</formula>
    </cfRule>
  </conditionalFormatting>
  <conditionalFormatting sqref="Q1362">
    <cfRule type="cellIs" priority="2723" operator="lessThan" dxfId="0" stopIfTrue="0">
      <formula>$R$1361+$R$1360</formula>
    </cfRule>
  </conditionalFormatting>
  <conditionalFormatting sqref="R1362">
    <cfRule type="cellIs" priority="12" operator="lessThan" dxfId="1" stopIfTrue="0">
      <formula>50</formula>
    </cfRule>
  </conditionalFormatting>
  <conditionalFormatting sqref="G1368">
    <cfRule type="cellIs" priority="2725" operator="lessThan" dxfId="0" stopIfTrue="0">
      <formula>$H$1367+$H$1366</formula>
    </cfRule>
  </conditionalFormatting>
  <conditionalFormatting sqref="H1368">
    <cfRule type="cellIs" priority="2726" operator="lessThan" dxfId="0" stopIfTrue="0">
      <formula>$I$1367+$I$1366</formula>
    </cfRule>
  </conditionalFormatting>
  <conditionalFormatting sqref="I1368">
    <cfRule type="cellIs" priority="2727" operator="lessThan" dxfId="0" stopIfTrue="0">
      <formula>$J$1367+$J$1366</formula>
    </cfRule>
  </conditionalFormatting>
  <conditionalFormatting sqref="J1368">
    <cfRule type="cellIs" priority="2728" operator="lessThan" dxfId="0" stopIfTrue="0">
      <formula>$K$1367+$K$1366</formula>
    </cfRule>
  </conditionalFormatting>
  <conditionalFormatting sqref="K1368">
    <cfRule type="cellIs" priority="2729" operator="lessThan" dxfId="0" stopIfTrue="0">
      <formula>$L$1367+$L$1366</formula>
    </cfRule>
  </conditionalFormatting>
  <conditionalFormatting sqref="L1368">
    <cfRule type="cellIs" priority="2730" operator="lessThan" dxfId="0" stopIfTrue="0">
      <formula>$M$1367+$M$1366</formula>
    </cfRule>
  </conditionalFormatting>
  <conditionalFormatting sqref="M1368">
    <cfRule type="cellIs" priority="2731" operator="lessThan" dxfId="0" stopIfTrue="0">
      <formula>$N$1367+$N$1366</formula>
    </cfRule>
  </conditionalFormatting>
  <conditionalFormatting sqref="N1368">
    <cfRule type="cellIs" priority="2732" operator="lessThan" dxfId="0" stopIfTrue="0">
      <formula>$O$1367+$O$1366</formula>
    </cfRule>
  </conditionalFormatting>
  <conditionalFormatting sqref="O1368">
    <cfRule type="cellIs" priority="2733" operator="lessThan" dxfId="0" stopIfTrue="0">
      <formula>$P$1367+$P$1366</formula>
    </cfRule>
  </conditionalFormatting>
  <conditionalFormatting sqref="P1368">
    <cfRule type="cellIs" priority="2734" operator="lessThan" dxfId="0" stopIfTrue="0">
      <formula>$Q$1367+$Q$1366</formula>
    </cfRule>
  </conditionalFormatting>
  <conditionalFormatting sqref="Q1368">
    <cfRule type="cellIs" priority="2735" operator="lessThan" dxfId="0" stopIfTrue="0">
      <formula>$R$1367+$R$1366</formula>
    </cfRule>
  </conditionalFormatting>
  <conditionalFormatting sqref="R1368">
    <cfRule type="cellIs" priority="12" operator="lessThan" dxfId="1" stopIfTrue="0">
      <formula>50</formula>
    </cfRule>
  </conditionalFormatting>
  <conditionalFormatting sqref="G1374">
    <cfRule type="cellIs" priority="2737" operator="lessThan" dxfId="0" stopIfTrue="0">
      <formula>$H$1373+$H$1372</formula>
    </cfRule>
  </conditionalFormatting>
  <conditionalFormatting sqref="H1374">
    <cfRule type="cellIs" priority="2738" operator="lessThan" dxfId="0" stopIfTrue="0">
      <formula>$I$1373+$I$1372</formula>
    </cfRule>
  </conditionalFormatting>
  <conditionalFormatting sqref="I1374">
    <cfRule type="cellIs" priority="2739" operator="lessThan" dxfId="0" stopIfTrue="0">
      <formula>$J$1373+$J$1372</formula>
    </cfRule>
  </conditionalFormatting>
  <conditionalFormatting sqref="J1374">
    <cfRule type="cellIs" priority="2740" operator="lessThan" dxfId="0" stopIfTrue="0">
      <formula>$K$1373+$K$1372</formula>
    </cfRule>
  </conditionalFormatting>
  <conditionalFormatting sqref="K1374">
    <cfRule type="cellIs" priority="2741" operator="lessThan" dxfId="0" stopIfTrue="0">
      <formula>$L$1373+$L$1372</formula>
    </cfRule>
  </conditionalFormatting>
  <conditionalFormatting sqref="L1374">
    <cfRule type="cellIs" priority="2742" operator="lessThan" dxfId="0" stopIfTrue="0">
      <formula>$M$1373+$M$1372</formula>
    </cfRule>
  </conditionalFormatting>
  <conditionalFormatting sqref="M1374">
    <cfRule type="cellIs" priority="2743" operator="lessThan" dxfId="0" stopIfTrue="0">
      <formula>$N$1373+$N$1372</formula>
    </cfRule>
  </conditionalFormatting>
  <conditionalFormatting sqref="N1374">
    <cfRule type="cellIs" priority="2744" operator="lessThan" dxfId="0" stopIfTrue="0">
      <formula>$O$1373+$O$1372</formula>
    </cfRule>
  </conditionalFormatting>
  <conditionalFormatting sqref="O1374">
    <cfRule type="cellIs" priority="2745" operator="lessThan" dxfId="0" stopIfTrue="0">
      <formula>$P$1373+$P$1372</formula>
    </cfRule>
  </conditionalFormatting>
  <conditionalFormatting sqref="P1374">
    <cfRule type="cellIs" priority="2746" operator="lessThan" dxfId="0" stopIfTrue="0">
      <formula>$Q$1373+$Q$1372</formula>
    </cfRule>
  </conditionalFormatting>
  <conditionalFormatting sqref="Q1374">
    <cfRule type="cellIs" priority="2747" operator="lessThan" dxfId="0" stopIfTrue="0">
      <formula>$R$1373+$R$1372</formula>
    </cfRule>
  </conditionalFormatting>
  <conditionalFormatting sqref="R1374">
    <cfRule type="cellIs" priority="12" operator="lessThan" dxfId="1" stopIfTrue="0">
      <formula>50</formula>
    </cfRule>
  </conditionalFormatting>
  <conditionalFormatting sqref="G1380">
    <cfRule type="cellIs" priority="2749" operator="lessThan" dxfId="0" stopIfTrue="0">
      <formula>$H$1379+$H$1378</formula>
    </cfRule>
  </conditionalFormatting>
  <conditionalFormatting sqref="H1380">
    <cfRule type="cellIs" priority="2750" operator="lessThan" dxfId="0" stopIfTrue="0">
      <formula>$I$1379+$I$1378</formula>
    </cfRule>
  </conditionalFormatting>
  <conditionalFormatting sqref="I1380">
    <cfRule type="cellIs" priority="2751" operator="lessThan" dxfId="0" stopIfTrue="0">
      <formula>$J$1379+$J$1378</formula>
    </cfRule>
  </conditionalFormatting>
  <conditionalFormatting sqref="J1380">
    <cfRule type="cellIs" priority="2752" operator="lessThan" dxfId="0" stopIfTrue="0">
      <formula>$K$1379+$K$1378</formula>
    </cfRule>
  </conditionalFormatting>
  <conditionalFormatting sqref="K1380">
    <cfRule type="cellIs" priority="2753" operator="lessThan" dxfId="0" stopIfTrue="0">
      <formula>$L$1379+$L$1378</formula>
    </cfRule>
  </conditionalFormatting>
  <conditionalFormatting sqref="L1380">
    <cfRule type="cellIs" priority="2754" operator="lessThan" dxfId="0" stopIfTrue="0">
      <formula>$M$1379+$M$1378</formula>
    </cfRule>
  </conditionalFormatting>
  <conditionalFormatting sqref="M1380">
    <cfRule type="cellIs" priority="2755" operator="lessThan" dxfId="0" stopIfTrue="0">
      <formula>$N$1379+$N$1378</formula>
    </cfRule>
  </conditionalFormatting>
  <conditionalFormatting sqref="N1380">
    <cfRule type="cellIs" priority="2756" operator="lessThan" dxfId="0" stopIfTrue="0">
      <formula>$O$1379+$O$1378</formula>
    </cfRule>
  </conditionalFormatting>
  <conditionalFormatting sqref="O1380">
    <cfRule type="cellIs" priority="2757" operator="lessThan" dxfId="0" stopIfTrue="0">
      <formula>$P$1379+$P$1378</formula>
    </cfRule>
  </conditionalFormatting>
  <conditionalFormatting sqref="P1380">
    <cfRule type="cellIs" priority="2758" operator="lessThan" dxfId="0" stopIfTrue="0">
      <formula>$Q$1379+$Q$1378</formula>
    </cfRule>
  </conditionalFormatting>
  <conditionalFormatting sqref="Q1380">
    <cfRule type="cellIs" priority="2759" operator="lessThan" dxfId="0" stopIfTrue="0">
      <formula>$R$1379+$R$1378</formula>
    </cfRule>
  </conditionalFormatting>
  <conditionalFormatting sqref="R1380">
    <cfRule type="cellIs" priority="12" operator="lessThan" dxfId="1" stopIfTrue="0">
      <formula>50</formula>
    </cfRule>
  </conditionalFormatting>
  <conditionalFormatting sqref="G1386">
    <cfRule type="cellIs" priority="2761" operator="lessThan" dxfId="0" stopIfTrue="0">
      <formula>$H$1385+$H$1384</formula>
    </cfRule>
  </conditionalFormatting>
  <conditionalFormatting sqref="H1386">
    <cfRule type="cellIs" priority="2762" operator="lessThan" dxfId="0" stopIfTrue="0">
      <formula>$I$1385+$I$1384</formula>
    </cfRule>
  </conditionalFormatting>
  <conditionalFormatting sqref="I1386">
    <cfRule type="cellIs" priority="2763" operator="lessThan" dxfId="0" stopIfTrue="0">
      <formula>$J$1385+$J$1384</formula>
    </cfRule>
  </conditionalFormatting>
  <conditionalFormatting sqref="J1386">
    <cfRule type="cellIs" priority="2764" operator="lessThan" dxfId="0" stopIfTrue="0">
      <formula>$K$1385+$K$1384</formula>
    </cfRule>
  </conditionalFormatting>
  <conditionalFormatting sqref="K1386">
    <cfRule type="cellIs" priority="2765" operator="lessThan" dxfId="0" stopIfTrue="0">
      <formula>$L$1385+$L$1384</formula>
    </cfRule>
  </conditionalFormatting>
  <conditionalFormatting sqref="L1386">
    <cfRule type="cellIs" priority="2766" operator="lessThan" dxfId="0" stopIfTrue="0">
      <formula>$M$1385+$M$1384</formula>
    </cfRule>
  </conditionalFormatting>
  <conditionalFormatting sqref="M1386">
    <cfRule type="cellIs" priority="2767" operator="lessThan" dxfId="0" stopIfTrue="0">
      <formula>$N$1385+$N$1384</formula>
    </cfRule>
  </conditionalFormatting>
  <conditionalFormatting sqref="N1386">
    <cfRule type="cellIs" priority="2768" operator="lessThan" dxfId="0" stopIfTrue="0">
      <formula>$O$1385+$O$1384</formula>
    </cfRule>
  </conditionalFormatting>
  <conditionalFormatting sqref="O1386">
    <cfRule type="cellIs" priority="2769" operator="lessThan" dxfId="0" stopIfTrue="0">
      <formula>$P$1385+$P$1384</formula>
    </cfRule>
  </conditionalFormatting>
  <conditionalFormatting sqref="P1386">
    <cfRule type="cellIs" priority="2770" operator="lessThan" dxfId="0" stopIfTrue="0">
      <formula>$Q$1385+$Q$1384</formula>
    </cfRule>
  </conditionalFormatting>
  <conditionalFormatting sqref="Q1386">
    <cfRule type="cellIs" priority="2771" operator="lessThan" dxfId="0" stopIfTrue="0">
      <formula>$R$1385+$R$1384</formula>
    </cfRule>
  </conditionalFormatting>
  <conditionalFormatting sqref="R1386">
    <cfRule type="cellIs" priority="12" operator="lessThan" dxfId="1" stopIfTrue="0">
      <formula>50</formula>
    </cfRule>
  </conditionalFormatting>
  <conditionalFormatting sqref="G1392">
    <cfRule type="cellIs" priority="2773" operator="lessThan" dxfId="0" stopIfTrue="0">
      <formula>$H$1391+$H$1390</formula>
    </cfRule>
  </conditionalFormatting>
  <conditionalFormatting sqref="H1392">
    <cfRule type="cellIs" priority="2774" operator="lessThan" dxfId="0" stopIfTrue="0">
      <formula>$I$1391+$I$1390</formula>
    </cfRule>
  </conditionalFormatting>
  <conditionalFormatting sqref="I1392">
    <cfRule type="cellIs" priority="2775" operator="lessThan" dxfId="0" stopIfTrue="0">
      <formula>$J$1391+$J$1390</formula>
    </cfRule>
  </conditionalFormatting>
  <conditionalFormatting sqref="J1392">
    <cfRule type="cellIs" priority="2776" operator="lessThan" dxfId="0" stopIfTrue="0">
      <formula>$K$1391+$K$1390</formula>
    </cfRule>
  </conditionalFormatting>
  <conditionalFormatting sqref="K1392">
    <cfRule type="cellIs" priority="2777" operator="lessThan" dxfId="0" stopIfTrue="0">
      <formula>$L$1391+$L$1390</formula>
    </cfRule>
  </conditionalFormatting>
  <conditionalFormatting sqref="L1392">
    <cfRule type="cellIs" priority="2778" operator="lessThan" dxfId="0" stopIfTrue="0">
      <formula>$M$1391+$M$1390</formula>
    </cfRule>
  </conditionalFormatting>
  <conditionalFormatting sqref="M1392">
    <cfRule type="cellIs" priority="2779" operator="lessThan" dxfId="0" stopIfTrue="0">
      <formula>$N$1391+$N$1390</formula>
    </cfRule>
  </conditionalFormatting>
  <conditionalFormatting sqref="N1392">
    <cfRule type="cellIs" priority="2780" operator="lessThan" dxfId="0" stopIfTrue="0">
      <formula>$O$1391+$O$1390</formula>
    </cfRule>
  </conditionalFormatting>
  <conditionalFormatting sqref="O1392">
    <cfRule type="cellIs" priority="2781" operator="lessThan" dxfId="0" stopIfTrue="0">
      <formula>$P$1391+$P$1390</formula>
    </cfRule>
  </conditionalFormatting>
  <conditionalFormatting sqref="P1392">
    <cfRule type="cellIs" priority="2782" operator="lessThan" dxfId="0" stopIfTrue="0">
      <formula>$Q$1391+$Q$1390</formula>
    </cfRule>
  </conditionalFormatting>
  <conditionalFormatting sqref="Q1392">
    <cfRule type="cellIs" priority="2783" operator="lessThan" dxfId="0" stopIfTrue="0">
      <formula>$R$1391+$R$1390</formula>
    </cfRule>
  </conditionalFormatting>
  <conditionalFormatting sqref="R1392">
    <cfRule type="cellIs" priority="12" operator="lessThan" dxfId="1" stopIfTrue="0">
      <formula>50</formula>
    </cfRule>
  </conditionalFormatting>
  <conditionalFormatting sqref="G1398">
    <cfRule type="cellIs" priority="2785" operator="lessThan" dxfId="0" stopIfTrue="0">
      <formula>$H$1397+$H$1396</formula>
    </cfRule>
  </conditionalFormatting>
  <conditionalFormatting sqref="H1398">
    <cfRule type="cellIs" priority="2786" operator="lessThan" dxfId="0" stopIfTrue="0">
      <formula>$I$1397+$I$1396</formula>
    </cfRule>
  </conditionalFormatting>
  <conditionalFormatting sqref="I1398">
    <cfRule type="cellIs" priority="2787" operator="lessThan" dxfId="0" stopIfTrue="0">
      <formula>$J$1397+$J$1396</formula>
    </cfRule>
  </conditionalFormatting>
  <conditionalFormatting sqref="J1398">
    <cfRule type="cellIs" priority="2788" operator="lessThan" dxfId="0" stopIfTrue="0">
      <formula>$K$1397+$K$1396</formula>
    </cfRule>
  </conditionalFormatting>
  <conditionalFormatting sqref="K1398">
    <cfRule type="cellIs" priority="2789" operator="lessThan" dxfId="0" stopIfTrue="0">
      <formula>$L$1397+$L$1396</formula>
    </cfRule>
  </conditionalFormatting>
  <conditionalFormatting sqref="L1398">
    <cfRule type="cellIs" priority="2790" operator="lessThan" dxfId="0" stopIfTrue="0">
      <formula>$M$1397+$M$1396</formula>
    </cfRule>
  </conditionalFormatting>
  <conditionalFormatting sqref="M1398">
    <cfRule type="cellIs" priority="2791" operator="lessThan" dxfId="0" stopIfTrue="0">
      <formula>$N$1397+$N$1396</formula>
    </cfRule>
  </conditionalFormatting>
  <conditionalFormatting sqref="N1398">
    <cfRule type="cellIs" priority="2792" operator="lessThan" dxfId="0" stopIfTrue="0">
      <formula>$O$1397+$O$1396</formula>
    </cfRule>
  </conditionalFormatting>
  <conditionalFormatting sqref="O1398">
    <cfRule type="cellIs" priority="2793" operator="lessThan" dxfId="0" stopIfTrue="0">
      <formula>$P$1397+$P$1396</formula>
    </cfRule>
  </conditionalFormatting>
  <conditionalFormatting sqref="P1398">
    <cfRule type="cellIs" priority="2794" operator="lessThan" dxfId="0" stopIfTrue="0">
      <formula>$Q$1397+$Q$1396</formula>
    </cfRule>
  </conditionalFormatting>
  <conditionalFormatting sqref="Q1398">
    <cfRule type="cellIs" priority="2795" operator="lessThan" dxfId="0" stopIfTrue="0">
      <formula>$R$1397+$R$1396</formula>
    </cfRule>
  </conditionalFormatting>
  <conditionalFormatting sqref="R1398">
    <cfRule type="cellIs" priority="12" operator="lessThan" dxfId="1" stopIfTrue="0">
      <formula>50</formula>
    </cfRule>
  </conditionalFormatting>
  <conditionalFormatting sqref="G1404">
    <cfRule type="cellIs" priority="2797" operator="lessThan" dxfId="0" stopIfTrue="0">
      <formula>$H$1403+$H$1402</formula>
    </cfRule>
  </conditionalFormatting>
  <conditionalFormatting sqref="H1404">
    <cfRule type="cellIs" priority="2798" operator="lessThan" dxfId="0" stopIfTrue="0">
      <formula>$I$1403+$I$1402</formula>
    </cfRule>
  </conditionalFormatting>
  <conditionalFormatting sqref="I1404">
    <cfRule type="cellIs" priority="2799" operator="lessThan" dxfId="0" stopIfTrue="0">
      <formula>$J$1403+$J$1402</formula>
    </cfRule>
  </conditionalFormatting>
  <conditionalFormatting sqref="J1404">
    <cfRule type="cellIs" priority="2800" operator="lessThan" dxfId="0" stopIfTrue="0">
      <formula>$K$1403+$K$1402</formula>
    </cfRule>
  </conditionalFormatting>
  <conditionalFormatting sqref="K1404">
    <cfRule type="cellIs" priority="2801" operator="lessThan" dxfId="0" stopIfTrue="0">
      <formula>$L$1403+$L$1402</formula>
    </cfRule>
  </conditionalFormatting>
  <conditionalFormatting sqref="L1404">
    <cfRule type="cellIs" priority="2802" operator="lessThan" dxfId="0" stopIfTrue="0">
      <formula>$M$1403+$M$1402</formula>
    </cfRule>
  </conditionalFormatting>
  <conditionalFormatting sqref="M1404">
    <cfRule type="cellIs" priority="2803" operator="lessThan" dxfId="0" stopIfTrue="0">
      <formula>$N$1403+$N$1402</formula>
    </cfRule>
  </conditionalFormatting>
  <conditionalFormatting sqref="N1404">
    <cfRule type="cellIs" priority="2804" operator="lessThan" dxfId="0" stopIfTrue="0">
      <formula>$O$1403+$O$1402</formula>
    </cfRule>
  </conditionalFormatting>
  <conditionalFormatting sqref="O1404">
    <cfRule type="cellIs" priority="2805" operator="lessThan" dxfId="0" stopIfTrue="0">
      <formula>$P$1403+$P$1402</formula>
    </cfRule>
  </conditionalFormatting>
  <conditionalFormatting sqref="P1404">
    <cfRule type="cellIs" priority="2806" operator="lessThan" dxfId="0" stopIfTrue="0">
      <formula>$Q$1403+$Q$1402</formula>
    </cfRule>
  </conditionalFormatting>
  <conditionalFormatting sqref="Q1404">
    <cfRule type="cellIs" priority="2807" operator="lessThan" dxfId="0" stopIfTrue="0">
      <formula>$R$1403+$R$1402</formula>
    </cfRule>
  </conditionalFormatting>
  <conditionalFormatting sqref="R1404">
    <cfRule type="cellIs" priority="12" operator="lessThan" dxfId="1" stopIfTrue="0">
      <formula>50</formula>
    </cfRule>
  </conditionalFormatting>
  <conditionalFormatting sqref="G1410">
    <cfRule type="cellIs" priority="2809" operator="lessThan" dxfId="0" stopIfTrue="0">
      <formula>$H$1409+$H$1408</formula>
    </cfRule>
  </conditionalFormatting>
  <conditionalFormatting sqref="H1410">
    <cfRule type="cellIs" priority="2810" operator="lessThan" dxfId="0" stopIfTrue="0">
      <formula>$I$1409+$I$1408</formula>
    </cfRule>
  </conditionalFormatting>
  <conditionalFormatting sqref="I1410">
    <cfRule type="cellIs" priority="2811" operator="lessThan" dxfId="0" stopIfTrue="0">
      <formula>$J$1409+$J$1408</formula>
    </cfRule>
  </conditionalFormatting>
  <conditionalFormatting sqref="J1410">
    <cfRule type="cellIs" priority="2812" operator="lessThan" dxfId="0" stopIfTrue="0">
      <formula>$K$1409+$K$1408</formula>
    </cfRule>
  </conditionalFormatting>
  <conditionalFormatting sqref="K1410">
    <cfRule type="cellIs" priority="2813" operator="lessThan" dxfId="0" stopIfTrue="0">
      <formula>$L$1409+$L$1408</formula>
    </cfRule>
  </conditionalFormatting>
  <conditionalFormatting sqref="L1410">
    <cfRule type="cellIs" priority="2814" operator="lessThan" dxfId="0" stopIfTrue="0">
      <formula>$M$1409+$M$1408</formula>
    </cfRule>
  </conditionalFormatting>
  <conditionalFormatting sqref="M1410">
    <cfRule type="cellIs" priority="2815" operator="lessThan" dxfId="0" stopIfTrue="0">
      <formula>$N$1409+$N$1408</formula>
    </cfRule>
  </conditionalFormatting>
  <conditionalFormatting sqref="N1410">
    <cfRule type="cellIs" priority="2816" operator="lessThan" dxfId="0" stopIfTrue="0">
      <formula>$O$1409+$O$1408</formula>
    </cfRule>
  </conditionalFormatting>
  <conditionalFormatting sqref="O1410">
    <cfRule type="cellIs" priority="2817" operator="lessThan" dxfId="0" stopIfTrue="0">
      <formula>$P$1409+$P$1408</formula>
    </cfRule>
  </conditionalFormatting>
  <conditionalFormatting sqref="P1410">
    <cfRule type="cellIs" priority="2818" operator="lessThan" dxfId="0" stopIfTrue="0">
      <formula>$Q$1409+$Q$1408</formula>
    </cfRule>
  </conditionalFormatting>
  <conditionalFormatting sqref="Q1410">
    <cfRule type="cellIs" priority="2819" operator="lessThan" dxfId="0" stopIfTrue="0">
      <formula>$R$1409+$R$1408</formula>
    </cfRule>
  </conditionalFormatting>
  <conditionalFormatting sqref="R1410">
    <cfRule type="cellIs" priority="12" operator="lessThan" dxfId="1" stopIfTrue="0">
      <formula>50</formula>
    </cfRule>
  </conditionalFormatting>
  <conditionalFormatting sqref="G1416">
    <cfRule type="cellIs" priority="2821" operator="lessThan" dxfId="0" stopIfTrue="0">
      <formula>$H$1415+$H$1414</formula>
    </cfRule>
  </conditionalFormatting>
  <conditionalFormatting sqref="H1416">
    <cfRule type="cellIs" priority="2822" operator="lessThan" dxfId="0" stopIfTrue="0">
      <formula>$I$1415+$I$1414</formula>
    </cfRule>
  </conditionalFormatting>
  <conditionalFormatting sqref="I1416">
    <cfRule type="cellIs" priority="2823" operator="lessThan" dxfId="0" stopIfTrue="0">
      <formula>$J$1415+$J$1414</formula>
    </cfRule>
  </conditionalFormatting>
  <conditionalFormatting sqref="J1416">
    <cfRule type="cellIs" priority="2824" operator="lessThan" dxfId="0" stopIfTrue="0">
      <formula>$K$1415+$K$1414</formula>
    </cfRule>
  </conditionalFormatting>
  <conditionalFormatting sqref="K1416">
    <cfRule type="cellIs" priority="2825" operator="lessThan" dxfId="0" stopIfTrue="0">
      <formula>$L$1415+$L$1414</formula>
    </cfRule>
  </conditionalFormatting>
  <conditionalFormatting sqref="L1416">
    <cfRule type="cellIs" priority="2826" operator="lessThan" dxfId="0" stopIfTrue="0">
      <formula>$M$1415+$M$1414</formula>
    </cfRule>
  </conditionalFormatting>
  <conditionalFormatting sqref="M1416">
    <cfRule type="cellIs" priority="2827" operator="lessThan" dxfId="0" stopIfTrue="0">
      <formula>$N$1415+$N$1414</formula>
    </cfRule>
  </conditionalFormatting>
  <conditionalFormatting sqref="N1416">
    <cfRule type="cellIs" priority="2828" operator="lessThan" dxfId="0" stopIfTrue="0">
      <formula>$O$1415+$O$1414</formula>
    </cfRule>
  </conditionalFormatting>
  <conditionalFormatting sqref="O1416">
    <cfRule type="cellIs" priority="2829" operator="lessThan" dxfId="0" stopIfTrue="0">
      <formula>$P$1415+$P$1414</formula>
    </cfRule>
  </conditionalFormatting>
  <conditionalFormatting sqref="P1416">
    <cfRule type="cellIs" priority="2830" operator="lessThan" dxfId="0" stopIfTrue="0">
      <formula>$Q$1415+$Q$1414</formula>
    </cfRule>
  </conditionalFormatting>
  <conditionalFormatting sqref="Q1416">
    <cfRule type="cellIs" priority="2831" operator="lessThan" dxfId="0" stopIfTrue="0">
      <formula>$R$1415+$R$1414</formula>
    </cfRule>
  </conditionalFormatting>
  <conditionalFormatting sqref="R1416">
    <cfRule type="cellIs" priority="12" operator="lessThan" dxfId="1" stopIfTrue="0">
      <formula>50</formula>
    </cfRule>
  </conditionalFormatting>
  <conditionalFormatting sqref="G1422">
    <cfRule type="cellIs" priority="2833" operator="lessThan" dxfId="0" stopIfTrue="0">
      <formula>$H$1421+$H$1420</formula>
    </cfRule>
  </conditionalFormatting>
  <conditionalFormatting sqref="H1422">
    <cfRule type="cellIs" priority="2834" operator="lessThan" dxfId="0" stopIfTrue="0">
      <formula>$I$1421+$I$1420</formula>
    </cfRule>
  </conditionalFormatting>
  <conditionalFormatting sqref="I1422">
    <cfRule type="cellIs" priority="2835" operator="lessThan" dxfId="0" stopIfTrue="0">
      <formula>$J$1421+$J$1420</formula>
    </cfRule>
  </conditionalFormatting>
  <conditionalFormatting sqref="J1422">
    <cfRule type="cellIs" priority="2836" operator="lessThan" dxfId="0" stopIfTrue="0">
      <formula>$K$1421+$K$1420</formula>
    </cfRule>
  </conditionalFormatting>
  <conditionalFormatting sqref="K1422">
    <cfRule type="cellIs" priority="2837" operator="lessThan" dxfId="0" stopIfTrue="0">
      <formula>$L$1421+$L$1420</formula>
    </cfRule>
  </conditionalFormatting>
  <conditionalFormatting sqref="L1422">
    <cfRule type="cellIs" priority="2838" operator="lessThan" dxfId="0" stopIfTrue="0">
      <formula>$M$1421+$M$1420</formula>
    </cfRule>
  </conditionalFormatting>
  <conditionalFormatting sqref="M1422">
    <cfRule type="cellIs" priority="2839" operator="lessThan" dxfId="0" stopIfTrue="0">
      <formula>$N$1421+$N$1420</formula>
    </cfRule>
  </conditionalFormatting>
  <conditionalFormatting sqref="N1422">
    <cfRule type="cellIs" priority="2840" operator="lessThan" dxfId="0" stopIfTrue="0">
      <formula>$O$1421+$O$1420</formula>
    </cfRule>
  </conditionalFormatting>
  <conditionalFormatting sqref="O1422">
    <cfRule type="cellIs" priority="2841" operator="lessThan" dxfId="0" stopIfTrue="0">
      <formula>$P$1421+$P$1420</formula>
    </cfRule>
  </conditionalFormatting>
  <conditionalFormatting sqref="P1422">
    <cfRule type="cellIs" priority="2842" operator="lessThan" dxfId="0" stopIfTrue="0">
      <formula>$Q$1421+$Q$1420</formula>
    </cfRule>
  </conditionalFormatting>
  <conditionalFormatting sqref="Q1422">
    <cfRule type="cellIs" priority="2843" operator="lessThan" dxfId="0" stopIfTrue="0">
      <formula>$R$1421+$R$1420</formula>
    </cfRule>
  </conditionalFormatting>
  <conditionalFormatting sqref="R1422">
    <cfRule type="cellIs" priority="12" operator="lessThan" dxfId="1" stopIfTrue="0">
      <formula>50</formula>
    </cfRule>
  </conditionalFormatting>
  <conditionalFormatting sqref="G1428">
    <cfRule type="cellIs" priority="2845" operator="lessThan" dxfId="0" stopIfTrue="0">
      <formula>$H$1427+$H$1426</formula>
    </cfRule>
  </conditionalFormatting>
  <conditionalFormatting sqref="H1428">
    <cfRule type="cellIs" priority="2846" operator="lessThan" dxfId="0" stopIfTrue="0">
      <formula>$I$1427+$I$1426</formula>
    </cfRule>
  </conditionalFormatting>
  <conditionalFormatting sqref="I1428">
    <cfRule type="cellIs" priority="2847" operator="lessThan" dxfId="0" stopIfTrue="0">
      <formula>$J$1427+$J$1426</formula>
    </cfRule>
  </conditionalFormatting>
  <conditionalFormatting sqref="J1428">
    <cfRule type="cellIs" priority="2848" operator="lessThan" dxfId="0" stopIfTrue="0">
      <formula>$K$1427+$K$1426</formula>
    </cfRule>
  </conditionalFormatting>
  <conditionalFormatting sqref="K1428">
    <cfRule type="cellIs" priority="2849" operator="lessThan" dxfId="0" stopIfTrue="0">
      <formula>$L$1427+$L$1426</formula>
    </cfRule>
  </conditionalFormatting>
  <conditionalFormatting sqref="L1428">
    <cfRule type="cellIs" priority="2850" operator="lessThan" dxfId="0" stopIfTrue="0">
      <formula>$M$1427+$M$1426</formula>
    </cfRule>
  </conditionalFormatting>
  <conditionalFormatting sqref="M1428">
    <cfRule type="cellIs" priority="2851" operator="lessThan" dxfId="0" stopIfTrue="0">
      <formula>$N$1427+$N$1426</formula>
    </cfRule>
  </conditionalFormatting>
  <conditionalFormatting sqref="N1428">
    <cfRule type="cellIs" priority="2852" operator="lessThan" dxfId="0" stopIfTrue="0">
      <formula>$O$1427+$O$1426</formula>
    </cfRule>
  </conditionalFormatting>
  <conditionalFormatting sqref="O1428">
    <cfRule type="cellIs" priority="2853" operator="lessThan" dxfId="0" stopIfTrue="0">
      <formula>$P$1427+$P$1426</formula>
    </cfRule>
  </conditionalFormatting>
  <conditionalFormatting sqref="P1428">
    <cfRule type="cellIs" priority="2854" operator="lessThan" dxfId="0" stopIfTrue="0">
      <formula>$Q$1427+$Q$1426</formula>
    </cfRule>
  </conditionalFormatting>
  <conditionalFormatting sqref="Q1428">
    <cfRule type="cellIs" priority="2855" operator="lessThan" dxfId="0" stopIfTrue="0">
      <formula>$R$1427+$R$1426</formula>
    </cfRule>
  </conditionalFormatting>
  <conditionalFormatting sqref="R1428">
    <cfRule type="cellIs" priority="12" operator="lessThan" dxfId="1" stopIfTrue="0">
      <formula>50</formula>
    </cfRule>
  </conditionalFormatting>
  <conditionalFormatting sqref="G1434">
    <cfRule type="cellIs" priority="2857" operator="lessThan" dxfId="0" stopIfTrue="0">
      <formula>$H$1433+$H$1432</formula>
    </cfRule>
  </conditionalFormatting>
  <conditionalFormatting sqref="H1434">
    <cfRule type="cellIs" priority="2858" operator="lessThan" dxfId="0" stopIfTrue="0">
      <formula>$I$1433+$I$1432</formula>
    </cfRule>
  </conditionalFormatting>
  <conditionalFormatting sqref="I1434">
    <cfRule type="cellIs" priority="2859" operator="lessThan" dxfId="0" stopIfTrue="0">
      <formula>$J$1433+$J$1432</formula>
    </cfRule>
  </conditionalFormatting>
  <conditionalFormatting sqref="J1434">
    <cfRule type="cellIs" priority="2860" operator="lessThan" dxfId="0" stopIfTrue="0">
      <formula>$K$1433+$K$1432</formula>
    </cfRule>
  </conditionalFormatting>
  <conditionalFormatting sqref="K1434">
    <cfRule type="cellIs" priority="2861" operator="lessThan" dxfId="0" stopIfTrue="0">
      <formula>$L$1433+$L$1432</formula>
    </cfRule>
  </conditionalFormatting>
  <conditionalFormatting sqref="L1434">
    <cfRule type="cellIs" priority="2862" operator="lessThan" dxfId="0" stopIfTrue="0">
      <formula>$M$1433+$M$1432</formula>
    </cfRule>
  </conditionalFormatting>
  <conditionalFormatting sqref="M1434">
    <cfRule type="cellIs" priority="2863" operator="lessThan" dxfId="0" stopIfTrue="0">
      <formula>$N$1433+$N$1432</formula>
    </cfRule>
  </conditionalFormatting>
  <conditionalFormatting sqref="N1434">
    <cfRule type="cellIs" priority="2864" operator="lessThan" dxfId="0" stopIfTrue="0">
      <formula>$O$1433+$O$1432</formula>
    </cfRule>
  </conditionalFormatting>
  <conditionalFormatting sqref="O1434">
    <cfRule type="cellIs" priority="2865" operator="lessThan" dxfId="0" stopIfTrue="0">
      <formula>$P$1433+$P$1432</formula>
    </cfRule>
  </conditionalFormatting>
  <conditionalFormatting sqref="P1434">
    <cfRule type="cellIs" priority="2866" operator="lessThan" dxfId="0" stopIfTrue="0">
      <formula>$Q$1433+$Q$1432</formula>
    </cfRule>
  </conditionalFormatting>
  <conditionalFormatting sqref="Q1434">
    <cfRule type="cellIs" priority="2867" operator="lessThan" dxfId="0" stopIfTrue="0">
      <formula>$R$1433+$R$1432</formula>
    </cfRule>
  </conditionalFormatting>
  <conditionalFormatting sqref="R1434">
    <cfRule type="cellIs" priority="12" operator="lessThan" dxfId="1" stopIfTrue="0">
      <formula>50</formula>
    </cfRule>
  </conditionalFormatting>
  <conditionalFormatting sqref="G1440">
    <cfRule type="cellIs" priority="2869" operator="lessThan" dxfId="0" stopIfTrue="0">
      <formula>$H$1439+$H$1438</formula>
    </cfRule>
  </conditionalFormatting>
  <conditionalFormatting sqref="H1440">
    <cfRule type="cellIs" priority="2870" operator="lessThan" dxfId="0" stopIfTrue="0">
      <formula>$I$1439+$I$1438</formula>
    </cfRule>
  </conditionalFormatting>
  <conditionalFormatting sqref="I1440">
    <cfRule type="cellIs" priority="2871" operator="lessThan" dxfId="0" stopIfTrue="0">
      <formula>$J$1439+$J$1438</formula>
    </cfRule>
  </conditionalFormatting>
  <conditionalFormatting sqref="J1440">
    <cfRule type="cellIs" priority="2872" operator="lessThan" dxfId="0" stopIfTrue="0">
      <formula>$K$1439+$K$1438</formula>
    </cfRule>
  </conditionalFormatting>
  <conditionalFormatting sqref="K1440">
    <cfRule type="cellIs" priority="2873" operator="lessThan" dxfId="0" stopIfTrue="0">
      <formula>$L$1439+$L$1438</formula>
    </cfRule>
  </conditionalFormatting>
  <conditionalFormatting sqref="L1440">
    <cfRule type="cellIs" priority="2874" operator="lessThan" dxfId="0" stopIfTrue="0">
      <formula>$M$1439+$M$1438</formula>
    </cfRule>
  </conditionalFormatting>
  <conditionalFormatting sqref="M1440">
    <cfRule type="cellIs" priority="2875" operator="lessThan" dxfId="0" stopIfTrue="0">
      <formula>$N$1439+$N$1438</formula>
    </cfRule>
  </conditionalFormatting>
  <conditionalFormatting sqref="N1440">
    <cfRule type="cellIs" priority="2876" operator="lessThan" dxfId="0" stopIfTrue="0">
      <formula>$O$1439+$O$1438</formula>
    </cfRule>
  </conditionalFormatting>
  <conditionalFormatting sqref="O1440">
    <cfRule type="cellIs" priority="2877" operator="lessThan" dxfId="0" stopIfTrue="0">
      <formula>$P$1439+$P$1438</formula>
    </cfRule>
  </conditionalFormatting>
  <conditionalFormatting sqref="P1440">
    <cfRule type="cellIs" priority="2878" operator="lessThan" dxfId="0" stopIfTrue="0">
      <formula>$Q$1439+$Q$1438</formula>
    </cfRule>
  </conditionalFormatting>
  <conditionalFormatting sqref="Q1440">
    <cfRule type="cellIs" priority="2879" operator="lessThan" dxfId="0" stopIfTrue="0">
      <formula>$R$1439+$R$1438</formula>
    </cfRule>
  </conditionalFormatting>
  <conditionalFormatting sqref="R1440">
    <cfRule type="cellIs" priority="12" operator="lessThan" dxfId="1" stopIfTrue="0">
      <formula>50</formula>
    </cfRule>
  </conditionalFormatting>
  <conditionalFormatting sqref="G1446">
    <cfRule type="cellIs" priority="2881" operator="lessThan" dxfId="0" stopIfTrue="0">
      <formula>$H$1445+$H$1444</formula>
    </cfRule>
  </conditionalFormatting>
  <conditionalFormatting sqref="H1446">
    <cfRule type="cellIs" priority="2882" operator="lessThan" dxfId="0" stopIfTrue="0">
      <formula>$I$1445+$I$1444</formula>
    </cfRule>
  </conditionalFormatting>
  <conditionalFormatting sqref="I1446">
    <cfRule type="cellIs" priority="2883" operator="lessThan" dxfId="0" stopIfTrue="0">
      <formula>$J$1445+$J$1444</formula>
    </cfRule>
  </conditionalFormatting>
  <conditionalFormatting sqref="J1446">
    <cfRule type="cellIs" priority="2884" operator="lessThan" dxfId="0" stopIfTrue="0">
      <formula>$K$1445+$K$1444</formula>
    </cfRule>
  </conditionalFormatting>
  <conditionalFormatting sqref="K1446">
    <cfRule type="cellIs" priority="2885" operator="lessThan" dxfId="0" stopIfTrue="0">
      <formula>$L$1445+$L$1444</formula>
    </cfRule>
  </conditionalFormatting>
  <conditionalFormatting sqref="L1446">
    <cfRule type="cellIs" priority="2886" operator="lessThan" dxfId="0" stopIfTrue="0">
      <formula>$M$1445+$M$1444</formula>
    </cfRule>
  </conditionalFormatting>
  <conditionalFormatting sqref="M1446">
    <cfRule type="cellIs" priority="2887" operator="lessThan" dxfId="0" stopIfTrue="0">
      <formula>$N$1445+$N$1444</formula>
    </cfRule>
  </conditionalFormatting>
  <conditionalFormatting sqref="N1446">
    <cfRule type="cellIs" priority="2888" operator="lessThan" dxfId="0" stopIfTrue="0">
      <formula>$O$1445+$O$1444</formula>
    </cfRule>
  </conditionalFormatting>
  <conditionalFormatting sqref="O1446">
    <cfRule type="cellIs" priority="2889" operator="lessThan" dxfId="0" stopIfTrue="0">
      <formula>$P$1445+$P$1444</formula>
    </cfRule>
  </conditionalFormatting>
  <conditionalFormatting sqref="P1446">
    <cfRule type="cellIs" priority="2890" operator="lessThan" dxfId="0" stopIfTrue="0">
      <formula>$Q$1445+$Q$1444</formula>
    </cfRule>
  </conditionalFormatting>
  <conditionalFormatting sqref="Q1446">
    <cfRule type="cellIs" priority="2891" operator="lessThan" dxfId="0" stopIfTrue="0">
      <formula>$R$1445+$R$1444</formula>
    </cfRule>
  </conditionalFormatting>
  <conditionalFormatting sqref="R1446">
    <cfRule type="cellIs" priority="12" operator="lessThan" dxfId="1" stopIfTrue="0">
      <formula>50</formula>
    </cfRule>
  </conditionalFormatting>
  <conditionalFormatting sqref="G1452">
    <cfRule type="cellIs" priority="2893" operator="lessThan" dxfId="0" stopIfTrue="0">
      <formula>$H$1451+$H$1450</formula>
    </cfRule>
  </conditionalFormatting>
  <conditionalFormatting sqref="H1452">
    <cfRule type="cellIs" priority="2894" operator="lessThan" dxfId="0" stopIfTrue="0">
      <formula>$I$1451+$I$1450</formula>
    </cfRule>
  </conditionalFormatting>
  <conditionalFormatting sqref="I1452">
    <cfRule type="cellIs" priority="2895" operator="lessThan" dxfId="0" stopIfTrue="0">
      <formula>$J$1451+$J$1450</formula>
    </cfRule>
  </conditionalFormatting>
  <conditionalFormatting sqref="J1452">
    <cfRule type="cellIs" priority="2896" operator="lessThan" dxfId="0" stopIfTrue="0">
      <formula>$K$1451+$K$1450</formula>
    </cfRule>
  </conditionalFormatting>
  <conditionalFormatting sqref="K1452">
    <cfRule type="cellIs" priority="2897" operator="lessThan" dxfId="0" stopIfTrue="0">
      <formula>$L$1451+$L$1450</formula>
    </cfRule>
  </conditionalFormatting>
  <conditionalFormatting sqref="L1452">
    <cfRule type="cellIs" priority="2898" operator="lessThan" dxfId="0" stopIfTrue="0">
      <formula>$M$1451+$M$1450</formula>
    </cfRule>
  </conditionalFormatting>
  <conditionalFormatting sqref="M1452">
    <cfRule type="cellIs" priority="2899" operator="lessThan" dxfId="0" stopIfTrue="0">
      <formula>$N$1451+$N$1450</formula>
    </cfRule>
  </conditionalFormatting>
  <conditionalFormatting sqref="N1452">
    <cfRule type="cellIs" priority="2900" operator="lessThan" dxfId="0" stopIfTrue="0">
      <formula>$O$1451+$O$1450</formula>
    </cfRule>
  </conditionalFormatting>
  <conditionalFormatting sqref="O1452">
    <cfRule type="cellIs" priority="2901" operator="lessThan" dxfId="0" stopIfTrue="0">
      <formula>$P$1451+$P$1450</formula>
    </cfRule>
  </conditionalFormatting>
  <conditionalFormatting sqref="P1452">
    <cfRule type="cellIs" priority="2902" operator="lessThan" dxfId="0" stopIfTrue="0">
      <formula>$Q$1451+$Q$1450</formula>
    </cfRule>
  </conditionalFormatting>
  <conditionalFormatting sqref="Q1452">
    <cfRule type="cellIs" priority="2903" operator="lessThan" dxfId="0" stopIfTrue="0">
      <formula>$R$1451+$R$1450</formula>
    </cfRule>
  </conditionalFormatting>
  <conditionalFormatting sqref="R1452">
    <cfRule type="cellIs" priority="12" operator="lessThan" dxfId="1" stopIfTrue="0">
      <formula>50</formula>
    </cfRule>
  </conditionalFormatting>
  <conditionalFormatting sqref="G1458">
    <cfRule type="cellIs" priority="2905" operator="lessThan" dxfId="0" stopIfTrue="0">
      <formula>$H$1457+$H$1456</formula>
    </cfRule>
  </conditionalFormatting>
  <conditionalFormatting sqref="H1458">
    <cfRule type="cellIs" priority="2906" operator="lessThan" dxfId="0" stopIfTrue="0">
      <formula>$I$1457+$I$1456</formula>
    </cfRule>
  </conditionalFormatting>
  <conditionalFormatting sqref="I1458">
    <cfRule type="cellIs" priority="2907" operator="lessThan" dxfId="0" stopIfTrue="0">
      <formula>$J$1457+$J$1456</formula>
    </cfRule>
  </conditionalFormatting>
  <conditionalFormatting sqref="J1458">
    <cfRule type="cellIs" priority="2908" operator="lessThan" dxfId="0" stopIfTrue="0">
      <formula>$K$1457+$K$1456</formula>
    </cfRule>
  </conditionalFormatting>
  <conditionalFormatting sqref="K1458">
    <cfRule type="cellIs" priority="2909" operator="lessThan" dxfId="0" stopIfTrue="0">
      <formula>$L$1457+$L$1456</formula>
    </cfRule>
  </conditionalFormatting>
  <conditionalFormatting sqref="L1458">
    <cfRule type="cellIs" priority="2910" operator="lessThan" dxfId="0" stopIfTrue="0">
      <formula>$M$1457+$M$1456</formula>
    </cfRule>
  </conditionalFormatting>
  <conditionalFormatting sqref="M1458">
    <cfRule type="cellIs" priority="2911" operator="lessThan" dxfId="0" stopIfTrue="0">
      <formula>$N$1457+$N$1456</formula>
    </cfRule>
  </conditionalFormatting>
  <conditionalFormatting sqref="N1458">
    <cfRule type="cellIs" priority="2912" operator="lessThan" dxfId="0" stopIfTrue="0">
      <formula>$O$1457+$O$1456</formula>
    </cfRule>
  </conditionalFormatting>
  <conditionalFormatting sqref="O1458">
    <cfRule type="cellIs" priority="2913" operator="lessThan" dxfId="0" stopIfTrue="0">
      <formula>$P$1457+$P$1456</formula>
    </cfRule>
  </conditionalFormatting>
  <conditionalFormatting sqref="P1458">
    <cfRule type="cellIs" priority="2914" operator="lessThan" dxfId="0" stopIfTrue="0">
      <formula>$Q$1457+$Q$1456</formula>
    </cfRule>
  </conditionalFormatting>
  <conditionalFormatting sqref="Q1458">
    <cfRule type="cellIs" priority="2915" operator="lessThan" dxfId="0" stopIfTrue="0">
      <formula>$R$1457+$R$1456</formula>
    </cfRule>
  </conditionalFormatting>
  <conditionalFormatting sqref="R1458">
    <cfRule type="cellIs" priority="12" operator="lessThan" dxfId="1" stopIfTrue="0">
      <formula>50</formula>
    </cfRule>
  </conditionalFormatting>
  <conditionalFormatting sqref="G1464">
    <cfRule type="cellIs" priority="2917" operator="lessThan" dxfId="0" stopIfTrue="0">
      <formula>$H$1463+$H$1462</formula>
    </cfRule>
  </conditionalFormatting>
  <conditionalFormatting sqref="H1464">
    <cfRule type="cellIs" priority="2918" operator="lessThan" dxfId="0" stopIfTrue="0">
      <formula>$I$1463+$I$1462</formula>
    </cfRule>
  </conditionalFormatting>
  <conditionalFormatting sqref="I1464">
    <cfRule type="cellIs" priority="2919" operator="lessThan" dxfId="0" stopIfTrue="0">
      <formula>$J$1463+$J$1462</formula>
    </cfRule>
  </conditionalFormatting>
  <conditionalFormatting sqref="J1464">
    <cfRule type="cellIs" priority="2920" operator="lessThan" dxfId="0" stopIfTrue="0">
      <formula>$K$1463+$K$1462</formula>
    </cfRule>
  </conditionalFormatting>
  <conditionalFormatting sqref="K1464">
    <cfRule type="cellIs" priority="2921" operator="lessThan" dxfId="0" stopIfTrue="0">
      <formula>$L$1463+$L$1462</formula>
    </cfRule>
  </conditionalFormatting>
  <conditionalFormatting sqref="L1464">
    <cfRule type="cellIs" priority="2922" operator="lessThan" dxfId="0" stopIfTrue="0">
      <formula>$M$1463+$M$1462</formula>
    </cfRule>
  </conditionalFormatting>
  <conditionalFormatting sqref="M1464">
    <cfRule type="cellIs" priority="2923" operator="lessThan" dxfId="0" stopIfTrue="0">
      <formula>$N$1463+$N$1462</formula>
    </cfRule>
  </conditionalFormatting>
  <conditionalFormatting sqref="N1464">
    <cfRule type="cellIs" priority="2924" operator="lessThan" dxfId="0" stopIfTrue="0">
      <formula>$O$1463+$O$1462</formula>
    </cfRule>
  </conditionalFormatting>
  <conditionalFormatting sqref="O1464">
    <cfRule type="cellIs" priority="2925" operator="lessThan" dxfId="0" stopIfTrue="0">
      <formula>$P$1463+$P$1462</formula>
    </cfRule>
  </conditionalFormatting>
  <conditionalFormatting sqref="P1464">
    <cfRule type="cellIs" priority="2926" operator="lessThan" dxfId="0" stopIfTrue="0">
      <formula>$Q$1463+$Q$1462</formula>
    </cfRule>
  </conditionalFormatting>
  <conditionalFormatting sqref="Q1464">
    <cfRule type="cellIs" priority="2927" operator="lessThan" dxfId="0" stopIfTrue="0">
      <formula>$R$1463+$R$1462</formula>
    </cfRule>
  </conditionalFormatting>
  <conditionalFormatting sqref="R1464">
    <cfRule type="cellIs" priority="12" operator="lessThan" dxfId="1" stopIfTrue="0">
      <formula>50</formula>
    </cfRule>
  </conditionalFormatting>
  <conditionalFormatting sqref="G1470">
    <cfRule type="cellIs" priority="2929" operator="lessThan" dxfId="0" stopIfTrue="0">
      <formula>$H$1469+$H$1468</formula>
    </cfRule>
  </conditionalFormatting>
  <conditionalFormatting sqref="H1470">
    <cfRule type="cellIs" priority="2930" operator="lessThan" dxfId="0" stopIfTrue="0">
      <formula>$I$1469+$I$1468</formula>
    </cfRule>
  </conditionalFormatting>
  <conditionalFormatting sqref="I1470">
    <cfRule type="cellIs" priority="2931" operator="lessThan" dxfId="0" stopIfTrue="0">
      <formula>$J$1469+$J$1468</formula>
    </cfRule>
  </conditionalFormatting>
  <conditionalFormatting sqref="J1470">
    <cfRule type="cellIs" priority="2932" operator="lessThan" dxfId="0" stopIfTrue="0">
      <formula>$K$1469+$K$1468</formula>
    </cfRule>
  </conditionalFormatting>
  <conditionalFormatting sqref="K1470">
    <cfRule type="cellIs" priority="2933" operator="lessThan" dxfId="0" stopIfTrue="0">
      <formula>$L$1469+$L$1468</formula>
    </cfRule>
  </conditionalFormatting>
  <conditionalFormatting sqref="L1470">
    <cfRule type="cellIs" priority="2934" operator="lessThan" dxfId="0" stopIfTrue="0">
      <formula>$M$1469+$M$1468</formula>
    </cfRule>
  </conditionalFormatting>
  <conditionalFormatting sqref="M1470">
    <cfRule type="cellIs" priority="2935" operator="lessThan" dxfId="0" stopIfTrue="0">
      <formula>$N$1469+$N$1468</formula>
    </cfRule>
  </conditionalFormatting>
  <conditionalFormatting sqref="N1470">
    <cfRule type="cellIs" priority="2936" operator="lessThan" dxfId="0" stopIfTrue="0">
      <formula>$O$1469+$O$1468</formula>
    </cfRule>
  </conditionalFormatting>
  <conditionalFormatting sqref="O1470">
    <cfRule type="cellIs" priority="2937" operator="lessThan" dxfId="0" stopIfTrue="0">
      <formula>$P$1469+$P$1468</formula>
    </cfRule>
  </conditionalFormatting>
  <conditionalFormatting sqref="P1470">
    <cfRule type="cellIs" priority="2938" operator="lessThan" dxfId="0" stopIfTrue="0">
      <formula>$Q$1469+$Q$1468</formula>
    </cfRule>
  </conditionalFormatting>
  <conditionalFormatting sqref="Q1470">
    <cfRule type="cellIs" priority="2939" operator="lessThan" dxfId="0" stopIfTrue="0">
      <formula>$R$1469+$R$1468</formula>
    </cfRule>
  </conditionalFormatting>
  <conditionalFormatting sqref="R1470">
    <cfRule type="cellIs" priority="12" operator="lessThan" dxfId="1" stopIfTrue="0">
      <formula>50</formula>
    </cfRule>
  </conditionalFormatting>
  <conditionalFormatting sqref="G1476">
    <cfRule type="cellIs" priority="2941" operator="lessThan" dxfId="0" stopIfTrue="0">
      <formula>$H$1475+$H$1474</formula>
    </cfRule>
  </conditionalFormatting>
  <conditionalFormatting sqref="H1476">
    <cfRule type="cellIs" priority="2942" operator="lessThan" dxfId="0" stopIfTrue="0">
      <formula>$I$1475+$I$1474</formula>
    </cfRule>
  </conditionalFormatting>
  <conditionalFormatting sqref="I1476">
    <cfRule type="cellIs" priority="2943" operator="lessThan" dxfId="0" stopIfTrue="0">
      <formula>$J$1475+$J$1474</formula>
    </cfRule>
  </conditionalFormatting>
  <conditionalFormatting sqref="J1476">
    <cfRule type="cellIs" priority="2944" operator="lessThan" dxfId="0" stopIfTrue="0">
      <formula>$K$1475+$K$1474</formula>
    </cfRule>
  </conditionalFormatting>
  <conditionalFormatting sqref="K1476">
    <cfRule type="cellIs" priority="2945" operator="lessThan" dxfId="0" stopIfTrue="0">
      <formula>$L$1475+$L$1474</formula>
    </cfRule>
  </conditionalFormatting>
  <conditionalFormatting sqref="L1476">
    <cfRule type="cellIs" priority="2946" operator="lessThan" dxfId="0" stopIfTrue="0">
      <formula>$M$1475+$M$1474</formula>
    </cfRule>
  </conditionalFormatting>
  <conditionalFormatting sqref="M1476">
    <cfRule type="cellIs" priority="2947" operator="lessThan" dxfId="0" stopIfTrue="0">
      <formula>$N$1475+$N$1474</formula>
    </cfRule>
  </conditionalFormatting>
  <conditionalFormatting sqref="N1476">
    <cfRule type="cellIs" priority="2948" operator="lessThan" dxfId="0" stopIfTrue="0">
      <formula>$O$1475+$O$1474</formula>
    </cfRule>
  </conditionalFormatting>
  <conditionalFormatting sqref="O1476">
    <cfRule type="cellIs" priority="2949" operator="lessThan" dxfId="0" stopIfTrue="0">
      <formula>$P$1475+$P$1474</formula>
    </cfRule>
  </conditionalFormatting>
  <conditionalFormatting sqref="P1476">
    <cfRule type="cellIs" priority="2950" operator="lessThan" dxfId="0" stopIfTrue="0">
      <formula>$Q$1475+$Q$1474</formula>
    </cfRule>
  </conditionalFormatting>
  <conditionalFormatting sqref="Q1476">
    <cfRule type="cellIs" priority="2951" operator="lessThan" dxfId="0" stopIfTrue="0">
      <formula>$R$1475+$R$1474</formula>
    </cfRule>
  </conditionalFormatting>
  <conditionalFormatting sqref="R1476">
    <cfRule type="cellIs" priority="12" operator="lessThan" dxfId="1" stopIfTrue="0">
      <formula>50</formula>
    </cfRule>
  </conditionalFormatting>
  <conditionalFormatting sqref="G1482">
    <cfRule type="cellIs" priority="2953" operator="lessThan" dxfId="0" stopIfTrue="0">
      <formula>$H$1481+$H$1480</formula>
    </cfRule>
  </conditionalFormatting>
  <conditionalFormatting sqref="H1482">
    <cfRule type="cellIs" priority="2954" operator="lessThan" dxfId="0" stopIfTrue="0">
      <formula>$I$1481+$I$1480</formula>
    </cfRule>
  </conditionalFormatting>
  <conditionalFormatting sqref="I1482">
    <cfRule type="cellIs" priority="2955" operator="lessThan" dxfId="0" stopIfTrue="0">
      <formula>$J$1481+$J$1480</formula>
    </cfRule>
  </conditionalFormatting>
  <conditionalFormatting sqref="J1482">
    <cfRule type="cellIs" priority="2956" operator="lessThan" dxfId="0" stopIfTrue="0">
      <formula>$K$1481+$K$1480</formula>
    </cfRule>
  </conditionalFormatting>
  <conditionalFormatting sqref="K1482">
    <cfRule type="cellIs" priority="2957" operator="lessThan" dxfId="0" stopIfTrue="0">
      <formula>$L$1481+$L$1480</formula>
    </cfRule>
  </conditionalFormatting>
  <conditionalFormatting sqref="L1482">
    <cfRule type="cellIs" priority="2958" operator="lessThan" dxfId="0" stopIfTrue="0">
      <formula>$M$1481+$M$1480</formula>
    </cfRule>
  </conditionalFormatting>
  <conditionalFormatting sqref="M1482">
    <cfRule type="cellIs" priority="2959" operator="lessThan" dxfId="0" stopIfTrue="0">
      <formula>$N$1481+$N$1480</formula>
    </cfRule>
  </conditionalFormatting>
  <conditionalFormatting sqref="N1482">
    <cfRule type="cellIs" priority="2960" operator="lessThan" dxfId="0" stopIfTrue="0">
      <formula>$O$1481+$O$1480</formula>
    </cfRule>
  </conditionalFormatting>
  <conditionalFormatting sqref="O1482">
    <cfRule type="cellIs" priority="2961" operator="lessThan" dxfId="0" stopIfTrue="0">
      <formula>$P$1481+$P$1480</formula>
    </cfRule>
  </conditionalFormatting>
  <conditionalFormatting sqref="P1482">
    <cfRule type="cellIs" priority="2962" operator="lessThan" dxfId="0" stopIfTrue="0">
      <formula>$Q$1481+$Q$1480</formula>
    </cfRule>
  </conditionalFormatting>
  <conditionalFormatting sqref="Q1482">
    <cfRule type="cellIs" priority="2963" operator="lessThan" dxfId="0" stopIfTrue="0">
      <formula>$R$1481+$R$1480</formula>
    </cfRule>
  </conditionalFormatting>
  <conditionalFormatting sqref="R1482">
    <cfRule type="cellIs" priority="12" operator="lessThan" dxfId="1" stopIfTrue="0">
      <formula>50</formula>
    </cfRule>
  </conditionalFormatting>
  <conditionalFormatting sqref="G1488">
    <cfRule type="cellIs" priority="2965" operator="lessThan" dxfId="0" stopIfTrue="0">
      <formula>$H$1487+$H$1486</formula>
    </cfRule>
  </conditionalFormatting>
  <conditionalFormatting sqref="H1488">
    <cfRule type="cellIs" priority="2966" operator="lessThan" dxfId="0" stopIfTrue="0">
      <formula>$I$1487+$I$1486</formula>
    </cfRule>
  </conditionalFormatting>
  <conditionalFormatting sqref="I1488">
    <cfRule type="cellIs" priority="2967" operator="lessThan" dxfId="0" stopIfTrue="0">
      <formula>$J$1487+$J$1486</formula>
    </cfRule>
  </conditionalFormatting>
  <conditionalFormatting sqref="J1488">
    <cfRule type="cellIs" priority="2968" operator="lessThan" dxfId="0" stopIfTrue="0">
      <formula>$K$1487+$K$1486</formula>
    </cfRule>
  </conditionalFormatting>
  <conditionalFormatting sqref="K1488">
    <cfRule type="cellIs" priority="2969" operator="lessThan" dxfId="0" stopIfTrue="0">
      <formula>$L$1487+$L$1486</formula>
    </cfRule>
  </conditionalFormatting>
  <conditionalFormatting sqref="L1488">
    <cfRule type="cellIs" priority="2970" operator="lessThan" dxfId="0" stopIfTrue="0">
      <formula>$M$1487+$M$1486</formula>
    </cfRule>
  </conditionalFormatting>
  <conditionalFormatting sqref="M1488">
    <cfRule type="cellIs" priority="2971" operator="lessThan" dxfId="0" stopIfTrue="0">
      <formula>$N$1487+$N$1486</formula>
    </cfRule>
  </conditionalFormatting>
  <conditionalFormatting sqref="N1488">
    <cfRule type="cellIs" priority="2972" operator="lessThan" dxfId="0" stopIfTrue="0">
      <formula>$O$1487+$O$1486</formula>
    </cfRule>
  </conditionalFormatting>
  <conditionalFormatting sqref="O1488">
    <cfRule type="cellIs" priority="2973" operator="lessThan" dxfId="0" stopIfTrue="0">
      <formula>$P$1487+$P$1486</formula>
    </cfRule>
  </conditionalFormatting>
  <conditionalFormatting sqref="P1488">
    <cfRule type="cellIs" priority="2974" operator="lessThan" dxfId="0" stopIfTrue="0">
      <formula>$Q$1487+$Q$1486</formula>
    </cfRule>
  </conditionalFormatting>
  <conditionalFormatting sqref="Q1488">
    <cfRule type="cellIs" priority="2975" operator="lessThan" dxfId="0" stopIfTrue="0">
      <formula>$R$1487+$R$1486</formula>
    </cfRule>
  </conditionalFormatting>
  <conditionalFormatting sqref="R1488">
    <cfRule type="cellIs" priority="12" operator="lessThan" dxfId="1" stopIfTrue="0">
      <formula>50</formula>
    </cfRule>
  </conditionalFormatting>
  <conditionalFormatting sqref="G1494">
    <cfRule type="cellIs" priority="2977" operator="lessThan" dxfId="0" stopIfTrue="0">
      <formula>$H$1493+$H$1492</formula>
    </cfRule>
  </conditionalFormatting>
  <conditionalFormatting sqref="H1494">
    <cfRule type="cellIs" priority="2978" operator="lessThan" dxfId="0" stopIfTrue="0">
      <formula>$I$1493+$I$1492</formula>
    </cfRule>
  </conditionalFormatting>
  <conditionalFormatting sqref="I1494">
    <cfRule type="cellIs" priority="2979" operator="lessThan" dxfId="0" stopIfTrue="0">
      <formula>$J$1493+$J$1492</formula>
    </cfRule>
  </conditionalFormatting>
  <conditionalFormatting sqref="J1494">
    <cfRule type="cellIs" priority="2980" operator="lessThan" dxfId="0" stopIfTrue="0">
      <formula>$K$1493+$K$1492</formula>
    </cfRule>
  </conditionalFormatting>
  <conditionalFormatting sqref="K1494">
    <cfRule type="cellIs" priority="2981" operator="lessThan" dxfId="0" stopIfTrue="0">
      <formula>$L$1493+$L$1492</formula>
    </cfRule>
  </conditionalFormatting>
  <conditionalFormatting sqref="L1494">
    <cfRule type="cellIs" priority="2982" operator="lessThan" dxfId="0" stopIfTrue="0">
      <formula>$M$1493+$M$1492</formula>
    </cfRule>
  </conditionalFormatting>
  <conditionalFormatting sqref="M1494">
    <cfRule type="cellIs" priority="2983" operator="lessThan" dxfId="0" stopIfTrue="0">
      <formula>$N$1493+$N$1492</formula>
    </cfRule>
  </conditionalFormatting>
  <conditionalFormatting sqref="N1494">
    <cfRule type="cellIs" priority="2984" operator="lessThan" dxfId="0" stopIfTrue="0">
      <formula>$O$1493+$O$1492</formula>
    </cfRule>
  </conditionalFormatting>
  <conditionalFormatting sqref="O1494">
    <cfRule type="cellIs" priority="2985" operator="lessThan" dxfId="0" stopIfTrue="0">
      <formula>$P$1493+$P$1492</formula>
    </cfRule>
  </conditionalFormatting>
  <conditionalFormatting sqref="P1494">
    <cfRule type="cellIs" priority="2986" operator="lessThan" dxfId="0" stopIfTrue="0">
      <formula>$Q$1493+$Q$1492</formula>
    </cfRule>
  </conditionalFormatting>
  <conditionalFormatting sqref="Q1494">
    <cfRule type="cellIs" priority="2987" operator="lessThan" dxfId="0" stopIfTrue="0">
      <formula>$R$1493+$R$1492</formula>
    </cfRule>
  </conditionalFormatting>
  <conditionalFormatting sqref="R1494">
    <cfRule type="cellIs" priority="12" operator="lessThan" dxfId="1" stopIfTrue="0">
      <formula>50</formula>
    </cfRule>
  </conditionalFormatting>
  <conditionalFormatting sqref="G1500">
    <cfRule type="cellIs" priority="2989" operator="lessThan" dxfId="0" stopIfTrue="0">
      <formula>$H$1499+$H$1498</formula>
    </cfRule>
  </conditionalFormatting>
  <conditionalFormatting sqref="H1500">
    <cfRule type="cellIs" priority="2990" operator="lessThan" dxfId="0" stopIfTrue="0">
      <formula>$I$1499+$I$1498</formula>
    </cfRule>
  </conditionalFormatting>
  <conditionalFormatting sqref="I1500">
    <cfRule type="cellIs" priority="2991" operator="lessThan" dxfId="0" stopIfTrue="0">
      <formula>$J$1499+$J$1498</formula>
    </cfRule>
  </conditionalFormatting>
  <conditionalFormatting sqref="J1500">
    <cfRule type="cellIs" priority="2992" operator="lessThan" dxfId="0" stopIfTrue="0">
      <formula>$K$1499+$K$1498</formula>
    </cfRule>
  </conditionalFormatting>
  <conditionalFormatting sqref="K1500">
    <cfRule type="cellIs" priority="2993" operator="lessThan" dxfId="0" stopIfTrue="0">
      <formula>$L$1499+$L$1498</formula>
    </cfRule>
  </conditionalFormatting>
  <conditionalFormatting sqref="L1500">
    <cfRule type="cellIs" priority="2994" operator="lessThan" dxfId="0" stopIfTrue="0">
      <formula>$M$1499+$M$1498</formula>
    </cfRule>
  </conditionalFormatting>
  <conditionalFormatting sqref="M1500">
    <cfRule type="cellIs" priority="2995" operator="lessThan" dxfId="0" stopIfTrue="0">
      <formula>$N$1499+$N$1498</formula>
    </cfRule>
  </conditionalFormatting>
  <conditionalFormatting sqref="N1500">
    <cfRule type="cellIs" priority="2996" operator="lessThan" dxfId="0" stopIfTrue="0">
      <formula>$O$1499+$O$1498</formula>
    </cfRule>
  </conditionalFormatting>
  <conditionalFormatting sqref="O1500">
    <cfRule type="cellIs" priority="2997" operator="lessThan" dxfId="0" stopIfTrue="0">
      <formula>$P$1499+$P$1498</formula>
    </cfRule>
  </conditionalFormatting>
  <conditionalFormatting sqref="P1500">
    <cfRule type="cellIs" priority="2998" operator="lessThan" dxfId="0" stopIfTrue="0">
      <formula>$Q$1499+$Q$1498</formula>
    </cfRule>
  </conditionalFormatting>
  <conditionalFormatting sqref="Q1500">
    <cfRule type="cellIs" priority="2999" operator="lessThan" dxfId="0" stopIfTrue="0">
      <formula>$R$1499+$R$1498</formula>
    </cfRule>
  </conditionalFormatting>
  <conditionalFormatting sqref="R1500">
    <cfRule type="cellIs" priority="12" operator="lessThan" dxfId="1" stopIfTrue="0">
      <formula>50</formula>
    </cfRule>
  </conditionalFormatting>
  <conditionalFormatting sqref="G1506">
    <cfRule type="cellIs" priority="3001" operator="lessThan" dxfId="0" stopIfTrue="0">
      <formula>$H$1505+$H$1504</formula>
    </cfRule>
  </conditionalFormatting>
  <conditionalFormatting sqref="H1506">
    <cfRule type="cellIs" priority="3002" operator="lessThan" dxfId="0" stopIfTrue="0">
      <formula>$I$1505+$I$1504</formula>
    </cfRule>
  </conditionalFormatting>
  <conditionalFormatting sqref="I1506">
    <cfRule type="cellIs" priority="3003" operator="lessThan" dxfId="0" stopIfTrue="0">
      <formula>$J$1505+$J$1504</formula>
    </cfRule>
  </conditionalFormatting>
  <conditionalFormatting sqref="J1506">
    <cfRule type="cellIs" priority="3004" operator="lessThan" dxfId="0" stopIfTrue="0">
      <formula>$K$1505+$K$1504</formula>
    </cfRule>
  </conditionalFormatting>
  <conditionalFormatting sqref="K1506">
    <cfRule type="cellIs" priority="3005" operator="lessThan" dxfId="0" stopIfTrue="0">
      <formula>$L$1505+$L$1504</formula>
    </cfRule>
  </conditionalFormatting>
  <conditionalFormatting sqref="L1506">
    <cfRule type="cellIs" priority="3006" operator="lessThan" dxfId="0" stopIfTrue="0">
      <formula>$M$1505+$M$1504</formula>
    </cfRule>
  </conditionalFormatting>
  <conditionalFormatting sqref="M1506">
    <cfRule type="cellIs" priority="3007" operator="lessThan" dxfId="0" stopIfTrue="0">
      <formula>$N$1505+$N$1504</formula>
    </cfRule>
  </conditionalFormatting>
  <conditionalFormatting sqref="N1506">
    <cfRule type="cellIs" priority="3008" operator="lessThan" dxfId="0" stopIfTrue="0">
      <formula>$O$1505+$O$1504</formula>
    </cfRule>
  </conditionalFormatting>
  <conditionalFormatting sqref="O1506">
    <cfRule type="cellIs" priority="3009" operator="lessThan" dxfId="0" stopIfTrue="0">
      <formula>$P$1505+$P$1504</formula>
    </cfRule>
  </conditionalFormatting>
  <conditionalFormatting sqref="P1506">
    <cfRule type="cellIs" priority="3010" operator="lessThan" dxfId="0" stopIfTrue="0">
      <formula>$Q$1505+$Q$1504</formula>
    </cfRule>
  </conditionalFormatting>
  <conditionalFormatting sqref="Q1506">
    <cfRule type="cellIs" priority="3011" operator="lessThan" dxfId="0" stopIfTrue="0">
      <formula>$R$1505+$R$1504</formula>
    </cfRule>
  </conditionalFormatting>
  <conditionalFormatting sqref="R1506">
    <cfRule type="cellIs" priority="12" operator="lessThan" dxfId="1" stopIfTrue="0">
      <formula>50</formula>
    </cfRule>
  </conditionalFormatting>
  <conditionalFormatting sqref="G1512">
    <cfRule type="cellIs" priority="3013" operator="lessThan" dxfId="0" stopIfTrue="0">
      <formula>$H$1511+$H$1510</formula>
    </cfRule>
  </conditionalFormatting>
  <conditionalFormatting sqref="H1512">
    <cfRule type="cellIs" priority="3014" operator="lessThan" dxfId="0" stopIfTrue="0">
      <formula>$I$1511+$I$1510</formula>
    </cfRule>
  </conditionalFormatting>
  <conditionalFormatting sqref="I1512">
    <cfRule type="cellIs" priority="3015" operator="lessThan" dxfId="0" stopIfTrue="0">
      <formula>$J$1511+$J$1510</formula>
    </cfRule>
  </conditionalFormatting>
  <conditionalFormatting sqref="J1512">
    <cfRule type="cellIs" priority="3016" operator="lessThan" dxfId="0" stopIfTrue="0">
      <formula>$K$1511+$K$1510</formula>
    </cfRule>
  </conditionalFormatting>
  <conditionalFormatting sqref="K1512">
    <cfRule type="cellIs" priority="3017" operator="lessThan" dxfId="0" stopIfTrue="0">
      <formula>$L$1511+$L$1510</formula>
    </cfRule>
  </conditionalFormatting>
  <conditionalFormatting sqref="L1512">
    <cfRule type="cellIs" priority="3018" operator="lessThan" dxfId="0" stopIfTrue="0">
      <formula>$M$1511+$M$1510</formula>
    </cfRule>
  </conditionalFormatting>
  <conditionalFormatting sqref="M1512">
    <cfRule type="cellIs" priority="3019" operator="lessThan" dxfId="0" stopIfTrue="0">
      <formula>$N$1511+$N$1510</formula>
    </cfRule>
  </conditionalFormatting>
  <conditionalFormatting sqref="N1512">
    <cfRule type="cellIs" priority="3020" operator="lessThan" dxfId="0" stopIfTrue="0">
      <formula>$O$1511+$O$1510</formula>
    </cfRule>
  </conditionalFormatting>
  <conditionalFormatting sqref="O1512">
    <cfRule type="cellIs" priority="3021" operator="lessThan" dxfId="0" stopIfTrue="0">
      <formula>$P$1511+$P$1510</formula>
    </cfRule>
  </conditionalFormatting>
  <conditionalFormatting sqref="P1512">
    <cfRule type="cellIs" priority="3022" operator="lessThan" dxfId="0" stopIfTrue="0">
      <formula>$Q$1511+$Q$1510</formula>
    </cfRule>
  </conditionalFormatting>
  <conditionalFormatting sqref="Q1512">
    <cfRule type="cellIs" priority="3023" operator="lessThan" dxfId="0" stopIfTrue="0">
      <formula>$R$1511+$R$1510</formula>
    </cfRule>
  </conditionalFormatting>
  <conditionalFormatting sqref="R1512">
    <cfRule type="cellIs" priority="12" operator="lessThan" dxfId="1" stopIfTrue="0">
      <formula>50</formula>
    </cfRule>
  </conditionalFormatting>
  <conditionalFormatting sqref="G1518">
    <cfRule type="cellIs" priority="3025" operator="lessThan" dxfId="0" stopIfTrue="0">
      <formula>$H$1517+$H$1516</formula>
    </cfRule>
  </conditionalFormatting>
  <conditionalFormatting sqref="H1518">
    <cfRule type="cellIs" priority="3026" operator="lessThan" dxfId="0" stopIfTrue="0">
      <formula>$I$1517+$I$1516</formula>
    </cfRule>
  </conditionalFormatting>
  <conditionalFormatting sqref="I1518">
    <cfRule type="cellIs" priority="3027" operator="lessThan" dxfId="0" stopIfTrue="0">
      <formula>$J$1517+$J$1516</formula>
    </cfRule>
  </conditionalFormatting>
  <conditionalFormatting sqref="J1518">
    <cfRule type="cellIs" priority="3028" operator="lessThan" dxfId="0" stopIfTrue="0">
      <formula>$K$1517+$K$1516</formula>
    </cfRule>
  </conditionalFormatting>
  <conditionalFormatting sqref="K1518">
    <cfRule type="cellIs" priority="3029" operator="lessThan" dxfId="0" stopIfTrue="0">
      <formula>$L$1517+$L$1516</formula>
    </cfRule>
  </conditionalFormatting>
  <conditionalFormatting sqref="L1518">
    <cfRule type="cellIs" priority="3030" operator="lessThan" dxfId="0" stopIfTrue="0">
      <formula>$M$1517+$M$1516</formula>
    </cfRule>
  </conditionalFormatting>
  <conditionalFormatting sqref="M1518">
    <cfRule type="cellIs" priority="3031" operator="lessThan" dxfId="0" stopIfTrue="0">
      <formula>$N$1517+$N$1516</formula>
    </cfRule>
  </conditionalFormatting>
  <conditionalFormatting sqref="N1518">
    <cfRule type="cellIs" priority="3032" operator="lessThan" dxfId="0" stopIfTrue="0">
      <formula>$O$1517+$O$1516</formula>
    </cfRule>
  </conditionalFormatting>
  <conditionalFormatting sqref="O1518">
    <cfRule type="cellIs" priority="3033" operator="lessThan" dxfId="0" stopIfTrue="0">
      <formula>$P$1517+$P$1516</formula>
    </cfRule>
  </conditionalFormatting>
  <conditionalFormatting sqref="P1518">
    <cfRule type="cellIs" priority="3034" operator="lessThan" dxfId="0" stopIfTrue="0">
      <formula>$Q$1517+$Q$1516</formula>
    </cfRule>
  </conditionalFormatting>
  <conditionalFormatting sqref="Q1518">
    <cfRule type="cellIs" priority="3035" operator="lessThan" dxfId="0" stopIfTrue="0">
      <formula>$R$1517+$R$1516</formula>
    </cfRule>
  </conditionalFormatting>
  <conditionalFormatting sqref="R1518">
    <cfRule type="cellIs" priority="12" operator="lessThan" dxfId="1" stopIfTrue="0">
      <formula>50</formula>
    </cfRule>
  </conditionalFormatting>
  <conditionalFormatting sqref="G1524">
    <cfRule type="cellIs" priority="3037" operator="lessThan" dxfId="0" stopIfTrue="0">
      <formula>$H$1523+$H$1522</formula>
    </cfRule>
  </conditionalFormatting>
  <conditionalFormatting sqref="H1524">
    <cfRule type="cellIs" priority="3038" operator="lessThan" dxfId="0" stopIfTrue="0">
      <formula>$I$1523+$I$1522</formula>
    </cfRule>
  </conditionalFormatting>
  <conditionalFormatting sqref="I1524">
    <cfRule type="cellIs" priority="3039" operator="lessThan" dxfId="0" stopIfTrue="0">
      <formula>$J$1523+$J$1522</formula>
    </cfRule>
  </conditionalFormatting>
  <conditionalFormatting sqref="J1524">
    <cfRule type="cellIs" priority="3040" operator="lessThan" dxfId="0" stopIfTrue="0">
      <formula>$K$1523+$K$1522</formula>
    </cfRule>
  </conditionalFormatting>
  <conditionalFormatting sqref="K1524">
    <cfRule type="cellIs" priority="3041" operator="lessThan" dxfId="0" stopIfTrue="0">
      <formula>$L$1523+$L$1522</formula>
    </cfRule>
  </conditionalFormatting>
  <conditionalFormatting sqref="L1524">
    <cfRule type="cellIs" priority="3042" operator="lessThan" dxfId="0" stopIfTrue="0">
      <formula>$M$1523+$M$1522</formula>
    </cfRule>
  </conditionalFormatting>
  <conditionalFormatting sqref="M1524">
    <cfRule type="cellIs" priority="3043" operator="lessThan" dxfId="0" stopIfTrue="0">
      <formula>$N$1523+$N$1522</formula>
    </cfRule>
  </conditionalFormatting>
  <conditionalFormatting sqref="N1524">
    <cfRule type="cellIs" priority="3044" operator="lessThan" dxfId="0" stopIfTrue="0">
      <formula>$O$1523+$O$1522</formula>
    </cfRule>
  </conditionalFormatting>
  <conditionalFormatting sqref="O1524">
    <cfRule type="cellIs" priority="3045" operator="lessThan" dxfId="0" stopIfTrue="0">
      <formula>$P$1523+$P$1522</formula>
    </cfRule>
  </conditionalFormatting>
  <conditionalFormatting sqref="P1524">
    <cfRule type="cellIs" priority="3046" operator="lessThan" dxfId="0" stopIfTrue="0">
      <formula>$Q$1523+$Q$1522</formula>
    </cfRule>
  </conditionalFormatting>
  <conditionalFormatting sqref="Q1524">
    <cfRule type="cellIs" priority="3047" operator="lessThan" dxfId="0" stopIfTrue="0">
      <formula>$R$1523+$R$1522</formula>
    </cfRule>
  </conditionalFormatting>
  <conditionalFormatting sqref="R1524">
    <cfRule type="cellIs" priority="12" operator="lessThan" dxfId="1" stopIfTrue="0">
      <formula>50</formula>
    </cfRule>
  </conditionalFormatting>
  <conditionalFormatting sqref="G1530">
    <cfRule type="cellIs" priority="3049" operator="lessThan" dxfId="0" stopIfTrue="0">
      <formula>$H$1529+$H$1528</formula>
    </cfRule>
  </conditionalFormatting>
  <conditionalFormatting sqref="H1530">
    <cfRule type="cellIs" priority="3050" operator="lessThan" dxfId="0" stopIfTrue="0">
      <formula>$I$1529+$I$1528</formula>
    </cfRule>
  </conditionalFormatting>
  <conditionalFormatting sqref="I1530">
    <cfRule type="cellIs" priority="3051" operator="lessThan" dxfId="0" stopIfTrue="0">
      <formula>$J$1529+$J$1528</formula>
    </cfRule>
  </conditionalFormatting>
  <conditionalFormatting sqref="J1530">
    <cfRule type="cellIs" priority="3052" operator="lessThan" dxfId="0" stopIfTrue="0">
      <formula>$K$1529+$K$1528</formula>
    </cfRule>
  </conditionalFormatting>
  <conditionalFormatting sqref="K1530">
    <cfRule type="cellIs" priority="3053" operator="lessThan" dxfId="0" stopIfTrue="0">
      <formula>$L$1529+$L$1528</formula>
    </cfRule>
  </conditionalFormatting>
  <conditionalFormatting sqref="L1530">
    <cfRule type="cellIs" priority="3054" operator="lessThan" dxfId="0" stopIfTrue="0">
      <formula>$M$1529+$M$1528</formula>
    </cfRule>
  </conditionalFormatting>
  <conditionalFormatting sqref="M1530">
    <cfRule type="cellIs" priority="3055" operator="lessThan" dxfId="0" stopIfTrue="0">
      <formula>$N$1529+$N$1528</formula>
    </cfRule>
  </conditionalFormatting>
  <conditionalFormatting sqref="N1530">
    <cfRule type="cellIs" priority="3056" operator="lessThan" dxfId="0" stopIfTrue="0">
      <formula>$O$1529+$O$1528</formula>
    </cfRule>
  </conditionalFormatting>
  <conditionalFormatting sqref="O1530">
    <cfRule type="cellIs" priority="3057" operator="lessThan" dxfId="0" stopIfTrue="0">
      <formula>$P$1529+$P$1528</formula>
    </cfRule>
  </conditionalFormatting>
  <conditionalFormatting sqref="P1530">
    <cfRule type="cellIs" priority="3058" operator="lessThan" dxfId="0" stopIfTrue="0">
      <formula>$Q$1529+$Q$1528</formula>
    </cfRule>
  </conditionalFormatting>
  <conditionalFormatting sqref="Q1530">
    <cfRule type="cellIs" priority="3059" operator="lessThan" dxfId="0" stopIfTrue="0">
      <formula>$R$1529+$R$1528</formula>
    </cfRule>
  </conditionalFormatting>
  <conditionalFormatting sqref="R1530">
    <cfRule type="cellIs" priority="12" operator="lessThan" dxfId="1" stopIfTrue="0">
      <formula>50</formula>
    </cfRule>
  </conditionalFormatting>
  <conditionalFormatting sqref="G1536">
    <cfRule type="cellIs" priority="3061" operator="lessThan" dxfId="0" stopIfTrue="0">
      <formula>$H$1535+$H$1534</formula>
    </cfRule>
  </conditionalFormatting>
  <conditionalFormatting sqref="H1536">
    <cfRule type="cellIs" priority="3062" operator="lessThan" dxfId="0" stopIfTrue="0">
      <formula>$I$1535+$I$1534</formula>
    </cfRule>
  </conditionalFormatting>
  <conditionalFormatting sqref="I1536">
    <cfRule type="cellIs" priority="3063" operator="lessThan" dxfId="0" stopIfTrue="0">
      <formula>$J$1535+$J$1534</formula>
    </cfRule>
  </conditionalFormatting>
  <conditionalFormatting sqref="J1536">
    <cfRule type="cellIs" priority="3064" operator="lessThan" dxfId="0" stopIfTrue="0">
      <formula>$K$1535+$K$1534</formula>
    </cfRule>
  </conditionalFormatting>
  <conditionalFormatting sqref="K1536">
    <cfRule type="cellIs" priority="3065" operator="lessThan" dxfId="0" stopIfTrue="0">
      <formula>$L$1535+$L$1534</formula>
    </cfRule>
  </conditionalFormatting>
  <conditionalFormatting sqref="L1536">
    <cfRule type="cellIs" priority="3066" operator="lessThan" dxfId="0" stopIfTrue="0">
      <formula>$M$1535+$M$1534</formula>
    </cfRule>
  </conditionalFormatting>
  <conditionalFormatting sqref="M1536">
    <cfRule type="cellIs" priority="3067" operator="lessThan" dxfId="0" stopIfTrue="0">
      <formula>$N$1535+$N$1534</formula>
    </cfRule>
  </conditionalFormatting>
  <conditionalFormatting sqref="N1536">
    <cfRule type="cellIs" priority="3068" operator="lessThan" dxfId="0" stopIfTrue="0">
      <formula>$O$1535+$O$1534</formula>
    </cfRule>
  </conditionalFormatting>
  <conditionalFormatting sqref="O1536">
    <cfRule type="cellIs" priority="3069" operator="lessThan" dxfId="0" stopIfTrue="0">
      <formula>$P$1535+$P$1534</formula>
    </cfRule>
  </conditionalFormatting>
  <conditionalFormatting sqref="P1536">
    <cfRule type="cellIs" priority="3070" operator="lessThan" dxfId="0" stopIfTrue="0">
      <formula>$Q$1535+$Q$1534</formula>
    </cfRule>
  </conditionalFormatting>
  <conditionalFormatting sqref="Q1536">
    <cfRule type="cellIs" priority="3071" operator="lessThan" dxfId="0" stopIfTrue="0">
      <formula>$R$1535+$R$1534</formula>
    </cfRule>
  </conditionalFormatting>
  <conditionalFormatting sqref="R1536">
    <cfRule type="cellIs" priority="12" operator="lessThan" dxfId="1" stopIfTrue="0">
      <formula>50</formula>
    </cfRule>
  </conditionalFormatting>
  <conditionalFormatting sqref="G1542">
    <cfRule type="cellIs" priority="3073" operator="lessThan" dxfId="0" stopIfTrue="0">
      <formula>$H$1541+$H$1540</formula>
    </cfRule>
  </conditionalFormatting>
  <conditionalFormatting sqref="H1542">
    <cfRule type="cellIs" priority="3074" operator="lessThan" dxfId="0" stopIfTrue="0">
      <formula>$I$1541+$I$1540</formula>
    </cfRule>
  </conditionalFormatting>
  <conditionalFormatting sqref="I1542">
    <cfRule type="cellIs" priority="3075" operator="lessThan" dxfId="0" stopIfTrue="0">
      <formula>$J$1541+$J$1540</formula>
    </cfRule>
  </conditionalFormatting>
  <conditionalFormatting sqref="J1542">
    <cfRule type="cellIs" priority="3076" operator="lessThan" dxfId="0" stopIfTrue="0">
      <formula>$K$1541+$K$1540</formula>
    </cfRule>
  </conditionalFormatting>
  <conditionalFormatting sqref="K1542">
    <cfRule type="cellIs" priority="3077" operator="lessThan" dxfId="0" stopIfTrue="0">
      <formula>$L$1541+$L$1540</formula>
    </cfRule>
  </conditionalFormatting>
  <conditionalFormatting sqref="L1542">
    <cfRule type="cellIs" priority="3078" operator="lessThan" dxfId="0" stopIfTrue="0">
      <formula>$M$1541+$M$1540</formula>
    </cfRule>
  </conditionalFormatting>
  <conditionalFormatting sqref="M1542">
    <cfRule type="cellIs" priority="3079" operator="lessThan" dxfId="0" stopIfTrue="0">
      <formula>$N$1541+$N$1540</formula>
    </cfRule>
  </conditionalFormatting>
  <conditionalFormatting sqref="N1542">
    <cfRule type="cellIs" priority="3080" operator="lessThan" dxfId="0" stopIfTrue="0">
      <formula>$O$1541+$O$1540</formula>
    </cfRule>
  </conditionalFormatting>
  <conditionalFormatting sqref="O1542">
    <cfRule type="cellIs" priority="3081" operator="lessThan" dxfId="0" stopIfTrue="0">
      <formula>$P$1541+$P$1540</formula>
    </cfRule>
  </conditionalFormatting>
  <conditionalFormatting sqref="P1542">
    <cfRule type="cellIs" priority="3082" operator="lessThan" dxfId="0" stopIfTrue="0">
      <formula>$Q$1541+$Q$1540</formula>
    </cfRule>
  </conditionalFormatting>
  <conditionalFormatting sqref="Q1542">
    <cfRule type="cellIs" priority="3083" operator="lessThan" dxfId="0" stopIfTrue="0">
      <formula>$R$1541+$R$1540</formula>
    </cfRule>
  </conditionalFormatting>
  <conditionalFormatting sqref="R1542">
    <cfRule type="cellIs" priority="12" operator="lessThan" dxfId="1" stopIfTrue="0">
      <formula>50</formula>
    </cfRule>
  </conditionalFormatting>
  <conditionalFormatting sqref="G1548">
    <cfRule type="cellIs" priority="3085" operator="lessThan" dxfId="0" stopIfTrue="0">
      <formula>$H$1547+$H$1546</formula>
    </cfRule>
  </conditionalFormatting>
  <conditionalFormatting sqref="H1548">
    <cfRule type="cellIs" priority="3086" operator="lessThan" dxfId="0" stopIfTrue="0">
      <formula>$I$1547+$I$1546</formula>
    </cfRule>
  </conditionalFormatting>
  <conditionalFormatting sqref="I1548">
    <cfRule type="cellIs" priority="3087" operator="lessThan" dxfId="0" stopIfTrue="0">
      <formula>$J$1547+$J$1546</formula>
    </cfRule>
  </conditionalFormatting>
  <conditionalFormatting sqref="J1548">
    <cfRule type="cellIs" priority="3088" operator="lessThan" dxfId="0" stopIfTrue="0">
      <formula>$K$1547+$K$1546</formula>
    </cfRule>
  </conditionalFormatting>
  <conditionalFormatting sqref="K1548">
    <cfRule type="cellIs" priority="3089" operator="lessThan" dxfId="0" stopIfTrue="0">
      <formula>$L$1547+$L$1546</formula>
    </cfRule>
  </conditionalFormatting>
  <conditionalFormatting sqref="L1548">
    <cfRule type="cellIs" priority="3090" operator="lessThan" dxfId="0" stopIfTrue="0">
      <formula>$M$1547+$M$1546</formula>
    </cfRule>
  </conditionalFormatting>
  <conditionalFormatting sqref="M1548">
    <cfRule type="cellIs" priority="3091" operator="lessThan" dxfId="0" stopIfTrue="0">
      <formula>$N$1547+$N$1546</formula>
    </cfRule>
  </conditionalFormatting>
  <conditionalFormatting sqref="N1548">
    <cfRule type="cellIs" priority="3092" operator="lessThan" dxfId="0" stopIfTrue="0">
      <formula>$O$1547+$O$1546</formula>
    </cfRule>
  </conditionalFormatting>
  <conditionalFormatting sqref="O1548">
    <cfRule type="cellIs" priority="3093" operator="lessThan" dxfId="0" stopIfTrue="0">
      <formula>$P$1547+$P$1546</formula>
    </cfRule>
  </conditionalFormatting>
  <conditionalFormatting sqref="P1548">
    <cfRule type="cellIs" priority="3094" operator="lessThan" dxfId="0" stopIfTrue="0">
      <formula>$Q$1547+$Q$1546</formula>
    </cfRule>
  </conditionalFormatting>
  <conditionalFormatting sqref="Q1548">
    <cfRule type="cellIs" priority="3095" operator="lessThan" dxfId="0" stopIfTrue="0">
      <formula>$R$1547+$R$1546</formula>
    </cfRule>
  </conditionalFormatting>
  <conditionalFormatting sqref="R1548">
    <cfRule type="cellIs" priority="12" operator="lessThan" dxfId="1" stopIfTrue="0">
      <formula>50</formula>
    </cfRule>
  </conditionalFormatting>
  <conditionalFormatting sqref="G1554">
    <cfRule type="cellIs" priority="3097" operator="lessThan" dxfId="0" stopIfTrue="0">
      <formula>$H$1553+$H$1552</formula>
    </cfRule>
  </conditionalFormatting>
  <conditionalFormatting sqref="H1554">
    <cfRule type="cellIs" priority="3098" operator="lessThan" dxfId="0" stopIfTrue="0">
      <formula>$I$1553+$I$1552</formula>
    </cfRule>
  </conditionalFormatting>
  <conditionalFormatting sqref="I1554">
    <cfRule type="cellIs" priority="3099" operator="lessThan" dxfId="0" stopIfTrue="0">
      <formula>$J$1553+$J$1552</formula>
    </cfRule>
  </conditionalFormatting>
  <conditionalFormatting sqref="J1554">
    <cfRule type="cellIs" priority="3100" operator="lessThan" dxfId="0" stopIfTrue="0">
      <formula>$K$1553+$K$1552</formula>
    </cfRule>
  </conditionalFormatting>
  <conditionalFormatting sqref="K1554">
    <cfRule type="cellIs" priority="3101" operator="lessThan" dxfId="0" stopIfTrue="0">
      <formula>$L$1553+$L$1552</formula>
    </cfRule>
  </conditionalFormatting>
  <conditionalFormatting sqref="L1554">
    <cfRule type="cellIs" priority="3102" operator="lessThan" dxfId="0" stopIfTrue="0">
      <formula>$M$1553+$M$1552</formula>
    </cfRule>
  </conditionalFormatting>
  <conditionalFormatting sqref="M1554">
    <cfRule type="cellIs" priority="3103" operator="lessThan" dxfId="0" stopIfTrue="0">
      <formula>$N$1553+$N$1552</formula>
    </cfRule>
  </conditionalFormatting>
  <conditionalFormatting sqref="N1554">
    <cfRule type="cellIs" priority="3104" operator="lessThan" dxfId="0" stopIfTrue="0">
      <formula>$O$1553+$O$1552</formula>
    </cfRule>
  </conditionalFormatting>
  <conditionalFormatting sqref="O1554">
    <cfRule type="cellIs" priority="3105" operator="lessThan" dxfId="0" stopIfTrue="0">
      <formula>$P$1553+$P$1552</formula>
    </cfRule>
  </conditionalFormatting>
  <conditionalFormatting sqref="P1554">
    <cfRule type="cellIs" priority="3106" operator="lessThan" dxfId="0" stopIfTrue="0">
      <formula>$Q$1553+$Q$1552</formula>
    </cfRule>
  </conditionalFormatting>
  <conditionalFormatting sqref="Q1554">
    <cfRule type="cellIs" priority="3107" operator="lessThan" dxfId="0" stopIfTrue="0">
      <formula>$R$1553+$R$1552</formula>
    </cfRule>
  </conditionalFormatting>
  <conditionalFormatting sqref="R1554">
    <cfRule type="cellIs" priority="12" operator="lessThan" dxfId="1" stopIfTrue="0">
      <formula>50</formula>
    </cfRule>
  </conditionalFormatting>
  <conditionalFormatting sqref="G1560">
    <cfRule type="cellIs" priority="3109" operator="lessThan" dxfId="0" stopIfTrue="0">
      <formula>$H$1559+$H$1558</formula>
    </cfRule>
  </conditionalFormatting>
  <conditionalFormatting sqref="H1560">
    <cfRule type="cellIs" priority="3110" operator="lessThan" dxfId="0" stopIfTrue="0">
      <formula>$I$1559+$I$1558</formula>
    </cfRule>
  </conditionalFormatting>
  <conditionalFormatting sqref="I1560">
    <cfRule type="cellIs" priority="3111" operator="lessThan" dxfId="0" stopIfTrue="0">
      <formula>$J$1559+$J$1558</formula>
    </cfRule>
  </conditionalFormatting>
  <conditionalFormatting sqref="J1560">
    <cfRule type="cellIs" priority="3112" operator="lessThan" dxfId="0" stopIfTrue="0">
      <formula>$K$1559+$K$1558</formula>
    </cfRule>
  </conditionalFormatting>
  <conditionalFormatting sqref="K1560">
    <cfRule type="cellIs" priority="3113" operator="lessThan" dxfId="0" stopIfTrue="0">
      <formula>$L$1559+$L$1558</formula>
    </cfRule>
  </conditionalFormatting>
  <conditionalFormatting sqref="L1560">
    <cfRule type="cellIs" priority="3114" operator="lessThan" dxfId="0" stopIfTrue="0">
      <formula>$M$1559+$M$1558</formula>
    </cfRule>
  </conditionalFormatting>
  <conditionalFormatting sqref="M1560">
    <cfRule type="cellIs" priority="3115" operator="lessThan" dxfId="0" stopIfTrue="0">
      <formula>$N$1559+$N$1558</formula>
    </cfRule>
  </conditionalFormatting>
  <conditionalFormatting sqref="N1560">
    <cfRule type="cellIs" priority="3116" operator="lessThan" dxfId="0" stopIfTrue="0">
      <formula>$O$1559+$O$1558</formula>
    </cfRule>
  </conditionalFormatting>
  <conditionalFormatting sqref="O1560">
    <cfRule type="cellIs" priority="3117" operator="lessThan" dxfId="0" stopIfTrue="0">
      <formula>$P$1559+$P$1558</formula>
    </cfRule>
  </conditionalFormatting>
  <conditionalFormatting sqref="P1560">
    <cfRule type="cellIs" priority="3118" operator="lessThan" dxfId="0" stopIfTrue="0">
      <formula>$Q$1559+$Q$1558</formula>
    </cfRule>
  </conditionalFormatting>
  <conditionalFormatting sqref="Q1560">
    <cfRule type="cellIs" priority="3119" operator="lessThan" dxfId="0" stopIfTrue="0">
      <formula>$R$1559+$R$1558</formula>
    </cfRule>
  </conditionalFormatting>
  <conditionalFormatting sqref="R1560">
    <cfRule type="cellIs" priority="12" operator="lessThan" dxfId="1" stopIfTrue="0">
      <formula>50</formula>
    </cfRule>
  </conditionalFormatting>
  <conditionalFormatting sqref="G1566">
    <cfRule type="cellIs" priority="3121" operator="lessThan" dxfId="0" stopIfTrue="0">
      <formula>$H$1565+$H$1564</formula>
    </cfRule>
  </conditionalFormatting>
  <conditionalFormatting sqref="H1566">
    <cfRule type="cellIs" priority="3122" operator="lessThan" dxfId="0" stopIfTrue="0">
      <formula>$I$1565+$I$1564</formula>
    </cfRule>
  </conditionalFormatting>
  <conditionalFormatting sqref="I1566">
    <cfRule type="cellIs" priority="3123" operator="lessThan" dxfId="0" stopIfTrue="0">
      <formula>$J$1565+$J$1564</formula>
    </cfRule>
  </conditionalFormatting>
  <conditionalFormatting sqref="J1566">
    <cfRule type="cellIs" priority="3124" operator="lessThan" dxfId="0" stopIfTrue="0">
      <formula>$K$1565+$K$1564</formula>
    </cfRule>
  </conditionalFormatting>
  <conditionalFormatting sqref="K1566">
    <cfRule type="cellIs" priority="3125" operator="lessThan" dxfId="0" stopIfTrue="0">
      <formula>$L$1565+$L$1564</formula>
    </cfRule>
  </conditionalFormatting>
  <conditionalFormatting sqref="L1566">
    <cfRule type="cellIs" priority="3126" operator="lessThan" dxfId="0" stopIfTrue="0">
      <formula>$M$1565+$M$1564</formula>
    </cfRule>
  </conditionalFormatting>
  <conditionalFormatting sqref="M1566">
    <cfRule type="cellIs" priority="3127" operator="lessThan" dxfId="0" stopIfTrue="0">
      <formula>$N$1565+$N$1564</formula>
    </cfRule>
  </conditionalFormatting>
  <conditionalFormatting sqref="N1566">
    <cfRule type="cellIs" priority="3128" operator="lessThan" dxfId="0" stopIfTrue="0">
      <formula>$O$1565+$O$1564</formula>
    </cfRule>
  </conditionalFormatting>
  <conditionalFormatting sqref="O1566">
    <cfRule type="cellIs" priority="3129" operator="lessThan" dxfId="0" stopIfTrue="0">
      <formula>$P$1565+$P$1564</formula>
    </cfRule>
  </conditionalFormatting>
  <conditionalFormatting sqref="P1566">
    <cfRule type="cellIs" priority="3130" operator="lessThan" dxfId="0" stopIfTrue="0">
      <formula>$Q$1565+$Q$1564</formula>
    </cfRule>
  </conditionalFormatting>
  <conditionalFormatting sqref="Q1566">
    <cfRule type="cellIs" priority="3131" operator="lessThan" dxfId="0" stopIfTrue="0">
      <formula>$R$1565+$R$1564</formula>
    </cfRule>
  </conditionalFormatting>
  <conditionalFormatting sqref="R1566">
    <cfRule type="cellIs" priority="12" operator="lessThan" dxfId="1" stopIfTrue="0">
      <formula>50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16" customWidth="1" min="1" max="1"/>
    <col width="13" customWidth="1" min="2" max="2"/>
    <col width="15" customWidth="1" min="3" max="3"/>
  </cols>
  <sheetData>
    <row r="1" ht="20" customHeight="1">
      <c r="A1" s="27" t="inlineStr">
        <is>
          <t>Planned date</t>
        </is>
      </c>
      <c r="B1" s="27" t="inlineStr">
        <is>
          <t>CRD</t>
        </is>
      </c>
      <c r="C1" s="27" t="inlineStr">
        <is>
          <t>US due date</t>
        </is>
      </c>
    </row>
    <row r="2" ht="20" customHeight="1">
      <c r="A2" s="28">
        <f>NOW()</f>
        <v/>
      </c>
      <c r="B2" s="28">
        <f>IF(AND(MONTH(A2+45)&lt;10,MONTH(A2+45)&gt;5),A2+60,A2+45)</f>
        <v/>
      </c>
      <c r="C2" s="28">
        <f>B2+44</f>
        <v/>
      </c>
    </row>
    <row r="3" ht="20" customHeight="1">
      <c r="A3" s="28">
        <f>A2+7</f>
        <v/>
      </c>
      <c r="B3" s="28">
        <f>IF(AND(MONTH(A3+45)&lt;10,MONTH(A3+45)&gt;5),A3+60,A3+45)</f>
        <v/>
      </c>
      <c r="C3" s="28">
        <f>B3+44</f>
        <v/>
      </c>
    </row>
    <row r="4" ht="20" customHeight="1">
      <c r="A4" s="28">
        <f>A3+7</f>
        <v/>
      </c>
      <c r="B4" s="28">
        <f>IF(AND(MONTH(A4+45)&lt;10,MONTH(A4+45)&gt;5),A4+60,A4+45)</f>
        <v/>
      </c>
      <c r="C4" s="28">
        <f>B4+44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2025-01-10T09:47:03Z</dcterms:created>
  <dcterms:modified xmlns:dcterms="http://purl.org/dc/terms/" xmlns:xsi="http://www.w3.org/2001/XMLSchema-instance" xsi:type="dcterms:W3CDTF">2025-01-10T09:47:13Z</dcterms:modified>
</cp:coreProperties>
</file>