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/>
  <mc:AlternateContent xmlns:mc="http://schemas.openxmlformats.org/markup-compatibility/2006">
    <mc:Choice Requires="x15">
      <x15ac:absPath xmlns:x15ac="http://schemas.microsoft.com/office/spreadsheetml/2010/11/ac" url="C:\Users\nwen\Downloads\"/>
    </mc:Choice>
  </mc:AlternateContent>
  <xr:revisionPtr revIDLastSave="0" documentId="13_ncr:1_{384E5EC6-089C-45F8-95D9-8C9759DFFF37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Rolling RB" sheetId="1" r:id="rId1"/>
    <sheet name="new RB Report" sheetId="2" r:id="rId2"/>
  </sheets>
  <definedNames>
    <definedName name="_xlnm._FilterDatabase" localSheetId="0" hidden="1">'Rolling RB'!$A$1:$AA$348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V42" i="1"/>
  <c r="W42" i="1" s="1"/>
  <c r="V26" i="1"/>
  <c r="V23" i="1"/>
  <c r="W23" i="1" s="1"/>
  <c r="V18" i="1"/>
  <c r="W11" i="1" l="1"/>
  <c r="V348" i="1" l="1"/>
  <c r="W348" i="1" s="1"/>
  <c r="V347" i="1"/>
  <c r="W347" i="1" s="1"/>
  <c r="V346" i="1"/>
  <c r="W346" i="1" s="1"/>
  <c r="X346" i="1" s="1"/>
  <c r="V345" i="1"/>
  <c r="W345" i="1" s="1"/>
  <c r="X345" i="1" s="1"/>
  <c r="V344" i="1"/>
  <c r="W344" i="1" s="1"/>
  <c r="X344" i="1" s="1"/>
  <c r="V343" i="1"/>
  <c r="W343" i="1" s="1"/>
  <c r="X343" i="1" s="1"/>
  <c r="V342" i="1"/>
  <c r="W342" i="1" s="1"/>
  <c r="X342" i="1" s="1"/>
  <c r="V341" i="1"/>
  <c r="W341" i="1" s="1"/>
  <c r="X341" i="1" s="1"/>
  <c r="V340" i="1"/>
  <c r="W340" i="1" s="1"/>
  <c r="X340" i="1" s="1"/>
  <c r="V339" i="1"/>
  <c r="W339" i="1" s="1"/>
  <c r="V338" i="1"/>
  <c r="W338" i="1" s="1"/>
  <c r="V337" i="1"/>
  <c r="W337" i="1" s="1"/>
  <c r="V336" i="1"/>
  <c r="W336" i="1" s="1"/>
  <c r="V335" i="1"/>
  <c r="W335" i="1" s="1"/>
  <c r="V334" i="1"/>
  <c r="W334" i="1" s="1"/>
  <c r="V333" i="1"/>
  <c r="W333" i="1" s="1"/>
  <c r="V332" i="1"/>
  <c r="W332" i="1" s="1"/>
  <c r="V331" i="1"/>
  <c r="W331" i="1" s="1"/>
  <c r="V330" i="1"/>
  <c r="W330" i="1" s="1"/>
  <c r="V329" i="1"/>
  <c r="W329" i="1" s="1"/>
  <c r="V328" i="1"/>
  <c r="W328" i="1" s="1"/>
  <c r="V327" i="1"/>
  <c r="W327" i="1" s="1"/>
  <c r="V326" i="1"/>
  <c r="W326" i="1" s="1"/>
  <c r="V325" i="1"/>
  <c r="W325" i="1" s="1"/>
  <c r="V324" i="1"/>
  <c r="W324" i="1" s="1"/>
  <c r="V323" i="1"/>
  <c r="W323" i="1" s="1"/>
  <c r="V322" i="1"/>
  <c r="W322" i="1" s="1"/>
  <c r="V321" i="1"/>
  <c r="W321" i="1" s="1"/>
  <c r="V320" i="1"/>
  <c r="W320" i="1" s="1"/>
  <c r="V319" i="1"/>
  <c r="W319" i="1" s="1"/>
  <c r="V318" i="1"/>
  <c r="W318" i="1" s="1"/>
  <c r="V317" i="1"/>
  <c r="W317" i="1" s="1"/>
  <c r="V316" i="1"/>
  <c r="W316" i="1" s="1"/>
  <c r="V315" i="1"/>
  <c r="W315" i="1" s="1"/>
  <c r="V314" i="1"/>
  <c r="W314" i="1" s="1"/>
  <c r="V313" i="1"/>
  <c r="W313" i="1" s="1"/>
  <c r="V312" i="1"/>
  <c r="W312" i="1" s="1"/>
  <c r="V311" i="1"/>
  <c r="W311" i="1" s="1"/>
  <c r="V310" i="1"/>
  <c r="W310" i="1" s="1"/>
  <c r="V309" i="1"/>
  <c r="W309" i="1" s="1"/>
  <c r="V308" i="1"/>
  <c r="W308" i="1" s="1"/>
  <c r="V307" i="1"/>
  <c r="W307" i="1" s="1"/>
  <c r="V306" i="1"/>
  <c r="W306" i="1" s="1"/>
  <c r="V305" i="1"/>
  <c r="W305" i="1" s="1"/>
  <c r="V304" i="1"/>
  <c r="W304" i="1" s="1"/>
  <c r="V303" i="1"/>
  <c r="W303" i="1" s="1"/>
  <c r="V302" i="1"/>
  <c r="W302" i="1" s="1"/>
  <c r="V301" i="1"/>
  <c r="W301" i="1" s="1"/>
  <c r="V300" i="1"/>
  <c r="W300" i="1" s="1"/>
  <c r="V299" i="1"/>
  <c r="W299" i="1" s="1"/>
  <c r="V298" i="1"/>
  <c r="W298" i="1" s="1"/>
  <c r="V297" i="1"/>
  <c r="W297" i="1" s="1"/>
  <c r="V296" i="1"/>
  <c r="W296" i="1" s="1"/>
  <c r="V295" i="1"/>
  <c r="W295" i="1" s="1"/>
  <c r="V294" i="1"/>
  <c r="W294" i="1" s="1"/>
  <c r="V293" i="1"/>
  <c r="W293" i="1" s="1"/>
  <c r="V292" i="1"/>
  <c r="W292" i="1" s="1"/>
  <c r="V291" i="1"/>
  <c r="W291" i="1" s="1"/>
  <c r="V290" i="1"/>
  <c r="W290" i="1" s="1"/>
  <c r="V289" i="1"/>
  <c r="W289" i="1" s="1"/>
  <c r="V288" i="1"/>
  <c r="W288" i="1" s="1"/>
  <c r="V287" i="1"/>
  <c r="W287" i="1" s="1"/>
  <c r="V286" i="1"/>
  <c r="W286" i="1" s="1"/>
  <c r="X286" i="1" s="1"/>
  <c r="V285" i="1"/>
  <c r="W285" i="1" s="1"/>
  <c r="X285" i="1" s="1"/>
  <c r="V284" i="1"/>
  <c r="W284" i="1" s="1"/>
  <c r="X284" i="1" s="1"/>
  <c r="V283" i="1"/>
  <c r="W283" i="1" s="1"/>
  <c r="X283" i="1" s="1"/>
  <c r="V282" i="1"/>
  <c r="W282" i="1" s="1"/>
  <c r="X282" i="1" s="1"/>
  <c r="V281" i="1"/>
  <c r="W281" i="1" s="1"/>
  <c r="X281" i="1" s="1"/>
  <c r="V280" i="1"/>
  <c r="W280" i="1" s="1"/>
  <c r="V279" i="1"/>
  <c r="W279" i="1" s="1"/>
  <c r="X279" i="1" s="1"/>
  <c r="V278" i="1"/>
  <c r="W278" i="1" s="1"/>
  <c r="V277" i="1"/>
  <c r="W277" i="1" s="1"/>
  <c r="X277" i="1" s="1"/>
  <c r="V276" i="1"/>
  <c r="W276" i="1" s="1"/>
  <c r="X276" i="1" s="1"/>
  <c r="V275" i="1"/>
  <c r="W275" i="1" s="1"/>
  <c r="X275" i="1" s="1"/>
  <c r="V274" i="1"/>
  <c r="W274" i="1" s="1"/>
  <c r="X274" i="1" s="1"/>
  <c r="V273" i="1"/>
  <c r="W273" i="1" s="1"/>
  <c r="V272" i="1"/>
  <c r="W272" i="1" s="1"/>
  <c r="X272" i="1" s="1"/>
  <c r="V271" i="1"/>
  <c r="W271" i="1" s="1"/>
  <c r="X271" i="1" s="1"/>
  <c r="V270" i="1"/>
  <c r="W270" i="1" s="1"/>
  <c r="V269" i="1"/>
  <c r="W269" i="1" s="1"/>
  <c r="V268" i="1"/>
  <c r="W268" i="1" s="1"/>
  <c r="V267" i="1"/>
  <c r="W267" i="1" s="1"/>
  <c r="X267" i="1" s="1"/>
  <c r="V266" i="1"/>
  <c r="W266" i="1" s="1"/>
  <c r="V265" i="1"/>
  <c r="W265" i="1" s="1"/>
  <c r="X265" i="1" s="1"/>
  <c r="V264" i="1"/>
  <c r="W264" i="1" s="1"/>
  <c r="V263" i="1"/>
  <c r="W263" i="1" s="1"/>
  <c r="V262" i="1"/>
  <c r="W262" i="1" s="1"/>
  <c r="X262" i="1" s="1"/>
  <c r="V261" i="1"/>
  <c r="W261" i="1" s="1"/>
  <c r="X261" i="1" s="1"/>
  <c r="V260" i="1"/>
  <c r="W260" i="1" s="1"/>
  <c r="X260" i="1" s="1"/>
  <c r="V259" i="1"/>
  <c r="W259" i="1" s="1"/>
  <c r="X259" i="1" s="1"/>
  <c r="V258" i="1"/>
  <c r="W258" i="1" s="1"/>
  <c r="X258" i="1" s="1"/>
  <c r="V257" i="1"/>
  <c r="W257" i="1" s="1"/>
  <c r="X257" i="1" s="1"/>
  <c r="V256" i="1"/>
  <c r="W256" i="1" s="1"/>
  <c r="X256" i="1" s="1"/>
  <c r="V255" i="1"/>
  <c r="W255" i="1" s="1"/>
  <c r="X255" i="1" s="1"/>
  <c r="V254" i="1"/>
  <c r="W254" i="1" s="1"/>
  <c r="X254" i="1" s="1"/>
  <c r="V253" i="1"/>
  <c r="W253" i="1" s="1"/>
  <c r="X253" i="1" s="1"/>
  <c r="V252" i="1"/>
  <c r="W252" i="1" s="1"/>
  <c r="X252" i="1" s="1"/>
  <c r="V251" i="1"/>
  <c r="W251" i="1" s="1"/>
  <c r="X251" i="1" s="1"/>
  <c r="V250" i="1"/>
  <c r="W250" i="1" s="1"/>
  <c r="X250" i="1" s="1"/>
  <c r="V249" i="1"/>
  <c r="W249" i="1" s="1"/>
  <c r="V248" i="1"/>
  <c r="W248" i="1" s="1"/>
  <c r="X248" i="1" s="1"/>
  <c r="V247" i="1"/>
  <c r="W247" i="1" s="1"/>
  <c r="X247" i="1" s="1"/>
  <c r="V246" i="1"/>
  <c r="W246" i="1" s="1"/>
  <c r="X246" i="1" s="1"/>
  <c r="V245" i="1"/>
  <c r="W245" i="1" s="1"/>
  <c r="X245" i="1" s="1"/>
  <c r="V244" i="1"/>
  <c r="W244" i="1" s="1"/>
  <c r="X244" i="1" s="1"/>
  <c r="V243" i="1"/>
  <c r="W243" i="1" s="1"/>
  <c r="X243" i="1" s="1"/>
  <c r="V242" i="1"/>
  <c r="W242" i="1" s="1"/>
  <c r="V241" i="1"/>
  <c r="W241" i="1" s="1"/>
  <c r="X241" i="1" s="1"/>
  <c r="V240" i="1"/>
  <c r="W240" i="1" s="1"/>
  <c r="X240" i="1" s="1"/>
  <c r="V239" i="1"/>
  <c r="W239" i="1" s="1"/>
  <c r="V238" i="1"/>
  <c r="W238" i="1" s="1"/>
  <c r="V237" i="1"/>
  <c r="W237" i="1" s="1"/>
  <c r="X237" i="1" s="1"/>
  <c r="V236" i="1"/>
  <c r="W236" i="1" s="1"/>
  <c r="V235" i="1"/>
  <c r="W235" i="1" s="1"/>
  <c r="X235" i="1" s="1"/>
  <c r="V234" i="1"/>
  <c r="W234" i="1" s="1"/>
  <c r="X234" i="1" s="1"/>
  <c r="V233" i="1"/>
  <c r="W233" i="1" s="1"/>
  <c r="X233" i="1" s="1"/>
  <c r="V232" i="1"/>
  <c r="W232" i="1" s="1"/>
  <c r="X232" i="1" s="1"/>
  <c r="V231" i="1"/>
  <c r="W231" i="1" s="1"/>
  <c r="X231" i="1" s="1"/>
  <c r="V230" i="1"/>
  <c r="W230" i="1" s="1"/>
  <c r="X230" i="1" s="1"/>
  <c r="V229" i="1"/>
  <c r="W229" i="1" s="1"/>
  <c r="X229" i="1" s="1"/>
  <c r="V228" i="1"/>
  <c r="W228" i="1" s="1"/>
  <c r="X228" i="1" s="1"/>
  <c r="V227" i="1"/>
  <c r="W227" i="1" s="1"/>
  <c r="X227" i="1" s="1"/>
  <c r="V226" i="1"/>
  <c r="W226" i="1" s="1"/>
  <c r="X226" i="1" s="1"/>
  <c r="V225" i="1"/>
  <c r="W225" i="1" s="1"/>
  <c r="X225" i="1" s="1"/>
  <c r="V224" i="1"/>
  <c r="W224" i="1" s="1"/>
  <c r="X224" i="1" s="1"/>
  <c r="V223" i="1"/>
  <c r="W223" i="1" s="1"/>
  <c r="X223" i="1" s="1"/>
  <c r="V222" i="1"/>
  <c r="W222" i="1" s="1"/>
  <c r="X222" i="1" s="1"/>
  <c r="V221" i="1"/>
  <c r="W221" i="1" s="1"/>
  <c r="X221" i="1" s="1"/>
  <c r="V220" i="1"/>
  <c r="W220" i="1" s="1"/>
  <c r="X220" i="1" s="1"/>
  <c r="V219" i="1"/>
  <c r="W219" i="1" s="1"/>
  <c r="X219" i="1" s="1"/>
  <c r="V218" i="1"/>
  <c r="W218" i="1" s="1"/>
  <c r="X218" i="1" s="1"/>
  <c r="V217" i="1"/>
  <c r="W217" i="1" s="1"/>
  <c r="X217" i="1" s="1"/>
  <c r="V216" i="1"/>
  <c r="W216" i="1" s="1"/>
  <c r="X216" i="1" s="1"/>
  <c r="V215" i="1"/>
  <c r="W215" i="1" s="1"/>
  <c r="X215" i="1" s="1"/>
  <c r="V214" i="1"/>
  <c r="W214" i="1" s="1"/>
  <c r="X214" i="1" s="1"/>
  <c r="V213" i="1"/>
  <c r="W213" i="1" s="1"/>
  <c r="X213" i="1" s="1"/>
  <c r="V212" i="1"/>
  <c r="W212" i="1" s="1"/>
  <c r="X212" i="1" s="1"/>
  <c r="V211" i="1"/>
  <c r="W211" i="1" s="1"/>
  <c r="X211" i="1" s="1"/>
  <c r="V210" i="1"/>
  <c r="W210" i="1" s="1"/>
  <c r="X210" i="1" s="1"/>
  <c r="V209" i="1"/>
  <c r="W209" i="1" s="1"/>
  <c r="X209" i="1" s="1"/>
  <c r="V208" i="1"/>
  <c r="W208" i="1" s="1"/>
  <c r="X208" i="1" s="1"/>
  <c r="V207" i="1"/>
  <c r="W207" i="1" s="1"/>
  <c r="X207" i="1" s="1"/>
  <c r="V206" i="1"/>
  <c r="W206" i="1" s="1"/>
  <c r="X206" i="1" s="1"/>
  <c r="V205" i="1"/>
  <c r="W205" i="1" s="1"/>
  <c r="X205" i="1" s="1"/>
  <c r="V204" i="1"/>
  <c r="W204" i="1" s="1"/>
  <c r="X204" i="1" s="1"/>
  <c r="V203" i="1"/>
  <c r="W203" i="1" s="1"/>
  <c r="X203" i="1" s="1"/>
  <c r="V202" i="1"/>
  <c r="W202" i="1" s="1"/>
  <c r="X202" i="1" s="1"/>
  <c r="V201" i="1"/>
  <c r="W201" i="1" s="1"/>
  <c r="X201" i="1" s="1"/>
  <c r="V200" i="1"/>
  <c r="W200" i="1" s="1"/>
  <c r="X200" i="1" s="1"/>
  <c r="V199" i="1"/>
  <c r="W199" i="1" s="1"/>
  <c r="X199" i="1" s="1"/>
  <c r="V198" i="1"/>
  <c r="W198" i="1" s="1"/>
  <c r="X198" i="1" s="1"/>
  <c r="V197" i="1"/>
  <c r="W197" i="1" s="1"/>
  <c r="X197" i="1" s="1"/>
  <c r="V196" i="1"/>
  <c r="W196" i="1" s="1"/>
  <c r="X196" i="1" s="1"/>
  <c r="V195" i="1"/>
  <c r="W195" i="1" s="1"/>
  <c r="X195" i="1" s="1"/>
  <c r="V194" i="1"/>
  <c r="W194" i="1" s="1"/>
  <c r="X194" i="1" s="1"/>
  <c r="V193" i="1"/>
  <c r="W193" i="1" s="1"/>
  <c r="X193" i="1" s="1"/>
  <c r="V192" i="1"/>
  <c r="W192" i="1" s="1"/>
  <c r="X192" i="1" s="1"/>
  <c r="V191" i="1"/>
  <c r="W191" i="1" s="1"/>
  <c r="X191" i="1" s="1"/>
  <c r="V190" i="1"/>
  <c r="W190" i="1" s="1"/>
  <c r="X190" i="1" s="1"/>
  <c r="V189" i="1"/>
  <c r="W189" i="1" s="1"/>
  <c r="X189" i="1" s="1"/>
  <c r="V188" i="1"/>
  <c r="W188" i="1" s="1"/>
  <c r="X188" i="1" s="1"/>
  <c r="V187" i="1"/>
  <c r="W187" i="1" s="1"/>
  <c r="X187" i="1" s="1"/>
  <c r="V186" i="1"/>
  <c r="W186" i="1" s="1"/>
  <c r="X186" i="1" s="1"/>
  <c r="V185" i="1"/>
  <c r="W185" i="1" s="1"/>
  <c r="X185" i="1" s="1"/>
  <c r="V184" i="1"/>
  <c r="W184" i="1" s="1"/>
  <c r="X184" i="1" s="1"/>
  <c r="V183" i="1"/>
  <c r="W183" i="1" s="1"/>
  <c r="X183" i="1" s="1"/>
  <c r="V182" i="1"/>
  <c r="W182" i="1" s="1"/>
  <c r="X182" i="1" s="1"/>
  <c r="V181" i="1"/>
  <c r="W181" i="1" s="1"/>
  <c r="X181" i="1" s="1"/>
  <c r="V180" i="1"/>
  <c r="W180" i="1" s="1"/>
  <c r="X180" i="1" s="1"/>
  <c r="V179" i="1"/>
  <c r="W179" i="1" s="1"/>
  <c r="X179" i="1" s="1"/>
  <c r="V178" i="1"/>
  <c r="W178" i="1" s="1"/>
  <c r="V177" i="1"/>
  <c r="W177" i="1" s="1"/>
  <c r="V176" i="1"/>
  <c r="W176" i="1" s="1"/>
  <c r="X176" i="1" s="1"/>
  <c r="V175" i="1"/>
  <c r="W175" i="1" s="1"/>
  <c r="X175" i="1" s="1"/>
  <c r="V174" i="1"/>
  <c r="W174" i="1" s="1"/>
  <c r="V173" i="1"/>
  <c r="W173" i="1" s="1"/>
  <c r="X173" i="1" s="1"/>
  <c r="V172" i="1"/>
  <c r="W172" i="1" s="1"/>
  <c r="X172" i="1" s="1"/>
  <c r="V171" i="1"/>
  <c r="W171" i="1" s="1"/>
  <c r="V170" i="1"/>
  <c r="W170" i="1" s="1"/>
  <c r="X170" i="1" s="1"/>
  <c r="V169" i="1"/>
  <c r="W169" i="1" s="1"/>
  <c r="V168" i="1"/>
  <c r="W168" i="1" s="1"/>
  <c r="V167" i="1"/>
  <c r="W167" i="1" s="1"/>
  <c r="V166" i="1"/>
  <c r="W166" i="1" s="1"/>
  <c r="X166" i="1" s="1"/>
  <c r="V165" i="1"/>
  <c r="W165" i="1" s="1"/>
  <c r="V164" i="1"/>
  <c r="W164" i="1" s="1"/>
  <c r="X164" i="1" s="1"/>
  <c r="V163" i="1"/>
  <c r="W163" i="1" s="1"/>
  <c r="V162" i="1"/>
  <c r="W162" i="1" s="1"/>
  <c r="V161" i="1"/>
  <c r="W161" i="1" s="1"/>
  <c r="V160" i="1"/>
  <c r="W160" i="1" s="1"/>
  <c r="V159" i="1"/>
  <c r="W159" i="1" s="1"/>
  <c r="X159" i="1" s="1"/>
  <c r="V158" i="1"/>
  <c r="W158" i="1" s="1"/>
  <c r="X158" i="1" s="1"/>
  <c r="V157" i="1"/>
  <c r="W157" i="1" s="1"/>
  <c r="V156" i="1"/>
  <c r="W156" i="1" s="1"/>
  <c r="X156" i="1" s="1"/>
  <c r="V155" i="1"/>
  <c r="W155" i="1" s="1"/>
  <c r="X155" i="1" s="1"/>
  <c r="V154" i="1"/>
  <c r="W154" i="1" s="1"/>
  <c r="V153" i="1"/>
  <c r="W153" i="1" s="1"/>
  <c r="V152" i="1"/>
  <c r="W152" i="1" s="1"/>
  <c r="V151" i="1"/>
  <c r="W151" i="1" s="1"/>
  <c r="V150" i="1"/>
  <c r="W150" i="1" s="1"/>
  <c r="X150" i="1" s="1"/>
  <c r="V149" i="1"/>
  <c r="W149" i="1" s="1"/>
  <c r="V148" i="1"/>
  <c r="W148" i="1" s="1"/>
  <c r="V147" i="1"/>
  <c r="W147" i="1" s="1"/>
  <c r="X147" i="1" s="1"/>
  <c r="V146" i="1"/>
  <c r="W146" i="1" s="1"/>
  <c r="X146" i="1" s="1"/>
  <c r="V145" i="1"/>
  <c r="W145" i="1" s="1"/>
  <c r="X145" i="1" s="1"/>
  <c r="V144" i="1"/>
  <c r="W144" i="1" s="1"/>
  <c r="X144" i="1" s="1"/>
  <c r="V143" i="1"/>
  <c r="W143" i="1" s="1"/>
  <c r="X143" i="1" s="1"/>
  <c r="V142" i="1"/>
  <c r="W142" i="1" s="1"/>
  <c r="X142" i="1" s="1"/>
  <c r="V141" i="1"/>
  <c r="W141" i="1" s="1"/>
  <c r="X141" i="1" s="1"/>
  <c r="V140" i="1"/>
  <c r="W140" i="1" s="1"/>
  <c r="V139" i="1"/>
  <c r="W139" i="1" s="1"/>
  <c r="V138" i="1"/>
  <c r="W138" i="1" s="1"/>
  <c r="X138" i="1" s="1"/>
  <c r="V137" i="1"/>
  <c r="W137" i="1" s="1"/>
  <c r="V136" i="1"/>
  <c r="W136" i="1" s="1"/>
  <c r="X136" i="1" s="1"/>
  <c r="V135" i="1"/>
  <c r="W135" i="1" s="1"/>
  <c r="V134" i="1"/>
  <c r="W134" i="1" s="1"/>
  <c r="V133" i="1"/>
  <c r="W133" i="1" s="1"/>
  <c r="V132" i="1"/>
  <c r="W132" i="1" s="1"/>
  <c r="X132" i="1" s="1"/>
  <c r="V131" i="1"/>
  <c r="W131" i="1" s="1"/>
  <c r="X131" i="1" s="1"/>
  <c r="V130" i="1"/>
  <c r="W130" i="1" s="1"/>
  <c r="V129" i="1"/>
  <c r="W129" i="1" s="1"/>
  <c r="X129" i="1" s="1"/>
  <c r="V128" i="1"/>
  <c r="W128" i="1" s="1"/>
  <c r="X128" i="1" s="1"/>
  <c r="V127" i="1"/>
  <c r="W127" i="1" s="1"/>
  <c r="V126" i="1"/>
  <c r="W126" i="1" s="1"/>
  <c r="V125" i="1"/>
  <c r="W125" i="1" s="1"/>
  <c r="V124" i="1"/>
  <c r="W124" i="1" s="1"/>
  <c r="X124" i="1" s="1"/>
  <c r="V123" i="1"/>
  <c r="W123" i="1" s="1"/>
  <c r="V122" i="1"/>
  <c r="W122" i="1" s="1"/>
  <c r="V121" i="1"/>
  <c r="W121" i="1" s="1"/>
  <c r="V120" i="1"/>
  <c r="W120" i="1" s="1"/>
  <c r="X120" i="1" s="1"/>
  <c r="V119" i="1"/>
  <c r="W119" i="1" s="1"/>
  <c r="V118" i="1"/>
  <c r="W118" i="1" s="1"/>
  <c r="X118" i="1" s="1"/>
  <c r="V117" i="1"/>
  <c r="W117" i="1" s="1"/>
  <c r="X117" i="1" s="1"/>
  <c r="V116" i="1"/>
  <c r="W116" i="1" s="1"/>
  <c r="X116" i="1" s="1"/>
  <c r="V115" i="1"/>
  <c r="W115" i="1" s="1"/>
  <c r="V114" i="1"/>
  <c r="W114" i="1" s="1"/>
  <c r="X114" i="1" s="1"/>
  <c r="V113" i="1"/>
  <c r="W113" i="1" s="1"/>
  <c r="V112" i="1"/>
  <c r="W112" i="1" s="1"/>
  <c r="V111" i="1"/>
  <c r="W111" i="1" s="1"/>
  <c r="V110" i="1"/>
  <c r="W110" i="1" s="1"/>
  <c r="V109" i="1"/>
  <c r="W109" i="1" s="1"/>
  <c r="V108" i="1"/>
  <c r="W108" i="1" s="1"/>
  <c r="V107" i="1"/>
  <c r="W107" i="1" s="1"/>
  <c r="V106" i="1"/>
  <c r="W106" i="1" s="1"/>
  <c r="V105" i="1"/>
  <c r="W105" i="1" s="1"/>
  <c r="V104" i="1"/>
  <c r="W104" i="1" s="1"/>
  <c r="V103" i="1"/>
  <c r="W103" i="1" s="1"/>
  <c r="V102" i="1"/>
  <c r="W102" i="1" s="1"/>
  <c r="X102" i="1" s="1"/>
  <c r="V101" i="1"/>
  <c r="W101" i="1" s="1"/>
  <c r="V100" i="1"/>
  <c r="W100" i="1" s="1"/>
  <c r="X100" i="1" s="1"/>
  <c r="V99" i="1"/>
  <c r="W99" i="1" s="1"/>
  <c r="V98" i="1"/>
  <c r="W98" i="1" s="1"/>
  <c r="X98" i="1" s="1"/>
  <c r="V97" i="1"/>
  <c r="W97" i="1" s="1"/>
  <c r="V96" i="1"/>
  <c r="W96" i="1" s="1"/>
  <c r="V95" i="1"/>
  <c r="W95" i="1" s="1"/>
  <c r="V94" i="1"/>
  <c r="W94" i="1" s="1"/>
  <c r="V93" i="1"/>
  <c r="W93" i="1" s="1"/>
  <c r="X93" i="1" s="1"/>
  <c r="V92" i="1"/>
  <c r="W92" i="1" s="1"/>
  <c r="V91" i="1"/>
  <c r="W91" i="1" s="1"/>
  <c r="X91" i="1" s="1"/>
  <c r="V90" i="1"/>
  <c r="W90" i="1" s="1"/>
  <c r="X90" i="1" s="1"/>
  <c r="V89" i="1"/>
  <c r="W89" i="1" s="1"/>
  <c r="X89" i="1" s="1"/>
  <c r="V88" i="1"/>
  <c r="W88" i="1" s="1"/>
  <c r="X88" i="1" s="1"/>
  <c r="V87" i="1"/>
  <c r="W87" i="1" s="1"/>
  <c r="V86" i="1"/>
  <c r="W86" i="1" s="1"/>
  <c r="X86" i="1" s="1"/>
  <c r="V85" i="1"/>
  <c r="W85" i="1" s="1"/>
  <c r="V84" i="1"/>
  <c r="W84" i="1" s="1"/>
  <c r="V83" i="1"/>
  <c r="W83" i="1" s="1"/>
  <c r="X83" i="1" s="1"/>
  <c r="V82" i="1"/>
  <c r="W82" i="1" s="1"/>
  <c r="X82" i="1" s="1"/>
  <c r="V81" i="1"/>
  <c r="W81" i="1" s="1"/>
  <c r="V80" i="1"/>
  <c r="W80" i="1" s="1"/>
  <c r="X80" i="1" s="1"/>
  <c r="V79" i="1"/>
  <c r="W79" i="1" s="1"/>
  <c r="V78" i="1"/>
  <c r="W78" i="1" s="1"/>
  <c r="V77" i="1"/>
  <c r="W77" i="1" s="1"/>
  <c r="X77" i="1" s="1"/>
  <c r="V76" i="1"/>
  <c r="W76" i="1" s="1"/>
  <c r="V75" i="1"/>
  <c r="W75" i="1" s="1"/>
  <c r="V74" i="1"/>
  <c r="W74" i="1" s="1"/>
  <c r="V73" i="1"/>
  <c r="W73" i="1" s="1"/>
  <c r="X73" i="1" s="1"/>
  <c r="V72" i="1"/>
  <c r="W72" i="1" s="1"/>
  <c r="X72" i="1" s="1"/>
  <c r="V71" i="1"/>
  <c r="W71" i="1" s="1"/>
  <c r="V70" i="1"/>
  <c r="W70" i="1" s="1"/>
  <c r="V69" i="1"/>
  <c r="W69" i="1" s="1"/>
  <c r="V68" i="1"/>
  <c r="W68" i="1" s="1"/>
  <c r="V67" i="1"/>
  <c r="W67" i="1" s="1"/>
  <c r="V66" i="1"/>
  <c r="W66" i="1" s="1"/>
  <c r="X66" i="1" s="1"/>
  <c r="V65" i="1"/>
  <c r="W65" i="1" s="1"/>
  <c r="X65" i="1" s="1"/>
  <c r="V64" i="1"/>
  <c r="W64" i="1" s="1"/>
  <c r="V63" i="1"/>
  <c r="W63" i="1" s="1"/>
  <c r="X63" i="1" s="1"/>
  <c r="V62" i="1"/>
  <c r="W62" i="1" s="1"/>
  <c r="X62" i="1" s="1"/>
  <c r="V61" i="1"/>
  <c r="W61" i="1" s="1"/>
  <c r="X61" i="1" s="1"/>
  <c r="V60" i="1"/>
  <c r="W60" i="1" s="1"/>
  <c r="V59" i="1"/>
  <c r="W59" i="1" s="1"/>
  <c r="X59" i="1" s="1"/>
  <c r="V58" i="1"/>
  <c r="W58" i="1" s="1"/>
  <c r="X58" i="1" s="1"/>
  <c r="V57" i="1"/>
  <c r="W57" i="1" s="1"/>
  <c r="V56" i="1"/>
  <c r="W56" i="1" s="1"/>
  <c r="X56" i="1" s="1"/>
  <c r="V55" i="1"/>
  <c r="W55" i="1" s="1"/>
  <c r="X55" i="1" s="1"/>
  <c r="V54" i="1"/>
  <c r="W54" i="1" s="1"/>
  <c r="V53" i="1"/>
  <c r="W53" i="1" s="1"/>
  <c r="X53" i="1" s="1"/>
  <c r="V52" i="1"/>
  <c r="W52" i="1" s="1"/>
  <c r="X52" i="1" s="1"/>
  <c r="V51" i="1"/>
  <c r="W51" i="1" s="1"/>
  <c r="V50" i="1"/>
  <c r="W50" i="1" s="1"/>
  <c r="V49" i="1"/>
  <c r="W49" i="1" s="1"/>
  <c r="V48" i="1"/>
  <c r="W48" i="1" s="1"/>
  <c r="X48" i="1" s="1"/>
  <c r="V47" i="1"/>
  <c r="W47" i="1" s="1"/>
  <c r="X47" i="1" s="1"/>
  <c r="V46" i="1"/>
  <c r="W46" i="1" s="1"/>
  <c r="X46" i="1" s="1"/>
  <c r="V45" i="1"/>
  <c r="W45" i="1" s="1"/>
  <c r="X45" i="1" s="1"/>
  <c r="V44" i="1"/>
  <c r="W44" i="1" s="1"/>
  <c r="V43" i="1"/>
  <c r="W43" i="1" s="1"/>
  <c r="V41" i="1"/>
  <c r="W41" i="1" s="1"/>
  <c r="V40" i="1"/>
  <c r="W40" i="1" s="1"/>
  <c r="X40" i="1" s="1"/>
  <c r="V39" i="1"/>
  <c r="W39" i="1" s="1"/>
  <c r="V38" i="1"/>
  <c r="W38" i="1" s="1"/>
  <c r="X38" i="1" s="1"/>
  <c r="V37" i="1"/>
  <c r="W37" i="1" s="1"/>
  <c r="V36" i="1"/>
  <c r="W36" i="1" s="1"/>
  <c r="X36" i="1" s="1"/>
  <c r="V35" i="1"/>
  <c r="W35" i="1" s="1"/>
  <c r="X35" i="1" s="1"/>
  <c r="V34" i="1"/>
  <c r="W34" i="1" s="1"/>
  <c r="X34" i="1" s="1"/>
  <c r="V33" i="1"/>
  <c r="W33" i="1" s="1"/>
  <c r="X33" i="1" s="1"/>
  <c r="V32" i="1"/>
  <c r="W32" i="1" s="1"/>
  <c r="V31" i="1"/>
  <c r="W31" i="1" s="1"/>
  <c r="V30" i="1"/>
  <c r="W30" i="1" s="1"/>
  <c r="X30" i="1" s="1"/>
  <c r="V29" i="1"/>
  <c r="W29" i="1" s="1"/>
  <c r="X29" i="1" s="1"/>
  <c r="V28" i="1"/>
  <c r="W28" i="1" s="1"/>
  <c r="X28" i="1" s="1"/>
  <c r="V27" i="1"/>
  <c r="W27" i="1" s="1"/>
  <c r="X27" i="1" s="1"/>
  <c r="W26" i="1"/>
  <c r="V25" i="1"/>
  <c r="W25" i="1" s="1"/>
  <c r="V24" i="1"/>
  <c r="W24" i="1" s="1"/>
  <c r="X24" i="1" s="1"/>
  <c r="V22" i="1"/>
  <c r="W22" i="1" s="1"/>
  <c r="X22" i="1" s="1"/>
  <c r="V21" i="1"/>
  <c r="W21" i="1" s="1"/>
  <c r="V20" i="1"/>
  <c r="W20" i="1" s="1"/>
  <c r="X20" i="1" s="1"/>
  <c r="V19" i="1"/>
  <c r="W19" i="1" s="1"/>
  <c r="X19" i="1" s="1"/>
  <c r="W18" i="1"/>
  <c r="V17" i="1"/>
  <c r="W17" i="1" s="1"/>
  <c r="V16" i="1"/>
  <c r="W16" i="1" s="1"/>
  <c r="X16" i="1" s="1"/>
  <c r="V15" i="1"/>
  <c r="W15" i="1" s="1"/>
  <c r="X15" i="1" s="1"/>
  <c r="V14" i="1"/>
  <c r="W14" i="1" s="1"/>
  <c r="X14" i="1" s="1"/>
  <c r="V13" i="1"/>
  <c r="W13" i="1" s="1"/>
  <c r="X13" i="1" s="1"/>
  <c r="V12" i="1"/>
  <c r="W12" i="1" s="1"/>
  <c r="X12" i="1" s="1"/>
  <c r="V10" i="1"/>
  <c r="W10" i="1" s="1"/>
  <c r="X10" i="1" s="1"/>
  <c r="V9" i="1"/>
  <c r="W9" i="1" s="1"/>
  <c r="X9" i="1" s="1"/>
  <c r="V8" i="1"/>
  <c r="W8" i="1" s="1"/>
  <c r="X8" i="1" s="1"/>
  <c r="V7" i="1"/>
  <c r="W7" i="1" s="1"/>
  <c r="V6" i="1"/>
  <c r="W6" i="1" s="1"/>
  <c r="X6" i="1" s="1"/>
  <c r="V5" i="1"/>
  <c r="W5" i="1" s="1"/>
  <c r="X5" i="1" s="1"/>
  <c r="V4" i="1"/>
  <c r="W4" i="1" s="1"/>
  <c r="V3" i="1"/>
  <c r="W3" i="1" s="1"/>
  <c r="V2" i="1"/>
  <c r="W2" i="1" l="1"/>
  <c r="X2" i="1" s="1"/>
  <c r="A1" i="2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
import pandas as pd
import datetime
report=xl(%P2%, headers=True)
report=report[['Vendor Number','Vendor','Item','new RB Qty']]
report=report[report['new RB Qty']&gt;0]
report['CRD']='20-Sep'
report=report.reset_index(drop=True)
report</code>
    </pythonScript>
  </pythonScripts>
</python>
</file>

<file path=xl/sharedStrings.xml><?xml version="1.0" encoding="utf-8"?>
<sst xmlns="http://schemas.openxmlformats.org/spreadsheetml/2006/main" count="2132" uniqueCount="509">
  <si>
    <t>Vendor Number</t>
  </si>
  <si>
    <t>Vendor</t>
  </si>
  <si>
    <t>Item Status</t>
  </si>
  <si>
    <t>Key Category</t>
  </si>
  <si>
    <t>RB Series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</si>
  <si>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</si>
  <si>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</si>
  <si>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</si>
  <si>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</si>
  <si>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</si>
  <si>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</si>
  <si>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</si>
  <si>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</si>
  <si>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</si>
  <si>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</si>
  <si>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</si>
  <si>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</si>
  <si>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</si>
  <si>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PO QTY Receive Date   (CRD in 2024) </t>
  </si>
  <si>
    <t>2024 FG RB Cum.</t>
  </si>
  <si>
    <t>Adjust</t>
  </si>
  <si>
    <t>Bal.FG QTY after PO</t>
  </si>
  <si>
    <t>Bal.FG Qty(deduct 4MONTH FCST)</t>
  </si>
  <si>
    <t>new RB Qty</t>
  </si>
  <si>
    <t>remark</t>
  </si>
  <si>
    <t>990446</t>
  </si>
  <si>
    <t>CH Baby</t>
  </si>
  <si>
    <t>active</t>
  </si>
  <si>
    <t>Stroller</t>
  </si>
  <si>
    <t>1000Z</t>
  </si>
  <si>
    <t>Active</t>
  </si>
  <si>
    <t>Foldable Wagon (SW)</t>
  </si>
  <si>
    <t>3980Z</t>
  </si>
  <si>
    <t>3985Z</t>
  </si>
  <si>
    <t>3995</t>
  </si>
  <si>
    <t>3995AZ</t>
  </si>
  <si>
    <t>New</t>
  </si>
  <si>
    <t>3998Z</t>
  </si>
  <si>
    <t>Others</t>
  </si>
  <si>
    <t>822Z</t>
  </si>
  <si>
    <t>RB 253pcs already payment</t>
  </si>
  <si>
    <t>990030</t>
  </si>
  <si>
    <t>CL</t>
  </si>
  <si>
    <t>20A</t>
  </si>
  <si>
    <t>Foldable Wagon</t>
  </si>
  <si>
    <t>3020</t>
  </si>
  <si>
    <t>3020Z</t>
  </si>
  <si>
    <t>MOQ:1000pcs</t>
  </si>
  <si>
    <t>3927</t>
  </si>
  <si>
    <t>4/15: 2K wheels</t>
  </si>
  <si>
    <t>Active (relo)</t>
  </si>
  <si>
    <t>3950</t>
  </si>
  <si>
    <t>Relo (Watch)</t>
  </si>
  <si>
    <t>3950A</t>
  </si>
  <si>
    <t>3950Z</t>
  </si>
  <si>
    <t>3951</t>
  </si>
  <si>
    <t>3951A</t>
  </si>
  <si>
    <t>3951Z</t>
  </si>
  <si>
    <t>3955</t>
  </si>
  <si>
    <t>3955Z</t>
  </si>
  <si>
    <t>3956A</t>
  </si>
  <si>
    <t>3957A</t>
  </si>
  <si>
    <t>3963</t>
  </si>
  <si>
    <t>3963Z</t>
  </si>
  <si>
    <t>Discontinued 2020 Fall</t>
  </si>
  <si>
    <t>3965</t>
  </si>
  <si>
    <t>3965Z</t>
  </si>
  <si>
    <t>3970</t>
  </si>
  <si>
    <t>3k CN version need rework to US version</t>
  </si>
  <si>
    <t>3970A</t>
  </si>
  <si>
    <t>Discontinued 2023</t>
  </si>
  <si>
    <t>3970AZ</t>
  </si>
  <si>
    <t>3970Z</t>
  </si>
  <si>
    <t>3971</t>
  </si>
  <si>
    <t>3971Z</t>
  </si>
  <si>
    <t>3972W</t>
  </si>
  <si>
    <t>1/4: follow firm order to release RB ,only domestic order take it for RF.com &amp; WMT drop ship</t>
  </si>
  <si>
    <t>3973Z</t>
  </si>
  <si>
    <t>3973AZ</t>
  </si>
  <si>
    <t>3974Z</t>
  </si>
  <si>
    <t>3975</t>
  </si>
  <si>
    <t>3975Z</t>
  </si>
  <si>
    <t>3976Z</t>
  </si>
  <si>
    <t>3976BZ</t>
  </si>
  <si>
    <t>recycle version</t>
  </si>
  <si>
    <t>3976TZ</t>
  </si>
  <si>
    <t>3977</t>
  </si>
  <si>
    <t>3978Z</t>
  </si>
  <si>
    <t>3990Z</t>
  </si>
  <si>
    <t>wheels, share with 3975/3955</t>
  </si>
  <si>
    <t>3992Z</t>
  </si>
  <si>
    <t>421PZ</t>
  </si>
  <si>
    <t>421PAZ</t>
  </si>
  <si>
    <t>421Z</t>
  </si>
  <si>
    <t>421AZ</t>
  </si>
  <si>
    <t>Stroller Trike</t>
  </si>
  <si>
    <t>456</t>
  </si>
  <si>
    <t>456AZ</t>
  </si>
  <si>
    <t>456Z</t>
  </si>
  <si>
    <t>456P</t>
  </si>
  <si>
    <t>456PAZ</t>
  </si>
  <si>
    <t>456PZ</t>
  </si>
  <si>
    <t xml:space="preserve">456P -no more new RB ,only ship  456PZ for WMT.com </t>
  </si>
  <si>
    <t>469</t>
  </si>
  <si>
    <t>469Z</t>
  </si>
  <si>
    <t>469P</t>
  </si>
  <si>
    <t>469PZ</t>
  </si>
  <si>
    <t>481</t>
  </si>
  <si>
    <t>481A</t>
  </si>
  <si>
    <t>Discontinued 2022 Fall</t>
  </si>
  <si>
    <t>481Z</t>
  </si>
  <si>
    <t>481T</t>
  </si>
  <si>
    <t>481TZ</t>
  </si>
  <si>
    <t>481TP</t>
  </si>
  <si>
    <t>481TAZ</t>
  </si>
  <si>
    <t>481TPAZ</t>
  </si>
  <si>
    <t>481TPZ</t>
  </si>
  <si>
    <t>Active (Relo)</t>
  </si>
  <si>
    <t>484</t>
  </si>
  <si>
    <t>484P</t>
  </si>
  <si>
    <t>489</t>
  </si>
  <si>
    <t>489Z</t>
  </si>
  <si>
    <t>4/15: wheels 1K</t>
  </si>
  <si>
    <t>491A</t>
  </si>
  <si>
    <t>491Z</t>
  </si>
  <si>
    <t>492</t>
  </si>
  <si>
    <t>492Z</t>
  </si>
  <si>
    <t>Watch 2023</t>
  </si>
  <si>
    <t>Scooter</t>
  </si>
  <si>
    <t>502</t>
  </si>
  <si>
    <t xml:space="preserve"> Target drop,no more RB, replace by 523</t>
  </si>
  <si>
    <t>51V</t>
  </si>
  <si>
    <t>525PZ</t>
  </si>
  <si>
    <t>525Z</t>
  </si>
  <si>
    <t>528</t>
  </si>
  <si>
    <t>528P</t>
  </si>
  <si>
    <t>Watch</t>
  </si>
  <si>
    <t>538</t>
  </si>
  <si>
    <t>538P</t>
  </si>
  <si>
    <t>539</t>
  </si>
  <si>
    <t>539Z</t>
  </si>
  <si>
    <t>539P</t>
  </si>
  <si>
    <t>539PZ</t>
  </si>
  <si>
    <t>53PZ</t>
  </si>
  <si>
    <t>53V</t>
  </si>
  <si>
    <t>53VX</t>
  </si>
  <si>
    <t>543PA</t>
  </si>
  <si>
    <t>549</t>
  </si>
  <si>
    <t>549BZ</t>
  </si>
  <si>
    <t>549PPZ</t>
  </si>
  <si>
    <t>no more RB</t>
  </si>
  <si>
    <t>549Z</t>
  </si>
  <si>
    <t>Ride On</t>
  </si>
  <si>
    <t>627Z</t>
  </si>
  <si>
    <t>628</t>
  </si>
  <si>
    <t>633</t>
  </si>
  <si>
    <t xml:space="preserve">3/19: 633-Target drop ,no more RB </t>
  </si>
  <si>
    <t>633AZ</t>
  </si>
  <si>
    <t>633Z</t>
  </si>
  <si>
    <t>708</t>
  </si>
  <si>
    <t>715</t>
  </si>
  <si>
    <t>715Z</t>
  </si>
  <si>
    <t>716</t>
  </si>
  <si>
    <t>716Z</t>
  </si>
  <si>
    <t>Heavy RB</t>
  </si>
  <si>
    <t>717</t>
  </si>
  <si>
    <t>717Z</t>
  </si>
  <si>
    <t>800</t>
  </si>
  <si>
    <t>800X</t>
  </si>
  <si>
    <t>806</t>
  </si>
  <si>
    <t>806Z</t>
  </si>
  <si>
    <t>807</t>
  </si>
  <si>
    <t>808</t>
  </si>
  <si>
    <t>808AZ</t>
  </si>
  <si>
    <t>808Z</t>
  </si>
  <si>
    <t>808P</t>
  </si>
  <si>
    <t>808PAZ</t>
  </si>
  <si>
    <t>808PZ</t>
  </si>
  <si>
    <t>Discontinued 2018</t>
  </si>
  <si>
    <t>811</t>
  </si>
  <si>
    <t>811X</t>
  </si>
  <si>
    <t>Go Kart</t>
  </si>
  <si>
    <t>939</t>
  </si>
  <si>
    <t>941HZ</t>
  </si>
  <si>
    <t>941PZ</t>
  </si>
  <si>
    <t>941Z</t>
  </si>
  <si>
    <t>942Z</t>
  </si>
  <si>
    <t>945Z</t>
  </si>
  <si>
    <t>4/18:full set material without package</t>
  </si>
  <si>
    <t>Accessory</t>
  </si>
  <si>
    <t>W1</t>
  </si>
  <si>
    <t>suggest production MOQ run 3024pcs (21 cartons)</t>
  </si>
  <si>
    <t>W5</t>
  </si>
  <si>
    <t>suggest production MOQ run 1200pcs (200 cartons)</t>
  </si>
  <si>
    <t>W5A</t>
  </si>
  <si>
    <t>W5AZ</t>
  </si>
  <si>
    <t>W7A</t>
  </si>
  <si>
    <t>W7AZ</t>
  </si>
  <si>
    <t>W8Z</t>
  </si>
  <si>
    <t>W8A</t>
  </si>
  <si>
    <t>W8AZ</t>
  </si>
  <si>
    <t>W9</t>
  </si>
  <si>
    <t>W9-4AZ</t>
  </si>
  <si>
    <t>990176</t>
  </si>
  <si>
    <t>CW</t>
  </si>
  <si>
    <t>Classic Wagon</t>
  </si>
  <si>
    <t>18</t>
  </si>
  <si>
    <t>18Z</t>
  </si>
  <si>
    <t>24</t>
  </si>
  <si>
    <t>24Z</t>
  </si>
  <si>
    <t>32</t>
  </si>
  <si>
    <t>32Z</t>
  </si>
  <si>
    <t>扣除FGRB,木头额外备料700套/充气胎额外备料2000套</t>
  </si>
  <si>
    <t>Classic Trike</t>
  </si>
  <si>
    <t>33</t>
  </si>
  <si>
    <t>33WM</t>
  </si>
  <si>
    <t>33Z</t>
  </si>
  <si>
    <t>33P</t>
  </si>
  <si>
    <t>33PZ</t>
  </si>
  <si>
    <t>34B</t>
  </si>
  <si>
    <t>34BZ</t>
  </si>
  <si>
    <t>34G</t>
  </si>
  <si>
    <t>34GZ</t>
  </si>
  <si>
    <t>34T</t>
  </si>
  <si>
    <t>34TZ</t>
  </si>
  <si>
    <t>3952W</t>
  </si>
  <si>
    <t>3953</t>
  </si>
  <si>
    <t>3953Z</t>
  </si>
  <si>
    <t>3958</t>
  </si>
  <si>
    <t>3958Z</t>
  </si>
  <si>
    <t>3969</t>
  </si>
  <si>
    <t>3969 YKK 拉链剩余3.3K RB</t>
  </si>
  <si>
    <t>3969Z</t>
  </si>
  <si>
    <t>Trike</t>
  </si>
  <si>
    <t>405</t>
  </si>
  <si>
    <t>405Z</t>
  </si>
  <si>
    <t>405P</t>
  </si>
  <si>
    <t>405PZ</t>
  </si>
  <si>
    <t>Folding Trike</t>
  </si>
  <si>
    <t>411</t>
  </si>
  <si>
    <t>411A</t>
  </si>
  <si>
    <t>411S</t>
  </si>
  <si>
    <t>411P</t>
  </si>
  <si>
    <t>Discontinued 2022 Fall (relo)</t>
  </si>
  <si>
    <t>411PA</t>
  </si>
  <si>
    <t>411PS</t>
  </si>
  <si>
    <t>415</t>
  </si>
  <si>
    <t>415A</t>
  </si>
  <si>
    <t>415S</t>
  </si>
  <si>
    <t>415P</t>
  </si>
  <si>
    <t>Discontinued 2018 fall</t>
  </si>
  <si>
    <t>415PA</t>
  </si>
  <si>
    <t>415PS</t>
  </si>
  <si>
    <t>416T</t>
  </si>
  <si>
    <t>423Z</t>
  </si>
  <si>
    <t>423AZ</t>
  </si>
  <si>
    <t>433A</t>
  </si>
  <si>
    <t>433AZ</t>
  </si>
  <si>
    <t>660Z</t>
  </si>
  <si>
    <t>661Z</t>
  </si>
  <si>
    <t>662Z</t>
  </si>
  <si>
    <t>685</t>
  </si>
  <si>
    <t>685P</t>
  </si>
  <si>
    <t>688Z</t>
  </si>
  <si>
    <t>688AU</t>
  </si>
  <si>
    <t>688AZ</t>
  </si>
  <si>
    <t>689Z</t>
  </si>
  <si>
    <t>689AZ</t>
  </si>
  <si>
    <t>690</t>
  </si>
  <si>
    <t>691</t>
  </si>
  <si>
    <t>691AU</t>
  </si>
  <si>
    <t>691AZ</t>
  </si>
  <si>
    <t>691Z</t>
  </si>
  <si>
    <t>692</t>
  </si>
  <si>
    <t>692AZ</t>
  </si>
  <si>
    <t>692Z</t>
  </si>
  <si>
    <t>Foam products</t>
  </si>
  <si>
    <t>724</t>
  </si>
  <si>
    <t>728</t>
  </si>
  <si>
    <t>Stop RB，728车缝完成一半</t>
  </si>
  <si>
    <t>731</t>
  </si>
  <si>
    <t>731AZ</t>
  </si>
  <si>
    <t>731Z</t>
  </si>
  <si>
    <t>735</t>
  </si>
  <si>
    <t>735Z</t>
  </si>
  <si>
    <t>Electronic YH，采购交期60day-IC MOQ 3000pcs,音乐盒MOQ 1500pcs</t>
  </si>
  <si>
    <t>990103</t>
  </si>
  <si>
    <t>FS</t>
  </si>
  <si>
    <t>521</t>
  </si>
  <si>
    <t>521AZ</t>
  </si>
  <si>
    <t>521BLAZ</t>
  </si>
  <si>
    <t>521BLZ</t>
  </si>
  <si>
    <t>521PAZ</t>
  </si>
  <si>
    <t>521PPAZ</t>
  </si>
  <si>
    <t xml:space="preserve"> IMD label buy MOQ 3000 and pay MOQ fee $143</t>
  </si>
  <si>
    <t>521PPZ</t>
  </si>
  <si>
    <t>521PZ</t>
  </si>
  <si>
    <t>521TAZ</t>
  </si>
  <si>
    <t>521TZ</t>
  </si>
  <si>
    <t>521Z</t>
  </si>
  <si>
    <t>522</t>
  </si>
  <si>
    <t>522BKAZ</t>
  </si>
  <si>
    <t>522BKZ</t>
  </si>
  <si>
    <t>522BLZ</t>
  </si>
  <si>
    <t>522PPZ</t>
  </si>
  <si>
    <t>522PZ</t>
  </si>
  <si>
    <t>522TZ</t>
  </si>
  <si>
    <t>523</t>
  </si>
  <si>
    <t>558</t>
  </si>
  <si>
    <t>558BLZ</t>
  </si>
  <si>
    <t>Balance Bike</t>
  </si>
  <si>
    <t>804BKCZ</t>
  </si>
  <si>
    <t>804BKZ</t>
  </si>
  <si>
    <t>804CZ</t>
  </si>
  <si>
    <t>804A</t>
  </si>
  <si>
    <t>804Z</t>
  </si>
  <si>
    <t>990052</t>
  </si>
  <si>
    <t>GY WT</t>
  </si>
  <si>
    <t>381</t>
  </si>
  <si>
    <t>381X</t>
  </si>
  <si>
    <t>383X</t>
  </si>
  <si>
    <t>385</t>
  </si>
  <si>
    <t>385Z</t>
  </si>
  <si>
    <t>386</t>
  </si>
  <si>
    <t>386Z</t>
  </si>
  <si>
    <t>479PW</t>
  </si>
  <si>
    <t>479PWZ</t>
  </si>
  <si>
    <t>479WAZ</t>
  </si>
  <si>
    <t>479W</t>
  </si>
  <si>
    <t>479WZ</t>
  </si>
  <si>
    <t>73</t>
  </si>
  <si>
    <t>73S</t>
  </si>
  <si>
    <t>73SB</t>
  </si>
  <si>
    <t>73SB-12</t>
  </si>
  <si>
    <t>73P</t>
  </si>
  <si>
    <t>73PSB</t>
  </si>
  <si>
    <t>73PZ</t>
  </si>
  <si>
    <t>990009</t>
  </si>
  <si>
    <t>HLC</t>
  </si>
  <si>
    <t>640</t>
  </si>
  <si>
    <t>640X</t>
  </si>
  <si>
    <t xml:space="preserve">688FG库存+352半成品,High inventory at RF warehouse </t>
  </si>
  <si>
    <t>990428</t>
  </si>
  <si>
    <t>Hape</t>
  </si>
  <si>
    <t>614</t>
  </si>
  <si>
    <t>614Z</t>
  </si>
  <si>
    <t>990675</t>
  </si>
  <si>
    <t>Hope</t>
  </si>
  <si>
    <t>1008BKCZ</t>
  </si>
  <si>
    <t>1008BKZ</t>
  </si>
  <si>
    <t>1008CZ</t>
  </si>
  <si>
    <t>1008Z</t>
  </si>
  <si>
    <t>990198</t>
  </si>
  <si>
    <t>Hounuo</t>
  </si>
  <si>
    <t>721Z</t>
  </si>
  <si>
    <t>Full set RB, don't build to FG</t>
  </si>
  <si>
    <t>722Z</t>
  </si>
  <si>
    <t>726Z</t>
  </si>
  <si>
    <t>990074</t>
  </si>
  <si>
    <t>JB</t>
  </si>
  <si>
    <t>612</t>
  </si>
  <si>
    <t>612A</t>
  </si>
  <si>
    <t>612AZ</t>
  </si>
  <si>
    <t>612Z</t>
  </si>
  <si>
    <t>990078</t>
  </si>
  <si>
    <t>JS</t>
  </si>
  <si>
    <t>bike</t>
  </si>
  <si>
    <t>835</t>
  </si>
  <si>
    <t>835BLZ</t>
  </si>
  <si>
    <t>835PZ</t>
  </si>
  <si>
    <t>835RZ</t>
  </si>
  <si>
    <t>990082</t>
  </si>
  <si>
    <t>KL</t>
  </si>
  <si>
    <t>Ride On (OP)</t>
  </si>
  <si>
    <t>930</t>
  </si>
  <si>
    <t>930Z</t>
  </si>
  <si>
    <t>990011</t>
  </si>
  <si>
    <t>QH</t>
  </si>
  <si>
    <t>1800</t>
  </si>
  <si>
    <t>Air tire</t>
  </si>
  <si>
    <t>1800Z</t>
  </si>
  <si>
    <t>22W</t>
  </si>
  <si>
    <t>24X</t>
  </si>
  <si>
    <t>29</t>
  </si>
  <si>
    <t>29Z</t>
  </si>
  <si>
    <t>34BX</t>
  </si>
  <si>
    <t>34GX</t>
  </si>
  <si>
    <t>34TX</t>
  </si>
  <si>
    <t>QH 自备套料48000</t>
  </si>
  <si>
    <t>411P  QH 自备套料34000</t>
  </si>
  <si>
    <t>415AE</t>
  </si>
  <si>
    <t>415PAE</t>
  </si>
  <si>
    <t>474</t>
  </si>
  <si>
    <t>474X</t>
  </si>
  <si>
    <t>608</t>
  </si>
  <si>
    <t>608Z</t>
  </si>
  <si>
    <t>611</t>
  </si>
  <si>
    <t>611AU</t>
  </si>
  <si>
    <t>611AZ</t>
  </si>
  <si>
    <t>611Z</t>
  </si>
  <si>
    <t xml:space="preserve">Heavy RB,another Full set 3378 </t>
  </si>
  <si>
    <t>615</t>
  </si>
  <si>
    <t>615S</t>
  </si>
  <si>
    <t>625</t>
  </si>
  <si>
    <t>625Z</t>
  </si>
  <si>
    <t>625P</t>
  </si>
  <si>
    <t>625PZ</t>
  </si>
  <si>
    <t>68</t>
  </si>
  <si>
    <t>QH 自备套料5000</t>
  </si>
  <si>
    <t>W40</t>
  </si>
  <si>
    <t>W40A</t>
  </si>
  <si>
    <t>W40Z</t>
  </si>
  <si>
    <t>W8AU</t>
  </si>
  <si>
    <t>3000 sets wood after FG RB</t>
  </si>
  <si>
    <t>W8TBAZ</t>
  </si>
  <si>
    <t>W8TBZ</t>
  </si>
  <si>
    <t>W9-4</t>
  </si>
  <si>
    <t>990059</t>
  </si>
  <si>
    <t>Swan</t>
  </si>
  <si>
    <t>Inflatable</t>
  </si>
  <si>
    <t>719Z</t>
  </si>
  <si>
    <t>PO in JDE is not actual order.</t>
  </si>
  <si>
    <t>720Z</t>
  </si>
  <si>
    <t>741Z</t>
  </si>
  <si>
    <t>990055</t>
  </si>
  <si>
    <t>TSL</t>
  </si>
  <si>
    <t>740</t>
  </si>
  <si>
    <t>740Z</t>
  </si>
  <si>
    <t>990091</t>
  </si>
  <si>
    <t>VF</t>
  </si>
  <si>
    <t>441</t>
  </si>
  <si>
    <t>600</t>
  </si>
  <si>
    <t>600AZ</t>
  </si>
  <si>
    <t>Deduct from Z version</t>
  </si>
  <si>
    <t>600X</t>
  </si>
  <si>
    <t>603</t>
  </si>
  <si>
    <t>603A</t>
  </si>
  <si>
    <t>603AZ</t>
  </si>
  <si>
    <t>603Z</t>
  </si>
  <si>
    <t>603P</t>
  </si>
  <si>
    <t>603PAZ</t>
  </si>
  <si>
    <t>603PZ</t>
  </si>
  <si>
    <t>604EZ</t>
  </si>
  <si>
    <t>604EAZ</t>
  </si>
  <si>
    <t>607</t>
  </si>
  <si>
    <t>607SB</t>
  </si>
  <si>
    <t>609BZ</t>
  </si>
  <si>
    <t>609BAZ</t>
  </si>
  <si>
    <t>609GTAZ</t>
  </si>
  <si>
    <t>609TBAZ</t>
  </si>
  <si>
    <t>609Z</t>
  </si>
  <si>
    <t>609AZ</t>
  </si>
  <si>
    <t>609GTAU</t>
  </si>
  <si>
    <t>609GTZ</t>
  </si>
  <si>
    <t>609TBZ</t>
  </si>
  <si>
    <t>620</t>
  </si>
  <si>
    <t>620AU</t>
  </si>
  <si>
    <t>620AZ</t>
  </si>
  <si>
    <t>620Z</t>
  </si>
  <si>
    <t>642</t>
  </si>
  <si>
    <t>642AZ</t>
  </si>
  <si>
    <t>643Z</t>
  </si>
  <si>
    <t>643AU</t>
  </si>
  <si>
    <t>643AZ</t>
  </si>
  <si>
    <t>644Z</t>
  </si>
  <si>
    <t>644AU</t>
  </si>
  <si>
    <t>644AZ</t>
  </si>
  <si>
    <t>651</t>
  </si>
  <si>
    <t>651T</t>
  </si>
  <si>
    <t>651Z</t>
  </si>
  <si>
    <t>652</t>
  </si>
  <si>
    <t>652Z</t>
  </si>
  <si>
    <t>671Z</t>
  </si>
  <si>
    <t>673</t>
  </si>
  <si>
    <t>673AZ</t>
  </si>
  <si>
    <t>674Z</t>
  </si>
  <si>
    <t>674AU</t>
  </si>
  <si>
    <t>674AZ</t>
  </si>
  <si>
    <t>990422</t>
  </si>
  <si>
    <t>YH</t>
  </si>
  <si>
    <t>617Z</t>
  </si>
  <si>
    <t>617AU</t>
  </si>
  <si>
    <t>617AZ</t>
  </si>
  <si>
    <t>655</t>
  </si>
  <si>
    <t>655AU</t>
  </si>
  <si>
    <t>655AZ</t>
  </si>
  <si>
    <t>655Z</t>
  </si>
  <si>
    <t>971</t>
  </si>
  <si>
    <t>971Z</t>
  </si>
  <si>
    <t>990754</t>
  </si>
  <si>
    <t>YX</t>
  </si>
  <si>
    <t>990104</t>
  </si>
  <si>
    <t>ZHUHAI</t>
  </si>
  <si>
    <t>AC100</t>
  </si>
  <si>
    <t>full set MOQ 500</t>
  </si>
  <si>
    <t>AC100P</t>
  </si>
  <si>
    <t>990512</t>
  </si>
  <si>
    <t>ZhiShun</t>
  </si>
  <si>
    <t>529PZ</t>
  </si>
  <si>
    <t>529Z</t>
  </si>
  <si>
    <t>8/07:612A 彩盒  Left 805 pcs  
8/07:RFID label left 780 pcs</t>
  </si>
  <si>
    <t>1000pcs wooden</t>
  </si>
  <si>
    <t>558Z</t>
  </si>
  <si>
    <t>558BKZ</t>
  </si>
  <si>
    <t>2023 STD CRD</t>
  </si>
  <si>
    <t>2022 STD CRD</t>
  </si>
  <si>
    <t>2021 STD CRD</t>
  </si>
  <si>
    <t>2020 STD CRD</t>
  </si>
  <si>
    <t>2019 STD 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</si>
</sst>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7" borderId="0" xfId="0" applyFont="1" applyFill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4" fillId="8" borderId="2" xfId="1" applyFont="1" applyFill="1" applyBorder="1" applyAlignment="1">
      <alignment horizontal="left" vertical="center" wrapText="1"/>
    </xf>
    <xf numFmtId="0" fontId="5" fillId="8" borderId="2" xfId="1" applyFont="1" applyFill="1" applyBorder="1" applyAlignment="1">
      <alignment horizontal="left" vertical="center" wrapText="1"/>
    </xf>
    <xf numFmtId="0" fontId="5" fillId="8" borderId="3" xfId="1" applyFont="1" applyFill="1" applyBorder="1" applyAlignment="1">
      <alignment horizontal="left" vertical="center" wrapText="1"/>
    </xf>
  </cellXfs>
  <cellStyles count="2">
    <cellStyle name="Normal" xfId="0" builtinId="0"/>
    <cellStyle name="Normal 5" xfId="1" xr:uid="{7CF99531-072B-45E0-8809-6D32DAE6F3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8"/>
  <sheetViews>
    <sheetView tabSelected="1" zoomScaleNormal="100" workbookViewId="0">
      <pane xSplit="13" ySplit="1" topLeftCell="N2" activePane="bottomRight" state="frozen"/>
      <selection pane="topRight" activeCell="N1" sqref="N1"/>
      <selection pane="bottomLeft" activeCell="A2" sqref="A2"/>
      <selection pane="bottomRight" activeCell="AD13" sqref="AD13"/>
    </sheetView>
  </sheetViews>
  <sheetFormatPr defaultRowHeight="14" x14ac:dyDescent="0.25"/>
  <cols>
    <col min="7" max="13" width="0" hidden="1" customWidth="1"/>
    <col min="25" max="25" width="31.81640625" customWidth="1"/>
    <col min="26" max="28" width="8.7265625" customWidth="1"/>
    <col min="30" max="34" width="9.1796875" style="12"/>
  </cols>
  <sheetData>
    <row r="1" spans="1:30" ht="7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1" t="s">
        <v>20</v>
      </c>
      <c r="V1" s="5" t="s">
        <v>21</v>
      </c>
      <c r="W1" s="5" t="s">
        <v>22</v>
      </c>
      <c r="X1" s="6" t="s">
        <v>23</v>
      </c>
      <c r="Y1" s="1" t="s">
        <v>24</v>
      </c>
      <c r="Z1" s="15" t="s">
        <v>504</v>
      </c>
      <c r="AA1" s="15" t="s">
        <v>505</v>
      </c>
      <c r="AB1" s="16" t="s">
        <v>506</v>
      </c>
      <c r="AC1" s="16" t="s">
        <v>507</v>
      </c>
      <c r="AD1" s="17" t="s">
        <v>508</v>
      </c>
    </row>
    <row r="2" spans="1:30" ht="15" x14ac:dyDescent="0.35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8">
        <v>1000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>
        <v>0</v>
      </c>
      <c r="T2" s="7">
        <v>0</v>
      </c>
      <c r="U2" s="7">
        <v>0</v>
      </c>
      <c r="V2" s="7">
        <f t="shared" ref="V2:V65" si="0">T2-S2+U2</f>
        <v>0</v>
      </c>
      <c r="W2" s="7">
        <f t="shared" ref="W2:W65" si="1">V2-SUM(N2:Q2)</f>
        <v>0</v>
      </c>
      <c r="X2" s="7">
        <f t="shared" ref="X2:X65" si="2">IF(W2&lt;0,-W2,0)</f>
        <v>0</v>
      </c>
      <c r="Y2" s="7"/>
      <c r="Z2" s="12">
        <v>879</v>
      </c>
      <c r="AA2" s="12">
        <v>0</v>
      </c>
      <c r="AB2" s="12"/>
      <c r="AC2" s="12"/>
    </row>
    <row r="3" spans="1:30" ht="15" x14ac:dyDescent="0.35">
      <c r="A3" s="7" t="s">
        <v>25</v>
      </c>
      <c r="B3" s="7" t="s">
        <v>26</v>
      </c>
      <c r="C3" s="7" t="s">
        <v>30</v>
      </c>
      <c r="D3" s="7" t="s">
        <v>31</v>
      </c>
      <c r="E3" s="7" t="s">
        <v>32</v>
      </c>
      <c r="F3" s="8" t="s">
        <v>32</v>
      </c>
      <c r="G3" s="7">
        <v>0</v>
      </c>
      <c r="H3" s="7">
        <v>0</v>
      </c>
      <c r="I3" s="7">
        <v>0</v>
      </c>
      <c r="J3" s="7">
        <v>0</v>
      </c>
      <c r="K3" s="7">
        <v>170</v>
      </c>
      <c r="L3" s="7">
        <v>0</v>
      </c>
      <c r="M3" s="7">
        <v>0</v>
      </c>
      <c r="N3" s="7">
        <v>0</v>
      </c>
      <c r="O3" s="7">
        <v>100</v>
      </c>
      <c r="P3" s="7">
        <v>175</v>
      </c>
      <c r="Q3" s="7">
        <v>60</v>
      </c>
      <c r="R3" s="7">
        <v>50</v>
      </c>
      <c r="S3" s="7">
        <v>1400</v>
      </c>
      <c r="T3" s="7">
        <v>1650</v>
      </c>
      <c r="U3" s="7">
        <v>0</v>
      </c>
      <c r="V3" s="7">
        <f t="shared" si="0"/>
        <v>250</v>
      </c>
      <c r="W3" s="7">
        <f t="shared" si="1"/>
        <v>-85</v>
      </c>
      <c r="X3" s="7"/>
      <c r="Y3" s="7"/>
      <c r="Z3" s="12">
        <v>1040</v>
      </c>
      <c r="AA3" s="12">
        <v>0</v>
      </c>
      <c r="AB3" s="12"/>
      <c r="AC3" s="12"/>
    </row>
    <row r="4" spans="1:30" ht="15" x14ac:dyDescent="0.35">
      <c r="A4" s="7" t="s">
        <v>25</v>
      </c>
      <c r="B4" s="7" t="s">
        <v>26</v>
      </c>
      <c r="C4" s="7" t="s">
        <v>30</v>
      </c>
      <c r="D4" s="7" t="s">
        <v>31</v>
      </c>
      <c r="E4" s="7" t="s">
        <v>33</v>
      </c>
      <c r="F4" s="8" t="s">
        <v>33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174</v>
      </c>
      <c r="O4" s="7">
        <v>0</v>
      </c>
      <c r="P4" s="7">
        <v>200</v>
      </c>
      <c r="Q4" s="7">
        <v>0</v>
      </c>
      <c r="R4" s="7">
        <v>80</v>
      </c>
      <c r="S4" s="7">
        <v>1780</v>
      </c>
      <c r="T4" s="7">
        <v>2030</v>
      </c>
      <c r="U4" s="7">
        <v>0</v>
      </c>
      <c r="V4" s="7">
        <f t="shared" si="0"/>
        <v>250</v>
      </c>
      <c r="W4" s="7">
        <f t="shared" si="1"/>
        <v>-124</v>
      </c>
      <c r="X4" s="7"/>
      <c r="Y4" s="7"/>
      <c r="Z4" s="12">
        <v>668</v>
      </c>
      <c r="AA4" s="12">
        <v>0</v>
      </c>
      <c r="AB4" s="12"/>
      <c r="AC4" s="12"/>
    </row>
    <row r="5" spans="1:30" ht="15" x14ac:dyDescent="0.35">
      <c r="A5" s="7" t="s">
        <v>25</v>
      </c>
      <c r="B5" s="7" t="s">
        <v>26</v>
      </c>
      <c r="C5" s="7" t="s">
        <v>30</v>
      </c>
      <c r="D5" s="7" t="s">
        <v>31</v>
      </c>
      <c r="E5" s="7" t="s">
        <v>34</v>
      </c>
      <c r="F5" s="8">
        <v>3995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100</v>
      </c>
      <c r="M5" s="7">
        <v>0</v>
      </c>
      <c r="N5" s="7">
        <v>0</v>
      </c>
      <c r="O5" s="7">
        <v>0</v>
      </c>
      <c r="P5" s="7">
        <v>100</v>
      </c>
      <c r="Q5" s="7">
        <v>130</v>
      </c>
      <c r="R5" s="7">
        <v>80</v>
      </c>
      <c r="S5" s="7">
        <v>1170</v>
      </c>
      <c r="T5" s="7">
        <v>1434</v>
      </c>
      <c r="U5" s="7">
        <v>-8</v>
      </c>
      <c r="V5" s="7">
        <f t="shared" si="0"/>
        <v>256</v>
      </c>
      <c r="W5" s="7">
        <f t="shared" si="1"/>
        <v>26</v>
      </c>
      <c r="X5" s="7">
        <f t="shared" si="2"/>
        <v>0</v>
      </c>
      <c r="Y5" s="7"/>
      <c r="Z5" s="12">
        <v>3990</v>
      </c>
      <c r="AA5" s="12">
        <v>0</v>
      </c>
      <c r="AB5" s="12"/>
      <c r="AC5" s="12"/>
    </row>
    <row r="6" spans="1:30" ht="15" x14ac:dyDescent="0.35">
      <c r="A6" s="7" t="s">
        <v>25</v>
      </c>
      <c r="B6" s="7" t="s">
        <v>26</v>
      </c>
      <c r="C6" s="7" t="s">
        <v>30</v>
      </c>
      <c r="D6" s="7" t="s">
        <v>31</v>
      </c>
      <c r="E6" s="7" t="s">
        <v>34</v>
      </c>
      <c r="F6" s="8" t="s">
        <v>35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50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382</v>
      </c>
      <c r="T6" s="7">
        <v>360</v>
      </c>
      <c r="U6" s="7">
        <v>127</v>
      </c>
      <c r="V6" s="7">
        <f t="shared" si="0"/>
        <v>105</v>
      </c>
      <c r="W6" s="7">
        <f t="shared" si="1"/>
        <v>105</v>
      </c>
      <c r="X6" s="7">
        <f t="shared" si="2"/>
        <v>0</v>
      </c>
      <c r="Y6" s="7"/>
      <c r="Z6" s="12">
        <v>0</v>
      </c>
      <c r="AA6" s="12">
        <v>0</v>
      </c>
      <c r="AB6" s="12"/>
      <c r="AC6" s="12"/>
    </row>
    <row r="7" spans="1:30" ht="15" x14ac:dyDescent="0.35">
      <c r="A7" s="7" t="s">
        <v>25</v>
      </c>
      <c r="B7" s="7" t="s">
        <v>26</v>
      </c>
      <c r="C7" s="7" t="s">
        <v>36</v>
      </c>
      <c r="D7" s="7" t="s">
        <v>31</v>
      </c>
      <c r="E7" s="7" t="s">
        <v>37</v>
      </c>
      <c r="F7" s="8" t="s">
        <v>37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347</v>
      </c>
      <c r="N7" s="7">
        <v>0</v>
      </c>
      <c r="O7" s="7">
        <v>0</v>
      </c>
      <c r="P7" s="7">
        <v>0</v>
      </c>
      <c r="Q7" s="7">
        <v>100</v>
      </c>
      <c r="R7" s="7">
        <v>0</v>
      </c>
      <c r="S7" s="7">
        <v>913</v>
      </c>
      <c r="T7" s="7">
        <v>966</v>
      </c>
      <c r="U7" s="7">
        <v>0</v>
      </c>
      <c r="V7" s="7">
        <f t="shared" si="0"/>
        <v>53</v>
      </c>
      <c r="W7" s="7">
        <f t="shared" si="1"/>
        <v>-47</v>
      </c>
      <c r="X7" s="7"/>
      <c r="Y7" s="7"/>
      <c r="Z7" s="12">
        <v>0</v>
      </c>
      <c r="AA7" s="12">
        <v>0</v>
      </c>
      <c r="AB7" s="12"/>
      <c r="AC7" s="12"/>
    </row>
    <row r="8" spans="1:30" ht="15" x14ac:dyDescent="0.35">
      <c r="A8" s="7" t="s">
        <v>25</v>
      </c>
      <c r="B8" s="7" t="s">
        <v>26</v>
      </c>
      <c r="C8" s="7" t="s">
        <v>30</v>
      </c>
      <c r="D8" s="7" t="s">
        <v>38</v>
      </c>
      <c r="E8" s="7" t="s">
        <v>39</v>
      </c>
      <c r="F8" s="8" t="s">
        <v>39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3</v>
      </c>
      <c r="T8" s="7">
        <v>256</v>
      </c>
      <c r="U8" s="7">
        <v>-6</v>
      </c>
      <c r="V8" s="7">
        <f t="shared" si="0"/>
        <v>247</v>
      </c>
      <c r="W8" s="7">
        <f t="shared" si="1"/>
        <v>247</v>
      </c>
      <c r="X8" s="7">
        <f t="shared" si="2"/>
        <v>0</v>
      </c>
      <c r="Y8" s="7" t="s">
        <v>40</v>
      </c>
      <c r="Z8" s="12">
        <v>280</v>
      </c>
      <c r="AA8" s="12">
        <v>304</v>
      </c>
      <c r="AB8" s="12"/>
      <c r="AC8" s="12"/>
    </row>
    <row r="9" spans="1:30" ht="15" x14ac:dyDescent="0.35">
      <c r="A9" s="7" t="s">
        <v>41</v>
      </c>
      <c r="B9" s="7" t="s">
        <v>42</v>
      </c>
      <c r="C9" s="7" t="s">
        <v>30</v>
      </c>
      <c r="D9" s="7" t="s">
        <v>38</v>
      </c>
      <c r="E9" s="7" t="s">
        <v>43</v>
      </c>
      <c r="F9" s="7" t="s">
        <v>43</v>
      </c>
      <c r="G9" s="7">
        <v>132</v>
      </c>
      <c r="H9" s="7">
        <v>0</v>
      </c>
      <c r="I9" s="7">
        <v>132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350</v>
      </c>
      <c r="Q9" s="7">
        <v>150</v>
      </c>
      <c r="R9" s="7">
        <v>103</v>
      </c>
      <c r="S9" s="7">
        <v>1620</v>
      </c>
      <c r="T9" s="7">
        <v>2324</v>
      </c>
      <c r="U9" s="7">
        <v>-4</v>
      </c>
      <c r="V9" s="7">
        <f t="shared" si="0"/>
        <v>700</v>
      </c>
      <c r="W9" s="7">
        <f t="shared" si="1"/>
        <v>200</v>
      </c>
      <c r="X9" s="7">
        <f t="shared" si="2"/>
        <v>0</v>
      </c>
      <c r="Y9" s="7"/>
      <c r="Z9" s="12">
        <v>6103</v>
      </c>
      <c r="AA9" s="12">
        <v>7057</v>
      </c>
      <c r="AB9" s="12">
        <v>4452</v>
      </c>
      <c r="AC9" s="12">
        <v>10537</v>
      </c>
      <c r="AD9" s="12">
        <v>13822</v>
      </c>
    </row>
    <row r="10" spans="1:30" ht="15" x14ac:dyDescent="0.35">
      <c r="A10" s="7" t="s">
        <v>41</v>
      </c>
      <c r="B10" s="7" t="s">
        <v>42</v>
      </c>
      <c r="C10" s="7" t="s">
        <v>30</v>
      </c>
      <c r="D10" s="7" t="s">
        <v>44</v>
      </c>
      <c r="E10" s="7" t="s">
        <v>45</v>
      </c>
      <c r="F10" s="7" t="s">
        <v>46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693</v>
      </c>
      <c r="T10" s="7">
        <v>1386</v>
      </c>
      <c r="U10" s="7">
        <v>0</v>
      </c>
      <c r="V10" s="7">
        <f t="shared" si="0"/>
        <v>693</v>
      </c>
      <c r="W10" s="7">
        <f t="shared" si="1"/>
        <v>693</v>
      </c>
      <c r="X10" s="7">
        <f t="shared" si="2"/>
        <v>0</v>
      </c>
      <c r="Y10" s="7" t="s">
        <v>47</v>
      </c>
      <c r="Z10" s="12">
        <v>706</v>
      </c>
      <c r="AA10" s="12">
        <v>2066</v>
      </c>
      <c r="AB10" s="12">
        <v>503</v>
      </c>
      <c r="AC10" s="12">
        <v>0</v>
      </c>
      <c r="AD10" s="12">
        <v>0</v>
      </c>
    </row>
    <row r="11" spans="1:30" ht="15" x14ac:dyDescent="0.35">
      <c r="A11" s="7" t="s">
        <v>41</v>
      </c>
      <c r="B11" s="7" t="s">
        <v>42</v>
      </c>
      <c r="C11" s="7" t="s">
        <v>30</v>
      </c>
      <c r="D11" s="7" t="s">
        <v>44</v>
      </c>
      <c r="E11" s="7" t="s">
        <v>48</v>
      </c>
      <c r="F11" s="8">
        <v>3927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1271</v>
      </c>
      <c r="O11" s="7">
        <v>0</v>
      </c>
      <c r="P11" s="7">
        <v>500</v>
      </c>
      <c r="Q11" s="7">
        <v>800</v>
      </c>
      <c r="R11" s="7">
        <v>1000</v>
      </c>
      <c r="S11" s="7">
        <v>22391</v>
      </c>
      <c r="T11" s="7">
        <v>22596</v>
      </c>
      <c r="U11" s="7">
        <v>0</v>
      </c>
      <c r="V11" s="7">
        <f>T11-S11+U11</f>
        <v>205</v>
      </c>
      <c r="W11" s="7">
        <f>V11-SUM(N11:Q11)</f>
        <v>-2366</v>
      </c>
      <c r="X11" s="9">
        <v>1000</v>
      </c>
      <c r="Y11" s="7" t="s">
        <v>49</v>
      </c>
      <c r="Z11" s="12">
        <v>19823</v>
      </c>
      <c r="AA11" s="12">
        <v>14904</v>
      </c>
      <c r="AB11" s="12">
        <v>29954</v>
      </c>
      <c r="AC11" s="12">
        <v>25188</v>
      </c>
      <c r="AD11" s="12">
        <v>18348</v>
      </c>
    </row>
    <row r="12" spans="1:30" ht="15" x14ac:dyDescent="0.35">
      <c r="A12" s="7" t="s">
        <v>41</v>
      </c>
      <c r="B12" s="7" t="s">
        <v>42</v>
      </c>
      <c r="C12" s="7" t="s">
        <v>50</v>
      </c>
      <c r="D12" s="7" t="s">
        <v>44</v>
      </c>
      <c r="E12" s="7" t="s">
        <v>51</v>
      </c>
      <c r="F12" s="8">
        <v>3950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>
        <v>0</v>
      </c>
      <c r="T12" s="7">
        <v>0</v>
      </c>
      <c r="U12" s="7">
        <v>0</v>
      </c>
      <c r="V12" s="7">
        <f t="shared" si="0"/>
        <v>0</v>
      </c>
      <c r="W12" s="7">
        <f t="shared" si="1"/>
        <v>0</v>
      </c>
      <c r="X12" s="7">
        <f t="shared" si="2"/>
        <v>0</v>
      </c>
      <c r="Y12" s="7"/>
      <c r="Z12" s="12">
        <v>23864</v>
      </c>
      <c r="AA12" s="12">
        <v>76456</v>
      </c>
      <c r="AB12" s="12">
        <v>89860</v>
      </c>
      <c r="AC12" s="12">
        <v>28552</v>
      </c>
      <c r="AD12" s="12">
        <v>10120</v>
      </c>
    </row>
    <row r="13" spans="1:30" ht="15" x14ac:dyDescent="0.35">
      <c r="A13" s="7" t="s">
        <v>41</v>
      </c>
      <c r="B13" s="7" t="s">
        <v>42</v>
      </c>
      <c r="C13" s="7" t="s">
        <v>52</v>
      </c>
      <c r="D13" s="7" t="s">
        <v>44</v>
      </c>
      <c r="E13" s="7" t="s">
        <v>51</v>
      </c>
      <c r="F13" s="8" t="s">
        <v>53</v>
      </c>
      <c r="G13" s="7">
        <v>130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650</v>
      </c>
      <c r="T13" s="7">
        <v>889</v>
      </c>
      <c r="U13" s="7">
        <v>-9</v>
      </c>
      <c r="V13" s="7">
        <f t="shared" si="0"/>
        <v>230</v>
      </c>
      <c r="W13" s="7">
        <f t="shared" si="1"/>
        <v>230</v>
      </c>
      <c r="X13" s="7">
        <f t="shared" si="2"/>
        <v>0</v>
      </c>
      <c r="Y13" s="7"/>
      <c r="Z13" s="12">
        <v>530</v>
      </c>
      <c r="AA13" s="12">
        <v>1084</v>
      </c>
      <c r="AB13" s="12">
        <v>542</v>
      </c>
      <c r="AC13" s="12">
        <v>270</v>
      </c>
      <c r="AD13" s="12">
        <v>40</v>
      </c>
    </row>
    <row r="14" spans="1:30" ht="15" x14ac:dyDescent="0.35">
      <c r="A14" s="7" t="s">
        <v>41</v>
      </c>
      <c r="B14" s="7" t="s">
        <v>42</v>
      </c>
      <c r="C14" s="7" t="s">
        <v>50</v>
      </c>
      <c r="D14" s="7" t="s">
        <v>44</v>
      </c>
      <c r="E14" s="7" t="s">
        <v>51</v>
      </c>
      <c r="F14" s="8" t="s">
        <v>54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111</v>
      </c>
      <c r="T14" s="7">
        <v>61</v>
      </c>
      <c r="U14" s="7">
        <v>50</v>
      </c>
      <c r="V14" s="7">
        <f t="shared" si="0"/>
        <v>0</v>
      </c>
      <c r="W14" s="7">
        <f t="shared" si="1"/>
        <v>0</v>
      </c>
      <c r="X14" s="7">
        <f t="shared" si="2"/>
        <v>0</v>
      </c>
      <c r="Y14" s="7"/>
      <c r="Z14" s="12">
        <v>1667</v>
      </c>
      <c r="AA14" s="12">
        <v>9763</v>
      </c>
      <c r="AB14" s="12">
        <v>1382</v>
      </c>
      <c r="AC14" s="12">
        <v>6202</v>
      </c>
      <c r="AD14" s="12">
        <v>25298</v>
      </c>
    </row>
    <row r="15" spans="1:30" ht="15" x14ac:dyDescent="0.35">
      <c r="A15" s="7" t="s">
        <v>41</v>
      </c>
      <c r="B15" s="7" t="s">
        <v>42</v>
      </c>
      <c r="C15" s="7" t="s">
        <v>50</v>
      </c>
      <c r="D15" s="7" t="s">
        <v>44</v>
      </c>
      <c r="E15" s="7" t="s">
        <v>55</v>
      </c>
      <c r="F15" s="8">
        <v>3951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0</v>
      </c>
      <c r="T15" s="7">
        <v>21</v>
      </c>
      <c r="U15" s="7">
        <v>-3</v>
      </c>
      <c r="V15" s="7">
        <f t="shared" si="0"/>
        <v>18</v>
      </c>
      <c r="W15" s="7">
        <f t="shared" si="1"/>
        <v>18</v>
      </c>
      <c r="X15" s="7">
        <f t="shared" si="2"/>
        <v>0</v>
      </c>
      <c r="Y15" s="7"/>
      <c r="Z15" s="12">
        <v>52259</v>
      </c>
      <c r="AA15" s="12">
        <v>85602</v>
      </c>
      <c r="AB15" s="12">
        <v>86046</v>
      </c>
      <c r="AC15" s="12">
        <v>18332</v>
      </c>
      <c r="AD15" s="12">
        <v>147052</v>
      </c>
    </row>
    <row r="16" spans="1:30" ht="15" x14ac:dyDescent="0.35">
      <c r="A16" s="7" t="s">
        <v>41</v>
      </c>
      <c r="B16" s="7" t="s">
        <v>42</v>
      </c>
      <c r="C16" s="7" t="s">
        <v>50</v>
      </c>
      <c r="D16" s="7" t="s">
        <v>44</v>
      </c>
      <c r="E16" s="7" t="s">
        <v>55</v>
      </c>
      <c r="F16" s="8" t="s">
        <v>56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50</v>
      </c>
      <c r="Q16" s="7">
        <v>0</v>
      </c>
      <c r="R16" s="7">
        <v>0</v>
      </c>
      <c r="S16" s="7">
        <v>1650</v>
      </c>
      <c r="T16" s="7">
        <v>2253</v>
      </c>
      <c r="U16" s="7">
        <v>57</v>
      </c>
      <c r="V16" s="7">
        <f t="shared" si="0"/>
        <v>660</v>
      </c>
      <c r="W16" s="7">
        <f t="shared" si="1"/>
        <v>610</v>
      </c>
      <c r="X16" s="7">
        <f t="shared" si="2"/>
        <v>0</v>
      </c>
      <c r="Y16" s="7"/>
      <c r="Z16" s="12">
        <v>1470</v>
      </c>
      <c r="AA16" s="12">
        <v>2475</v>
      </c>
      <c r="AB16" s="12">
        <v>800</v>
      </c>
      <c r="AC16" s="12">
        <v>120</v>
      </c>
      <c r="AD16" s="12">
        <v>760</v>
      </c>
    </row>
    <row r="17" spans="1:30" ht="15" x14ac:dyDescent="0.35">
      <c r="A17" s="7" t="s">
        <v>41</v>
      </c>
      <c r="B17" s="7" t="s">
        <v>42</v>
      </c>
      <c r="C17" s="7" t="s">
        <v>50</v>
      </c>
      <c r="D17" s="7" t="s">
        <v>44</v>
      </c>
      <c r="E17" s="7" t="s">
        <v>55</v>
      </c>
      <c r="F17" s="8" t="s">
        <v>57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543</v>
      </c>
      <c r="P17" s="7">
        <v>0</v>
      </c>
      <c r="Q17" s="7">
        <v>0</v>
      </c>
      <c r="R17" s="7">
        <v>0</v>
      </c>
      <c r="S17" s="7">
        <v>415</v>
      </c>
      <c r="T17" s="7">
        <v>175</v>
      </c>
      <c r="U17" s="7">
        <v>240</v>
      </c>
      <c r="V17" s="7">
        <f t="shared" si="0"/>
        <v>0</v>
      </c>
      <c r="W17" s="7">
        <f t="shared" si="1"/>
        <v>-543</v>
      </c>
      <c r="X17" s="7">
        <v>0</v>
      </c>
      <c r="Y17" s="7"/>
      <c r="Z17" s="12">
        <v>27417</v>
      </c>
      <c r="AA17" s="12">
        <v>31737</v>
      </c>
      <c r="AB17" s="12">
        <v>34950</v>
      </c>
      <c r="AC17" s="12">
        <v>22583</v>
      </c>
      <c r="AD17" s="12">
        <v>30161</v>
      </c>
    </row>
    <row r="18" spans="1:30" ht="15" x14ac:dyDescent="0.35">
      <c r="A18" s="7" t="s">
        <v>41</v>
      </c>
      <c r="B18" s="7" t="s">
        <v>42</v>
      </c>
      <c r="C18" s="7" t="s">
        <v>30</v>
      </c>
      <c r="D18" s="7" t="s">
        <v>44</v>
      </c>
      <c r="E18" s="7" t="s">
        <v>58</v>
      </c>
      <c r="F18" s="8" t="s">
        <v>59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34</v>
      </c>
      <c r="R18" s="7">
        <v>50</v>
      </c>
      <c r="S18" s="7">
        <v>1078</v>
      </c>
      <c r="T18" s="7">
        <v>993</v>
      </c>
      <c r="U18" s="7">
        <v>85</v>
      </c>
      <c r="V18" s="7">
        <f>T18-S18+U18</f>
        <v>0</v>
      </c>
      <c r="W18" s="7">
        <f t="shared" si="1"/>
        <v>-34</v>
      </c>
      <c r="X18" s="7">
        <v>0</v>
      </c>
      <c r="Y18" s="7"/>
      <c r="Z18" s="12">
        <v>2087</v>
      </c>
      <c r="AA18" s="12">
        <v>3265</v>
      </c>
      <c r="AB18" s="12">
        <v>3131</v>
      </c>
      <c r="AC18" s="12">
        <v>2277</v>
      </c>
      <c r="AD18" s="12">
        <v>3919</v>
      </c>
    </row>
    <row r="19" spans="1:30" ht="15" x14ac:dyDescent="0.35">
      <c r="A19" s="7" t="s">
        <v>41</v>
      </c>
      <c r="B19" s="7" t="s">
        <v>42</v>
      </c>
      <c r="C19" s="7" t="s">
        <v>30</v>
      </c>
      <c r="D19" s="7" t="s">
        <v>44</v>
      </c>
      <c r="E19" s="7" t="s">
        <v>60</v>
      </c>
      <c r="F19" s="8" t="s">
        <v>60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28</v>
      </c>
      <c r="Q19" s="7">
        <v>32</v>
      </c>
      <c r="R19" s="7">
        <v>0</v>
      </c>
      <c r="S19" s="7">
        <v>214</v>
      </c>
      <c r="T19" s="7">
        <v>305</v>
      </c>
      <c r="U19" s="7">
        <v>60</v>
      </c>
      <c r="V19" s="7">
        <f t="shared" si="0"/>
        <v>151</v>
      </c>
      <c r="W19" s="7">
        <f t="shared" si="1"/>
        <v>91</v>
      </c>
      <c r="X19" s="7">
        <f t="shared" si="2"/>
        <v>0</v>
      </c>
      <c r="Y19" s="7"/>
      <c r="Z19" s="12">
        <v>100</v>
      </c>
      <c r="AA19" s="12">
        <v>0</v>
      </c>
      <c r="AB19" s="12">
        <v>0</v>
      </c>
      <c r="AC19" s="12">
        <v>1050</v>
      </c>
      <c r="AD19" s="12">
        <v>476</v>
      </c>
    </row>
    <row r="20" spans="1:30" ht="15" x14ac:dyDescent="0.35">
      <c r="A20" s="7" t="s">
        <v>41</v>
      </c>
      <c r="B20" s="7" t="s">
        <v>42</v>
      </c>
      <c r="C20" s="7" t="s">
        <v>30</v>
      </c>
      <c r="D20" s="7" t="s">
        <v>44</v>
      </c>
      <c r="E20" s="7" t="s">
        <v>61</v>
      </c>
      <c r="F20" s="8" t="s">
        <v>61</v>
      </c>
      <c r="G20" s="7">
        <v>600</v>
      </c>
      <c r="H20" s="7">
        <v>0</v>
      </c>
      <c r="I20" s="7">
        <v>600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1995</v>
      </c>
      <c r="T20" s="7">
        <v>1730</v>
      </c>
      <c r="U20" s="7">
        <v>269</v>
      </c>
      <c r="V20" s="7">
        <f t="shared" si="0"/>
        <v>4</v>
      </c>
      <c r="W20" s="7">
        <f t="shared" si="1"/>
        <v>4</v>
      </c>
      <c r="X20" s="7">
        <f t="shared" si="2"/>
        <v>0</v>
      </c>
      <c r="Y20" s="7"/>
      <c r="Z20" s="12">
        <v>120</v>
      </c>
      <c r="AA20" s="12">
        <v>2038</v>
      </c>
      <c r="AB20" s="12">
        <v>925</v>
      </c>
      <c r="AC20" s="12">
        <v>1237</v>
      </c>
      <c r="AD20" s="12">
        <v>300</v>
      </c>
    </row>
    <row r="21" spans="1:30" ht="15" x14ac:dyDescent="0.35">
      <c r="A21" s="7" t="s">
        <v>41</v>
      </c>
      <c r="B21" s="7" t="s">
        <v>42</v>
      </c>
      <c r="C21" s="7" t="s">
        <v>52</v>
      </c>
      <c r="D21" s="7" t="s">
        <v>44</v>
      </c>
      <c r="E21" s="7" t="s">
        <v>62</v>
      </c>
      <c r="F21" s="8" t="s">
        <v>63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182</v>
      </c>
      <c r="O21" s="7">
        <v>0</v>
      </c>
      <c r="P21" s="7">
        <v>0</v>
      </c>
      <c r="Q21" s="7">
        <v>100</v>
      </c>
      <c r="R21" s="7">
        <v>0</v>
      </c>
      <c r="S21" s="7">
        <v>592</v>
      </c>
      <c r="T21" s="7">
        <v>600</v>
      </c>
      <c r="U21" s="7">
        <v>-8</v>
      </c>
      <c r="V21" s="7">
        <f t="shared" si="0"/>
        <v>0</v>
      </c>
      <c r="W21" s="7">
        <f t="shared" si="1"/>
        <v>-282</v>
      </c>
      <c r="X21" s="7">
        <v>0</v>
      </c>
      <c r="Y21" s="7"/>
      <c r="Z21" s="12">
        <v>3735</v>
      </c>
      <c r="AA21" s="12">
        <v>9785</v>
      </c>
      <c r="AB21" s="12">
        <v>28899</v>
      </c>
      <c r="AC21" s="12">
        <v>20655</v>
      </c>
      <c r="AD21" s="12">
        <v>32840</v>
      </c>
    </row>
    <row r="22" spans="1:30" ht="15" x14ac:dyDescent="0.35">
      <c r="A22" s="7" t="s">
        <v>41</v>
      </c>
      <c r="B22" s="7" t="s">
        <v>42</v>
      </c>
      <c r="C22" s="7" t="s">
        <v>64</v>
      </c>
      <c r="D22" s="7" t="s">
        <v>44</v>
      </c>
      <c r="E22" s="7" t="s">
        <v>65</v>
      </c>
      <c r="F22" s="8" t="s">
        <v>66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v>0</v>
      </c>
      <c r="T22" s="7">
        <v>77</v>
      </c>
      <c r="U22" s="7">
        <v>0</v>
      </c>
      <c r="V22" s="7">
        <f t="shared" si="0"/>
        <v>77</v>
      </c>
      <c r="W22" s="7">
        <f t="shared" si="1"/>
        <v>77</v>
      </c>
      <c r="X22" s="7">
        <f t="shared" si="2"/>
        <v>0</v>
      </c>
      <c r="Y22" s="7"/>
      <c r="Z22" s="12">
        <v>0</v>
      </c>
      <c r="AA22" s="12">
        <v>0</v>
      </c>
      <c r="AB22" s="12">
        <v>187</v>
      </c>
      <c r="AC22" s="12">
        <v>1331</v>
      </c>
      <c r="AD22" s="12">
        <v>1155</v>
      </c>
    </row>
    <row r="23" spans="1:30" ht="15" x14ac:dyDescent="0.35">
      <c r="A23" s="7" t="s">
        <v>41</v>
      </c>
      <c r="B23" s="7" t="s">
        <v>42</v>
      </c>
      <c r="C23" s="7" t="s">
        <v>30</v>
      </c>
      <c r="D23" s="7" t="s">
        <v>31</v>
      </c>
      <c r="E23" s="7" t="s">
        <v>67</v>
      </c>
      <c r="F23" s="8">
        <v>3970</v>
      </c>
      <c r="G23" s="7">
        <v>0</v>
      </c>
      <c r="H23" s="7">
        <v>0</v>
      </c>
      <c r="I23" s="7">
        <v>150</v>
      </c>
      <c r="J23" s="7">
        <v>0</v>
      </c>
      <c r="K23" s="7">
        <v>0</v>
      </c>
      <c r="L23" s="7">
        <v>0</v>
      </c>
      <c r="M23" s="7">
        <v>0</v>
      </c>
      <c r="N23" s="7">
        <v>1603</v>
      </c>
      <c r="O23" s="7">
        <v>0</v>
      </c>
      <c r="P23" s="7">
        <v>350</v>
      </c>
      <c r="Q23" s="7">
        <v>125</v>
      </c>
      <c r="R23" s="7">
        <v>0</v>
      </c>
      <c r="S23" s="7">
        <v>34810</v>
      </c>
      <c r="T23" s="7">
        <v>33678</v>
      </c>
      <c r="U23" s="7">
        <v>1967</v>
      </c>
      <c r="V23" s="7">
        <f>T23-S23+U23</f>
        <v>835</v>
      </c>
      <c r="W23" s="7">
        <f t="shared" si="1"/>
        <v>-1243</v>
      </c>
      <c r="X23" s="7">
        <v>0</v>
      </c>
      <c r="Y23" s="7" t="s">
        <v>68</v>
      </c>
      <c r="Z23" s="12">
        <v>30192</v>
      </c>
      <c r="AA23" s="12">
        <v>32064</v>
      </c>
      <c r="AB23" s="12">
        <v>73305</v>
      </c>
      <c r="AC23" s="12">
        <v>33130</v>
      </c>
      <c r="AD23" s="12">
        <v>1544</v>
      </c>
    </row>
    <row r="24" spans="1:30" ht="15" x14ac:dyDescent="0.35">
      <c r="A24" s="7" t="s">
        <v>41</v>
      </c>
      <c r="B24" s="7" t="s">
        <v>42</v>
      </c>
      <c r="C24" s="7" t="s">
        <v>30</v>
      </c>
      <c r="D24" s="7" t="s">
        <v>31</v>
      </c>
      <c r="E24" s="7" t="s">
        <v>67</v>
      </c>
      <c r="F24" s="8" t="s">
        <v>69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f t="shared" si="0"/>
        <v>0</v>
      </c>
      <c r="W24" s="7">
        <f t="shared" si="1"/>
        <v>0</v>
      </c>
      <c r="X24" s="7">
        <f t="shared" si="2"/>
        <v>0</v>
      </c>
      <c r="Y24" s="7"/>
      <c r="Z24" s="12">
        <v>460</v>
      </c>
      <c r="AA24" s="12">
        <v>525</v>
      </c>
      <c r="AB24" s="12">
        <v>0</v>
      </c>
      <c r="AC24" s="12">
        <v>0</v>
      </c>
      <c r="AD24" s="12">
        <v>0</v>
      </c>
    </row>
    <row r="25" spans="1:30" ht="15" x14ac:dyDescent="0.35">
      <c r="A25" s="7" t="s">
        <v>41</v>
      </c>
      <c r="B25" s="7" t="s">
        <v>42</v>
      </c>
      <c r="C25" s="7" t="s">
        <v>70</v>
      </c>
      <c r="D25" s="7" t="s">
        <v>31</v>
      </c>
      <c r="E25" s="7" t="s">
        <v>67</v>
      </c>
      <c r="F25" s="8" t="s">
        <v>71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190</v>
      </c>
      <c r="N25" s="7">
        <v>0</v>
      </c>
      <c r="O25" s="7">
        <v>0</v>
      </c>
      <c r="P25" s="7">
        <v>0</v>
      </c>
      <c r="Q25" s="7">
        <v>200</v>
      </c>
      <c r="R25" s="7">
        <v>0</v>
      </c>
      <c r="S25" s="7">
        <v>827</v>
      </c>
      <c r="T25" s="7">
        <v>617</v>
      </c>
      <c r="U25" s="7">
        <v>210</v>
      </c>
      <c r="V25" s="7">
        <f t="shared" si="0"/>
        <v>0</v>
      </c>
      <c r="W25" s="7">
        <f t="shared" si="1"/>
        <v>-200</v>
      </c>
      <c r="X25" s="7">
        <v>0</v>
      </c>
      <c r="Y25" s="7" t="s">
        <v>150</v>
      </c>
      <c r="Z25" s="12">
        <v>1533</v>
      </c>
      <c r="AA25" s="12">
        <v>1213</v>
      </c>
      <c r="AB25" s="12">
        <v>780</v>
      </c>
      <c r="AC25" s="12">
        <v>0</v>
      </c>
      <c r="AD25" s="12">
        <v>0</v>
      </c>
    </row>
    <row r="26" spans="1:30" ht="15" x14ac:dyDescent="0.35">
      <c r="A26" s="7" t="s">
        <v>41</v>
      </c>
      <c r="B26" s="7" t="s">
        <v>42</v>
      </c>
      <c r="C26" s="7" t="s">
        <v>50</v>
      </c>
      <c r="D26" s="7" t="s">
        <v>31</v>
      </c>
      <c r="E26" s="7" t="s">
        <v>67</v>
      </c>
      <c r="F26" s="8" t="s">
        <v>72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350</v>
      </c>
      <c r="Q26" s="7">
        <v>400</v>
      </c>
      <c r="R26" s="7">
        <v>200</v>
      </c>
      <c r="S26" s="7">
        <v>1393</v>
      </c>
      <c r="T26" s="7">
        <v>1940</v>
      </c>
      <c r="U26" s="7">
        <v>-4</v>
      </c>
      <c r="V26" s="7">
        <f>T26-S26+U26</f>
        <v>543</v>
      </c>
      <c r="W26" s="7">
        <f t="shared" si="1"/>
        <v>-207</v>
      </c>
      <c r="X26" s="7">
        <v>0</v>
      </c>
      <c r="Y26" s="7"/>
      <c r="Z26" s="12">
        <v>14160</v>
      </c>
      <c r="AA26" s="12">
        <v>3878</v>
      </c>
      <c r="AB26" s="12">
        <v>5660</v>
      </c>
      <c r="AC26" s="12">
        <v>7072</v>
      </c>
      <c r="AD26" s="12">
        <v>1652</v>
      </c>
    </row>
    <row r="27" spans="1:30" ht="15" x14ac:dyDescent="0.35">
      <c r="A27" s="7" t="s">
        <v>41</v>
      </c>
      <c r="B27" s="7" t="s">
        <v>42</v>
      </c>
      <c r="C27" s="7" t="s">
        <v>70</v>
      </c>
      <c r="D27" s="7" t="s">
        <v>31</v>
      </c>
      <c r="E27" s="7" t="s">
        <v>73</v>
      </c>
      <c r="F27" s="8">
        <v>3971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v>0</v>
      </c>
      <c r="T27" s="7">
        <v>86</v>
      </c>
      <c r="U27" s="7">
        <v>0</v>
      </c>
      <c r="V27" s="7">
        <f t="shared" si="0"/>
        <v>86</v>
      </c>
      <c r="W27" s="7">
        <f t="shared" si="1"/>
        <v>86</v>
      </c>
      <c r="X27" s="7">
        <f t="shared" si="2"/>
        <v>0</v>
      </c>
      <c r="Y27" s="7"/>
      <c r="Z27" s="12">
        <v>1850</v>
      </c>
      <c r="AA27" s="12">
        <v>2858</v>
      </c>
      <c r="AB27" s="12">
        <v>0</v>
      </c>
      <c r="AC27" s="12">
        <v>0</v>
      </c>
      <c r="AD27" s="12">
        <v>0</v>
      </c>
    </row>
    <row r="28" spans="1:30" ht="15" x14ac:dyDescent="0.35">
      <c r="A28" s="7" t="s">
        <v>41</v>
      </c>
      <c r="B28" s="7" t="s">
        <v>42</v>
      </c>
      <c r="C28" s="7" t="s">
        <v>30</v>
      </c>
      <c r="D28" s="7" t="s">
        <v>31</v>
      </c>
      <c r="E28" s="7" t="s">
        <v>73</v>
      </c>
      <c r="F28" s="8" t="s">
        <v>74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300</v>
      </c>
      <c r="Q28" s="7">
        <v>163</v>
      </c>
      <c r="R28" s="7">
        <v>97</v>
      </c>
      <c r="S28" s="7">
        <v>839</v>
      </c>
      <c r="T28" s="7">
        <v>1463</v>
      </c>
      <c r="U28" s="7">
        <v>-9</v>
      </c>
      <c r="V28" s="7">
        <f t="shared" si="0"/>
        <v>615</v>
      </c>
      <c r="W28" s="7">
        <f t="shared" si="1"/>
        <v>152</v>
      </c>
      <c r="X28" s="7">
        <f t="shared" si="2"/>
        <v>0</v>
      </c>
      <c r="Y28" s="7"/>
      <c r="Z28" s="12">
        <v>3806</v>
      </c>
      <c r="AA28" s="12">
        <v>5791</v>
      </c>
      <c r="AB28" s="12">
        <v>5037</v>
      </c>
      <c r="AC28" s="12">
        <v>5078</v>
      </c>
      <c r="AD28" s="12">
        <v>0</v>
      </c>
    </row>
    <row r="29" spans="1:30" ht="15" x14ac:dyDescent="0.35">
      <c r="A29" s="7" t="s">
        <v>41</v>
      </c>
      <c r="B29" s="7" t="s">
        <v>42</v>
      </c>
      <c r="C29" s="7" t="s">
        <v>30</v>
      </c>
      <c r="D29" s="7" t="s">
        <v>31</v>
      </c>
      <c r="E29" s="7" t="s">
        <v>75</v>
      </c>
      <c r="F29" s="8" t="s">
        <v>75</v>
      </c>
      <c r="G29" s="7">
        <v>230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300</v>
      </c>
      <c r="T29" s="7">
        <v>300</v>
      </c>
      <c r="U29" s="7">
        <v>0</v>
      </c>
      <c r="V29" s="7">
        <f t="shared" si="0"/>
        <v>0</v>
      </c>
      <c r="W29" s="7">
        <f t="shared" si="1"/>
        <v>0</v>
      </c>
      <c r="X29" s="7">
        <f t="shared" si="2"/>
        <v>0</v>
      </c>
      <c r="Y29" s="7" t="s">
        <v>76</v>
      </c>
      <c r="Z29" s="12">
        <v>1656</v>
      </c>
      <c r="AA29" s="12">
        <v>15269</v>
      </c>
      <c r="AB29" s="12">
        <v>0</v>
      </c>
      <c r="AC29" s="12">
        <v>0</v>
      </c>
      <c r="AD29" s="12">
        <v>0</v>
      </c>
    </row>
    <row r="30" spans="1:30" ht="15" x14ac:dyDescent="0.35">
      <c r="A30" s="7" t="s">
        <v>41</v>
      </c>
      <c r="B30" s="7" t="s">
        <v>42</v>
      </c>
      <c r="C30" s="7" t="s">
        <v>70</v>
      </c>
      <c r="D30" s="7" t="s">
        <v>31</v>
      </c>
      <c r="E30" s="7" t="s">
        <v>77</v>
      </c>
      <c r="F30" s="8" t="s">
        <v>78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54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683</v>
      </c>
      <c r="T30" s="7">
        <v>594</v>
      </c>
      <c r="U30" s="7">
        <v>89</v>
      </c>
      <c r="V30" s="7">
        <f t="shared" si="0"/>
        <v>0</v>
      </c>
      <c r="W30" s="7">
        <f t="shared" si="1"/>
        <v>0</v>
      </c>
      <c r="X30" s="7">
        <f t="shared" si="2"/>
        <v>0</v>
      </c>
      <c r="Y30" s="7"/>
      <c r="Z30" s="12">
        <v>306</v>
      </c>
      <c r="AA30" s="12">
        <v>150</v>
      </c>
      <c r="AB30" s="12">
        <v>0</v>
      </c>
      <c r="AC30" s="12">
        <v>0</v>
      </c>
      <c r="AD30" s="12">
        <v>0</v>
      </c>
    </row>
    <row r="31" spans="1:30" ht="15" x14ac:dyDescent="0.35">
      <c r="A31" s="7" t="s">
        <v>41</v>
      </c>
      <c r="B31" s="7" t="s">
        <v>42</v>
      </c>
      <c r="C31" s="7" t="s">
        <v>30</v>
      </c>
      <c r="D31" s="7" t="s">
        <v>31</v>
      </c>
      <c r="E31" s="7" t="s">
        <v>77</v>
      </c>
      <c r="F31" s="8" t="s">
        <v>77</v>
      </c>
      <c r="G31" s="7">
        <v>455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650</v>
      </c>
      <c r="Q31" s="7">
        <v>2155</v>
      </c>
      <c r="R31" s="7">
        <v>632</v>
      </c>
      <c r="S31" s="7">
        <v>5751</v>
      </c>
      <c r="T31" s="7">
        <v>6512</v>
      </c>
      <c r="U31" s="7">
        <v>0</v>
      </c>
      <c r="V31" s="7">
        <f t="shared" si="0"/>
        <v>761</v>
      </c>
      <c r="W31" s="7">
        <f t="shared" si="1"/>
        <v>-2044</v>
      </c>
      <c r="X31" s="7">
        <v>0</v>
      </c>
      <c r="Y31" s="7"/>
      <c r="Z31" s="12">
        <v>14627</v>
      </c>
      <c r="AA31" s="12">
        <v>23162</v>
      </c>
      <c r="AB31" s="12">
        <v>15</v>
      </c>
      <c r="AC31" s="12">
        <v>0</v>
      </c>
      <c r="AD31" s="12">
        <v>0</v>
      </c>
    </row>
    <row r="32" spans="1:30" ht="15" x14ac:dyDescent="0.35">
      <c r="A32" s="7" t="s">
        <v>41</v>
      </c>
      <c r="B32" s="7" t="s">
        <v>42</v>
      </c>
      <c r="C32" s="7" t="s">
        <v>30</v>
      </c>
      <c r="D32" s="7" t="s">
        <v>31</v>
      </c>
      <c r="E32" s="7" t="s">
        <v>79</v>
      </c>
      <c r="F32" s="8" t="s">
        <v>79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275</v>
      </c>
      <c r="Q32" s="7">
        <v>139</v>
      </c>
      <c r="R32" s="7">
        <v>195</v>
      </c>
      <c r="S32" s="7">
        <v>3258</v>
      </c>
      <c r="T32" s="7">
        <v>3002</v>
      </c>
      <c r="U32" s="7">
        <v>256</v>
      </c>
      <c r="V32" s="7">
        <f t="shared" si="0"/>
        <v>0</v>
      </c>
      <c r="W32" s="7">
        <f t="shared" si="1"/>
        <v>-414</v>
      </c>
      <c r="X32" s="7">
        <v>0</v>
      </c>
      <c r="Y32" s="7"/>
      <c r="Z32" s="12">
        <v>9423</v>
      </c>
      <c r="AA32" s="12">
        <v>4065</v>
      </c>
      <c r="AB32" s="12">
        <v>0</v>
      </c>
      <c r="AC32" s="12">
        <v>0</v>
      </c>
      <c r="AD32" s="12">
        <v>0</v>
      </c>
    </row>
    <row r="33" spans="1:30" ht="15" x14ac:dyDescent="0.35">
      <c r="A33" s="7" t="s">
        <v>41</v>
      </c>
      <c r="B33" s="7" t="s">
        <v>42</v>
      </c>
      <c r="C33" s="7" t="s">
        <v>30</v>
      </c>
      <c r="D33" s="7" t="s">
        <v>44</v>
      </c>
      <c r="E33" s="7" t="s">
        <v>80</v>
      </c>
      <c r="F33" s="8" t="s">
        <v>81</v>
      </c>
      <c r="G33" s="7">
        <v>100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50</v>
      </c>
      <c r="Q33" s="7">
        <v>0</v>
      </c>
      <c r="R33" s="7">
        <v>60</v>
      </c>
      <c r="S33" s="7">
        <v>1750</v>
      </c>
      <c r="T33" s="7">
        <v>1883</v>
      </c>
      <c r="U33" s="7">
        <v>0</v>
      </c>
      <c r="V33" s="7">
        <f t="shared" si="0"/>
        <v>133</v>
      </c>
      <c r="W33" s="7">
        <f t="shared" si="1"/>
        <v>83</v>
      </c>
      <c r="X33" s="7">
        <f t="shared" si="2"/>
        <v>0</v>
      </c>
      <c r="Y33" s="7"/>
      <c r="Z33" s="12">
        <v>1722</v>
      </c>
      <c r="AA33" s="12">
        <v>5311</v>
      </c>
      <c r="AB33" s="12">
        <v>9068</v>
      </c>
      <c r="AC33" s="12">
        <v>5822</v>
      </c>
      <c r="AD33" s="12">
        <v>3850</v>
      </c>
    </row>
    <row r="34" spans="1:30" ht="15" x14ac:dyDescent="0.35">
      <c r="A34" s="7" t="s">
        <v>41</v>
      </c>
      <c r="B34" s="7" t="s">
        <v>42</v>
      </c>
      <c r="C34" s="7" t="s">
        <v>30</v>
      </c>
      <c r="D34" s="7" t="s">
        <v>31</v>
      </c>
      <c r="E34" s="7" t="s">
        <v>82</v>
      </c>
      <c r="F34" s="8" t="s">
        <v>83</v>
      </c>
      <c r="G34" s="7">
        <v>0</v>
      </c>
      <c r="H34" s="7">
        <v>0</v>
      </c>
      <c r="I34" s="7">
        <v>60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550</v>
      </c>
      <c r="R34" s="7">
        <v>0</v>
      </c>
      <c r="S34" s="7">
        <v>509</v>
      </c>
      <c r="T34" s="7">
        <v>1452</v>
      </c>
      <c r="U34" s="7">
        <v>-5</v>
      </c>
      <c r="V34" s="7">
        <f t="shared" si="0"/>
        <v>938</v>
      </c>
      <c r="W34" s="7">
        <f t="shared" si="1"/>
        <v>388</v>
      </c>
      <c r="X34" s="7">
        <f t="shared" si="2"/>
        <v>0</v>
      </c>
      <c r="Y34" s="7" t="s">
        <v>84</v>
      </c>
      <c r="Z34" s="12">
        <v>3323</v>
      </c>
      <c r="AA34" s="12">
        <v>0</v>
      </c>
      <c r="AB34" s="12">
        <v>0</v>
      </c>
      <c r="AC34" s="12">
        <v>0</v>
      </c>
      <c r="AD34" s="12">
        <v>0</v>
      </c>
    </row>
    <row r="35" spans="1:30" ht="15" x14ac:dyDescent="0.35">
      <c r="A35" s="7" t="s">
        <v>41</v>
      </c>
      <c r="B35" s="7" t="s">
        <v>42</v>
      </c>
      <c r="C35" s="7" t="s">
        <v>30</v>
      </c>
      <c r="D35" s="7" t="s">
        <v>31</v>
      </c>
      <c r="E35" s="7" t="s">
        <v>82</v>
      </c>
      <c r="F35" s="8" t="s">
        <v>85</v>
      </c>
      <c r="G35" s="7">
        <v>26</v>
      </c>
      <c r="H35" s="7">
        <v>0</v>
      </c>
      <c r="I35" s="7">
        <v>60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392</v>
      </c>
      <c r="R35" s="7">
        <v>0</v>
      </c>
      <c r="S35" s="7">
        <v>814</v>
      </c>
      <c r="T35" s="7">
        <v>1297</v>
      </c>
      <c r="U35" s="7">
        <v>-8</v>
      </c>
      <c r="V35" s="7">
        <f t="shared" si="0"/>
        <v>475</v>
      </c>
      <c r="W35" s="7">
        <f t="shared" si="1"/>
        <v>83</v>
      </c>
      <c r="X35" s="7">
        <f t="shared" si="2"/>
        <v>0</v>
      </c>
      <c r="Y35" s="7" t="s">
        <v>84</v>
      </c>
      <c r="Z35" s="12">
        <v>2828</v>
      </c>
      <c r="AA35" s="12">
        <v>0</v>
      </c>
      <c r="AB35" s="12">
        <v>0</v>
      </c>
      <c r="AC35" s="12">
        <v>0</v>
      </c>
      <c r="AD35" s="12">
        <v>0</v>
      </c>
    </row>
    <row r="36" spans="1:30" ht="15" x14ac:dyDescent="0.35">
      <c r="A36" s="7" t="s">
        <v>41</v>
      </c>
      <c r="B36" s="7" t="s">
        <v>42</v>
      </c>
      <c r="C36" s="7" t="s">
        <v>30</v>
      </c>
      <c r="D36" s="7" t="s">
        <v>31</v>
      </c>
      <c r="E36" s="7" t="s">
        <v>82</v>
      </c>
      <c r="F36" s="8" t="s">
        <v>82</v>
      </c>
      <c r="G36" s="7">
        <v>0</v>
      </c>
      <c r="H36" s="7">
        <v>0</v>
      </c>
      <c r="I36" s="7">
        <v>90</v>
      </c>
      <c r="J36" s="7">
        <v>0</v>
      </c>
      <c r="K36" s="7">
        <v>0</v>
      </c>
      <c r="L36" s="7">
        <v>0</v>
      </c>
      <c r="M36" s="7">
        <v>8</v>
      </c>
      <c r="N36" s="7">
        <v>0</v>
      </c>
      <c r="O36" s="7">
        <v>0</v>
      </c>
      <c r="P36" s="7">
        <v>50</v>
      </c>
      <c r="Q36" s="7">
        <v>88</v>
      </c>
      <c r="R36" s="7">
        <v>80</v>
      </c>
      <c r="S36" s="7">
        <v>565</v>
      </c>
      <c r="T36" s="7">
        <v>1439</v>
      </c>
      <c r="U36" s="7">
        <v>-7</v>
      </c>
      <c r="V36" s="7">
        <f t="shared" si="0"/>
        <v>867</v>
      </c>
      <c r="W36" s="7">
        <f t="shared" si="1"/>
        <v>729</v>
      </c>
      <c r="X36" s="7">
        <f t="shared" si="2"/>
        <v>0</v>
      </c>
      <c r="Y36" s="7" t="s">
        <v>84</v>
      </c>
      <c r="Z36" s="12">
        <v>3485</v>
      </c>
      <c r="AA36" s="12">
        <v>0</v>
      </c>
      <c r="AB36" s="12">
        <v>0</v>
      </c>
      <c r="AC36" s="12">
        <v>0</v>
      </c>
      <c r="AD36" s="12">
        <v>0</v>
      </c>
    </row>
    <row r="37" spans="1:30" ht="15" x14ac:dyDescent="0.35">
      <c r="A37" s="7" t="s">
        <v>41</v>
      </c>
      <c r="B37" s="7" t="s">
        <v>42</v>
      </c>
      <c r="C37" s="7" t="s">
        <v>30</v>
      </c>
      <c r="D37" s="7" t="s">
        <v>31</v>
      </c>
      <c r="E37" s="7" t="s">
        <v>86</v>
      </c>
      <c r="F37" s="8">
        <v>3977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200</v>
      </c>
      <c r="M37" s="7">
        <v>0</v>
      </c>
      <c r="N37" s="7">
        <v>259</v>
      </c>
      <c r="O37" s="7">
        <v>0</v>
      </c>
      <c r="P37" s="7">
        <v>0</v>
      </c>
      <c r="Q37" s="7">
        <v>0</v>
      </c>
      <c r="R37" s="7">
        <v>0</v>
      </c>
      <c r="S37" s="7">
        <v>6187</v>
      </c>
      <c r="T37" s="7">
        <v>6229</v>
      </c>
      <c r="U37" s="7">
        <v>0</v>
      </c>
      <c r="V37" s="7">
        <f t="shared" si="0"/>
        <v>42</v>
      </c>
      <c r="W37" s="7">
        <f>V37-SUM(N37:Q37)</f>
        <v>-217</v>
      </c>
      <c r="X37" s="7">
        <v>0</v>
      </c>
      <c r="Y37" s="7"/>
      <c r="Z37" s="12">
        <v>3535</v>
      </c>
      <c r="AA37" s="12">
        <v>0</v>
      </c>
      <c r="AB37" s="12">
        <v>0</v>
      </c>
      <c r="AC37" s="12">
        <v>0</v>
      </c>
      <c r="AD37" s="12">
        <v>0</v>
      </c>
    </row>
    <row r="38" spans="1:30" ht="15" x14ac:dyDescent="0.35">
      <c r="A38" s="7" t="s">
        <v>41</v>
      </c>
      <c r="B38" s="7" t="s">
        <v>42</v>
      </c>
      <c r="C38" s="7" t="s">
        <v>30</v>
      </c>
      <c r="D38" s="7" t="s">
        <v>31</v>
      </c>
      <c r="E38" s="7" t="s">
        <v>87</v>
      </c>
      <c r="F38" s="8" t="s">
        <v>87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300</v>
      </c>
      <c r="T38" s="7">
        <v>450</v>
      </c>
      <c r="U38" s="7">
        <v>-3</v>
      </c>
      <c r="V38" s="7">
        <f t="shared" si="0"/>
        <v>147</v>
      </c>
      <c r="W38" s="7">
        <f t="shared" si="1"/>
        <v>147</v>
      </c>
      <c r="X38" s="7">
        <f t="shared" si="2"/>
        <v>0</v>
      </c>
      <c r="Y38" s="7" t="s">
        <v>84</v>
      </c>
      <c r="Z38" s="12">
        <v>1978</v>
      </c>
      <c r="AA38" s="12">
        <v>0</v>
      </c>
      <c r="AB38" s="12">
        <v>0</v>
      </c>
      <c r="AC38" s="12">
        <v>0</v>
      </c>
      <c r="AD38" s="12">
        <v>0</v>
      </c>
    </row>
    <row r="39" spans="1:30" ht="15" x14ac:dyDescent="0.35">
      <c r="A39" s="7" t="s">
        <v>41</v>
      </c>
      <c r="B39" s="7" t="s">
        <v>42</v>
      </c>
      <c r="C39" s="7" t="s">
        <v>30</v>
      </c>
      <c r="D39" s="7" t="s">
        <v>44</v>
      </c>
      <c r="E39" s="7" t="s">
        <v>88</v>
      </c>
      <c r="F39" s="8" t="s">
        <v>88</v>
      </c>
      <c r="G39" s="7">
        <v>210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50</v>
      </c>
      <c r="Q39" s="7">
        <v>63</v>
      </c>
      <c r="R39" s="7">
        <v>104</v>
      </c>
      <c r="S39" s="7">
        <v>688</v>
      </c>
      <c r="T39" s="7">
        <v>782</v>
      </c>
      <c r="U39" s="7">
        <v>-10</v>
      </c>
      <c r="V39" s="7">
        <f t="shared" si="0"/>
        <v>84</v>
      </c>
      <c r="W39" s="7">
        <f t="shared" si="1"/>
        <v>-29</v>
      </c>
      <c r="X39" s="7">
        <v>0</v>
      </c>
      <c r="Y39" s="7" t="s">
        <v>89</v>
      </c>
      <c r="Z39" s="12">
        <v>2714</v>
      </c>
      <c r="AA39" s="12">
        <v>2580</v>
      </c>
      <c r="AB39" s="12">
        <v>2192</v>
      </c>
      <c r="AC39" s="12">
        <v>0</v>
      </c>
      <c r="AD39" s="12">
        <v>0</v>
      </c>
    </row>
    <row r="40" spans="1:30" ht="15" x14ac:dyDescent="0.35">
      <c r="A40" s="7" t="s">
        <v>41</v>
      </c>
      <c r="B40" s="7" t="s">
        <v>42</v>
      </c>
      <c r="C40" s="7" t="s">
        <v>30</v>
      </c>
      <c r="D40" s="7" t="s">
        <v>44</v>
      </c>
      <c r="E40" s="7" t="s">
        <v>90</v>
      </c>
      <c r="F40" s="8" t="s">
        <v>90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50</v>
      </c>
      <c r="R40" s="7">
        <v>0</v>
      </c>
      <c r="S40" s="7">
        <v>853</v>
      </c>
      <c r="T40" s="7">
        <v>1053</v>
      </c>
      <c r="U40" s="7">
        <v>-4</v>
      </c>
      <c r="V40" s="7">
        <f t="shared" si="0"/>
        <v>196</v>
      </c>
      <c r="W40" s="7">
        <f t="shared" si="1"/>
        <v>146</v>
      </c>
      <c r="X40" s="7">
        <f t="shared" si="2"/>
        <v>0</v>
      </c>
      <c r="Y40" s="7"/>
      <c r="Z40" s="12">
        <v>1247</v>
      </c>
      <c r="AA40" s="12">
        <v>0</v>
      </c>
      <c r="AB40" s="12">
        <v>0</v>
      </c>
      <c r="AC40" s="12">
        <v>0</v>
      </c>
      <c r="AD40" s="12">
        <v>0</v>
      </c>
    </row>
    <row r="41" spans="1:30" ht="15" x14ac:dyDescent="0.35">
      <c r="A41" s="7" t="s">
        <v>41</v>
      </c>
      <c r="B41" s="7" t="s">
        <v>42</v>
      </c>
      <c r="C41" s="7" t="s">
        <v>30</v>
      </c>
      <c r="D41" s="7" t="s">
        <v>38</v>
      </c>
      <c r="E41" s="7" t="s">
        <v>91</v>
      </c>
      <c r="F41" s="8" t="s">
        <v>92</v>
      </c>
      <c r="G41" s="7">
        <v>44</v>
      </c>
      <c r="H41" s="7">
        <v>0</v>
      </c>
      <c r="I41" s="7">
        <v>44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803</v>
      </c>
      <c r="T41" s="7">
        <v>600</v>
      </c>
      <c r="U41" s="7">
        <v>296</v>
      </c>
      <c r="V41" s="7">
        <f t="shared" si="0"/>
        <v>93</v>
      </c>
      <c r="W41" s="7">
        <f t="shared" si="1"/>
        <v>93</v>
      </c>
      <c r="X41" s="9">
        <v>0</v>
      </c>
      <c r="Y41" s="7"/>
      <c r="Z41" s="12">
        <v>0</v>
      </c>
      <c r="AA41" s="12">
        <v>0</v>
      </c>
      <c r="AB41" s="12">
        <v>0</v>
      </c>
      <c r="AC41" s="12">
        <v>0</v>
      </c>
      <c r="AD41" s="12">
        <v>0</v>
      </c>
    </row>
    <row r="42" spans="1:30" ht="15" x14ac:dyDescent="0.35">
      <c r="A42" s="7" t="s">
        <v>41</v>
      </c>
      <c r="B42" s="7" t="s">
        <v>42</v>
      </c>
      <c r="C42" s="7" t="s">
        <v>30</v>
      </c>
      <c r="D42" s="7" t="s">
        <v>38</v>
      </c>
      <c r="E42" s="7" t="s">
        <v>91</v>
      </c>
      <c r="F42" s="8" t="s">
        <v>91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500</v>
      </c>
      <c r="Q42" s="7">
        <v>1100</v>
      </c>
      <c r="R42" s="7">
        <v>0</v>
      </c>
      <c r="S42" s="7">
        <v>9472</v>
      </c>
      <c r="T42" s="7">
        <v>10006</v>
      </c>
      <c r="U42" s="7">
        <v>-4</v>
      </c>
      <c r="V42" s="7">
        <f>T42-S42+U42</f>
        <v>530</v>
      </c>
      <c r="W42" s="7">
        <f>V42-SUM(N42:Q42)</f>
        <v>-1070</v>
      </c>
      <c r="X42" s="9">
        <v>500</v>
      </c>
      <c r="Y42" s="7"/>
      <c r="Z42" s="12">
        <v>8222</v>
      </c>
      <c r="AA42" s="12">
        <v>12888</v>
      </c>
      <c r="AB42" s="12">
        <v>27961</v>
      </c>
      <c r="AC42" s="12">
        <v>17122</v>
      </c>
      <c r="AD42" s="12">
        <v>12855</v>
      </c>
    </row>
    <row r="43" spans="1:30" ht="15" x14ac:dyDescent="0.35">
      <c r="A43" s="7" t="s">
        <v>41</v>
      </c>
      <c r="B43" s="7" t="s">
        <v>42</v>
      </c>
      <c r="C43" s="7" t="s">
        <v>30</v>
      </c>
      <c r="D43" s="7" t="s">
        <v>38</v>
      </c>
      <c r="E43" s="7" t="s">
        <v>93</v>
      </c>
      <c r="F43" s="8" t="s">
        <v>94</v>
      </c>
      <c r="G43" s="7">
        <v>131</v>
      </c>
      <c r="H43" s="7">
        <v>0</v>
      </c>
      <c r="I43" s="7">
        <v>131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150</v>
      </c>
      <c r="Q43" s="7">
        <v>0</v>
      </c>
      <c r="R43" s="7">
        <v>0</v>
      </c>
      <c r="S43" s="7">
        <v>751</v>
      </c>
      <c r="T43" s="7">
        <v>0</v>
      </c>
      <c r="U43" s="7">
        <v>751</v>
      </c>
      <c r="V43" s="7">
        <f t="shared" si="0"/>
        <v>0</v>
      </c>
      <c r="W43" s="7">
        <f t="shared" si="1"/>
        <v>-150</v>
      </c>
      <c r="X43" s="9">
        <v>1100</v>
      </c>
      <c r="Y43" s="7"/>
      <c r="Z43" s="12">
        <v>0</v>
      </c>
      <c r="AA43" s="12">
        <v>0</v>
      </c>
      <c r="AB43" s="12">
        <v>0</v>
      </c>
      <c r="AC43" s="12">
        <v>0</v>
      </c>
      <c r="AD43" s="12">
        <v>0</v>
      </c>
    </row>
    <row r="44" spans="1:30" ht="15" x14ac:dyDescent="0.35">
      <c r="A44" s="7" t="s">
        <v>41</v>
      </c>
      <c r="B44" s="7" t="s">
        <v>42</v>
      </c>
      <c r="C44" s="7" t="s">
        <v>30</v>
      </c>
      <c r="D44" s="7" t="s">
        <v>38</v>
      </c>
      <c r="E44" s="7" t="s">
        <v>93</v>
      </c>
      <c r="F44" s="8" t="s">
        <v>93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1150</v>
      </c>
      <c r="Q44" s="7">
        <v>1547</v>
      </c>
      <c r="R44" s="7">
        <v>2328</v>
      </c>
      <c r="S44" s="7">
        <v>39237</v>
      </c>
      <c r="T44" s="7">
        <v>39838</v>
      </c>
      <c r="U44" s="7">
        <v>-4</v>
      </c>
      <c r="V44" s="7">
        <f t="shared" si="0"/>
        <v>597</v>
      </c>
      <c r="W44" s="7">
        <f>V44-SUM(N44:Q44)</f>
        <v>-2100</v>
      </c>
      <c r="X44" s="9">
        <v>1500</v>
      </c>
      <c r="Y44" s="7"/>
      <c r="Z44" s="12">
        <v>36899</v>
      </c>
      <c r="AA44" s="12">
        <v>19429</v>
      </c>
      <c r="AB44" s="12">
        <v>44870</v>
      </c>
      <c r="AC44" s="12">
        <v>35178</v>
      </c>
      <c r="AD44" s="12">
        <v>22183</v>
      </c>
    </row>
    <row r="45" spans="1:30" ht="15" x14ac:dyDescent="0.35">
      <c r="A45" s="7" t="s">
        <v>41</v>
      </c>
      <c r="B45" s="7" t="s">
        <v>42</v>
      </c>
      <c r="C45" s="7" t="s">
        <v>30</v>
      </c>
      <c r="D45" s="7" t="s">
        <v>95</v>
      </c>
      <c r="E45" s="7" t="s">
        <v>96</v>
      </c>
      <c r="F45" s="8">
        <v>456</v>
      </c>
      <c r="G45" s="7">
        <v>100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1609</v>
      </c>
      <c r="O45" s="7">
        <v>0</v>
      </c>
      <c r="P45" s="7">
        <v>350</v>
      </c>
      <c r="Q45" s="7">
        <v>1550</v>
      </c>
      <c r="R45" s="7">
        <v>2000</v>
      </c>
      <c r="S45" s="7">
        <v>51562</v>
      </c>
      <c r="T45" s="7">
        <v>55312</v>
      </c>
      <c r="U45" s="7">
        <v>0</v>
      </c>
      <c r="V45" s="7">
        <f t="shared" si="0"/>
        <v>3750</v>
      </c>
      <c r="W45" s="7">
        <f>V45-SUM(N45:Q45)</f>
        <v>241</v>
      </c>
      <c r="X45" s="7">
        <f t="shared" si="2"/>
        <v>0</v>
      </c>
      <c r="Y45" s="7"/>
      <c r="Z45" s="12">
        <v>45186</v>
      </c>
      <c r="AA45" s="12">
        <v>35020</v>
      </c>
      <c r="AB45" s="12">
        <v>86647</v>
      </c>
      <c r="AC45" s="12">
        <v>79306</v>
      </c>
      <c r="AD45" s="12">
        <v>0</v>
      </c>
    </row>
    <row r="46" spans="1:30" ht="15" x14ac:dyDescent="0.35">
      <c r="A46" s="7" t="s">
        <v>41</v>
      </c>
      <c r="B46" s="7" t="s">
        <v>42</v>
      </c>
      <c r="C46" s="7" t="s">
        <v>30</v>
      </c>
      <c r="D46" s="7" t="s">
        <v>95</v>
      </c>
      <c r="E46" s="7" t="s">
        <v>96</v>
      </c>
      <c r="F46" s="8" t="s">
        <v>97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768</v>
      </c>
      <c r="T46" s="7">
        <v>600</v>
      </c>
      <c r="U46" s="7">
        <v>250</v>
      </c>
      <c r="V46" s="7">
        <f t="shared" si="0"/>
        <v>82</v>
      </c>
      <c r="W46" s="7">
        <f t="shared" si="1"/>
        <v>82</v>
      </c>
      <c r="X46" s="7">
        <f t="shared" si="2"/>
        <v>0</v>
      </c>
      <c r="Y46" s="7"/>
      <c r="Z46" s="12">
        <v>0</v>
      </c>
      <c r="AA46" s="12">
        <v>0</v>
      </c>
      <c r="AB46" s="12">
        <v>0</v>
      </c>
      <c r="AC46" s="12">
        <v>0</v>
      </c>
      <c r="AD46" s="12">
        <v>0</v>
      </c>
    </row>
    <row r="47" spans="1:30" ht="15" x14ac:dyDescent="0.35">
      <c r="A47" s="7" t="s">
        <v>41</v>
      </c>
      <c r="B47" s="7" t="s">
        <v>42</v>
      </c>
      <c r="C47" s="7" t="s">
        <v>70</v>
      </c>
      <c r="D47" s="7" t="s">
        <v>95</v>
      </c>
      <c r="E47" s="7" t="s">
        <v>96</v>
      </c>
      <c r="F47" s="8" t="s">
        <v>98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>
        <v>0</v>
      </c>
      <c r="T47" s="7">
        <v>0</v>
      </c>
      <c r="U47" s="7">
        <v>0</v>
      </c>
      <c r="V47" s="7">
        <f t="shared" si="0"/>
        <v>0</v>
      </c>
      <c r="W47" s="7">
        <f t="shared" si="1"/>
        <v>0</v>
      </c>
      <c r="X47" s="7">
        <f t="shared" si="2"/>
        <v>0</v>
      </c>
      <c r="Y47" s="7"/>
      <c r="Z47" s="12">
        <v>0</v>
      </c>
      <c r="AA47" s="12">
        <v>800</v>
      </c>
      <c r="AB47" s="12">
        <v>3050</v>
      </c>
      <c r="AC47" s="12">
        <v>9350</v>
      </c>
      <c r="AD47" s="12">
        <v>0</v>
      </c>
    </row>
    <row r="48" spans="1:30" ht="15" x14ac:dyDescent="0.35">
      <c r="A48" s="7" t="s">
        <v>41</v>
      </c>
      <c r="B48" s="7" t="s">
        <v>42</v>
      </c>
      <c r="C48" s="7" t="s">
        <v>30</v>
      </c>
      <c r="D48" s="7" t="s">
        <v>95</v>
      </c>
      <c r="E48" s="7" t="s">
        <v>99</v>
      </c>
      <c r="F48" s="8" t="s">
        <v>100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559</v>
      </c>
      <c r="T48" s="7">
        <v>400</v>
      </c>
      <c r="U48" s="7">
        <v>250</v>
      </c>
      <c r="V48" s="7">
        <f t="shared" si="0"/>
        <v>91</v>
      </c>
      <c r="W48" s="7">
        <f t="shared" si="1"/>
        <v>91</v>
      </c>
      <c r="X48" s="7">
        <f t="shared" si="2"/>
        <v>0</v>
      </c>
      <c r="Y48" s="7"/>
      <c r="Z48" s="12">
        <v>0</v>
      </c>
      <c r="AA48" s="12">
        <v>0</v>
      </c>
      <c r="AB48" s="12">
        <v>0</v>
      </c>
      <c r="AC48" s="12">
        <v>0</v>
      </c>
      <c r="AD48" s="12">
        <v>0</v>
      </c>
    </row>
    <row r="49" spans="1:30" ht="15" x14ac:dyDescent="0.35">
      <c r="A49" s="7" t="s">
        <v>41</v>
      </c>
      <c r="B49" s="7" t="s">
        <v>42</v>
      </c>
      <c r="C49" s="7" t="s">
        <v>30</v>
      </c>
      <c r="D49" s="7" t="s">
        <v>95</v>
      </c>
      <c r="E49" s="7" t="s">
        <v>99</v>
      </c>
      <c r="F49" s="8" t="s">
        <v>101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250</v>
      </c>
      <c r="Q49" s="7">
        <v>0</v>
      </c>
      <c r="R49" s="7">
        <v>0</v>
      </c>
      <c r="S49" s="7">
        <v>782</v>
      </c>
      <c r="T49" s="7">
        <v>589</v>
      </c>
      <c r="U49" s="7">
        <v>193</v>
      </c>
      <c r="V49" s="7">
        <f t="shared" si="0"/>
        <v>0</v>
      </c>
      <c r="W49" s="7">
        <f t="shared" si="1"/>
        <v>-250</v>
      </c>
      <c r="X49" s="7">
        <v>0</v>
      </c>
      <c r="Y49" s="7" t="s">
        <v>102</v>
      </c>
      <c r="Z49" s="12">
        <v>390</v>
      </c>
      <c r="AA49" s="12">
        <v>0</v>
      </c>
      <c r="AB49" s="12">
        <v>1905</v>
      </c>
      <c r="AC49" s="12">
        <v>810</v>
      </c>
      <c r="AD49" s="12">
        <v>0</v>
      </c>
    </row>
    <row r="50" spans="1:30" ht="15" x14ac:dyDescent="0.35">
      <c r="A50" s="7" t="s">
        <v>41</v>
      </c>
      <c r="B50" s="7" t="s">
        <v>42</v>
      </c>
      <c r="C50" s="7" t="s">
        <v>30</v>
      </c>
      <c r="D50" s="7" t="s">
        <v>95</v>
      </c>
      <c r="E50" s="7" t="s">
        <v>103</v>
      </c>
      <c r="F50" s="8" t="s">
        <v>104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3667</v>
      </c>
      <c r="Q50" s="7">
        <v>850</v>
      </c>
      <c r="R50" s="7">
        <v>1759</v>
      </c>
      <c r="S50" s="7">
        <v>11373</v>
      </c>
      <c r="T50" s="7">
        <v>12245</v>
      </c>
      <c r="U50" s="7">
        <v>295</v>
      </c>
      <c r="V50" s="7">
        <f t="shared" si="0"/>
        <v>1167</v>
      </c>
      <c r="W50" s="7">
        <f>V50-SUM(N50:Q50)</f>
        <v>-3350</v>
      </c>
      <c r="X50" s="9">
        <v>1000</v>
      </c>
      <c r="Y50" s="7"/>
      <c r="Z50" s="12">
        <v>6189</v>
      </c>
      <c r="AA50" s="12">
        <v>10000</v>
      </c>
      <c r="AB50" s="12">
        <v>15339</v>
      </c>
      <c r="AC50" s="12">
        <v>0</v>
      </c>
      <c r="AD50" s="12">
        <v>0</v>
      </c>
    </row>
    <row r="51" spans="1:30" ht="15" x14ac:dyDescent="0.35">
      <c r="A51" s="7" t="s">
        <v>41</v>
      </c>
      <c r="B51" s="7" t="s">
        <v>42</v>
      </c>
      <c r="C51" s="7" t="s">
        <v>30</v>
      </c>
      <c r="D51" s="7" t="s">
        <v>95</v>
      </c>
      <c r="E51" s="7" t="s">
        <v>105</v>
      </c>
      <c r="F51" s="8" t="s">
        <v>106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2000</v>
      </c>
      <c r="Q51" s="7">
        <v>332</v>
      </c>
      <c r="R51" s="7">
        <v>1924</v>
      </c>
      <c r="S51" s="7">
        <v>6800</v>
      </c>
      <c r="T51" s="7">
        <v>7748</v>
      </c>
      <c r="U51" s="7">
        <v>-2</v>
      </c>
      <c r="V51" s="7">
        <f t="shared" si="0"/>
        <v>946</v>
      </c>
      <c r="W51" s="7">
        <f t="shared" si="1"/>
        <v>-1386</v>
      </c>
      <c r="X51" s="9">
        <v>500</v>
      </c>
      <c r="Y51" s="7"/>
      <c r="Z51" s="12">
        <v>6301</v>
      </c>
      <c r="AA51" s="12">
        <v>4326</v>
      </c>
      <c r="AB51" s="12">
        <v>2665</v>
      </c>
      <c r="AC51" s="12">
        <v>0</v>
      </c>
      <c r="AD51" s="12">
        <v>0</v>
      </c>
    </row>
    <row r="52" spans="1:30" ht="15" x14ac:dyDescent="0.35">
      <c r="A52" s="7" t="s">
        <v>41</v>
      </c>
      <c r="B52" s="7" t="s">
        <v>42</v>
      </c>
      <c r="C52" s="7" t="s">
        <v>70</v>
      </c>
      <c r="D52" s="7" t="s">
        <v>95</v>
      </c>
      <c r="E52" s="7" t="s">
        <v>107</v>
      </c>
      <c r="F52" s="8" t="s">
        <v>108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100</v>
      </c>
      <c r="T52" s="7">
        <v>0</v>
      </c>
      <c r="U52" s="7">
        <v>100</v>
      </c>
      <c r="V52" s="7">
        <f t="shared" si="0"/>
        <v>0</v>
      </c>
      <c r="W52" s="7">
        <f t="shared" si="1"/>
        <v>0</v>
      </c>
      <c r="X52" s="7">
        <f t="shared" si="2"/>
        <v>0</v>
      </c>
      <c r="Y52" s="7"/>
      <c r="Z52" s="12">
        <v>342</v>
      </c>
      <c r="AA52" s="12">
        <v>992</v>
      </c>
      <c r="AB52" s="12">
        <v>870</v>
      </c>
      <c r="AC52" s="12">
        <v>1808</v>
      </c>
      <c r="AD52" s="12">
        <v>2636</v>
      </c>
    </row>
    <row r="53" spans="1:30" ht="15" x14ac:dyDescent="0.35">
      <c r="A53" s="7" t="s">
        <v>41</v>
      </c>
      <c r="B53" s="7" t="s">
        <v>42</v>
      </c>
      <c r="C53" s="7" t="s">
        <v>109</v>
      </c>
      <c r="D53" s="7" t="s">
        <v>95</v>
      </c>
      <c r="E53" s="7" t="s">
        <v>107</v>
      </c>
      <c r="F53" s="8" t="s">
        <v>110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v>0</v>
      </c>
      <c r="T53" s="7">
        <v>10</v>
      </c>
      <c r="U53" s="7">
        <v>0</v>
      </c>
      <c r="V53" s="7">
        <f t="shared" si="0"/>
        <v>10</v>
      </c>
      <c r="W53" s="7">
        <f t="shared" si="1"/>
        <v>10</v>
      </c>
      <c r="X53" s="7">
        <f t="shared" si="2"/>
        <v>0</v>
      </c>
      <c r="Y53" s="7"/>
      <c r="Z53" s="12">
        <v>0</v>
      </c>
      <c r="AA53" s="12">
        <v>490</v>
      </c>
      <c r="AB53" s="12">
        <v>5525</v>
      </c>
      <c r="AC53" s="12">
        <v>19539</v>
      </c>
      <c r="AD53" s="12">
        <v>35257</v>
      </c>
    </row>
    <row r="54" spans="1:30" ht="15" x14ac:dyDescent="0.35">
      <c r="A54" s="7" t="s">
        <v>41</v>
      </c>
      <c r="B54" s="7" t="s">
        <v>42</v>
      </c>
      <c r="C54" s="7" t="s">
        <v>50</v>
      </c>
      <c r="D54" s="7" t="s">
        <v>95</v>
      </c>
      <c r="E54" s="7" t="s">
        <v>111</v>
      </c>
      <c r="F54" s="8" t="s">
        <v>111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3498</v>
      </c>
      <c r="O54" s="7">
        <v>0</v>
      </c>
      <c r="P54" s="7">
        <v>100</v>
      </c>
      <c r="Q54" s="7">
        <v>2000</v>
      </c>
      <c r="R54" s="7">
        <v>0</v>
      </c>
      <c r="S54" s="7">
        <v>34915</v>
      </c>
      <c r="T54" s="7">
        <v>35247</v>
      </c>
      <c r="U54" s="7">
        <v>-2</v>
      </c>
      <c r="V54" s="7">
        <f t="shared" si="0"/>
        <v>330</v>
      </c>
      <c r="W54" s="7">
        <f t="shared" si="1"/>
        <v>-5268</v>
      </c>
      <c r="X54" s="7">
        <v>0</v>
      </c>
      <c r="Y54" s="7"/>
      <c r="Z54" s="12">
        <v>62068</v>
      </c>
      <c r="AA54" s="12">
        <v>56534</v>
      </c>
      <c r="AB54" s="12">
        <v>84270</v>
      </c>
      <c r="AC54" s="12">
        <v>134434</v>
      </c>
      <c r="AD54" s="12">
        <v>82407</v>
      </c>
    </row>
    <row r="55" spans="1:30" ht="15" x14ac:dyDescent="0.35">
      <c r="A55" s="7" t="s">
        <v>41</v>
      </c>
      <c r="B55" s="7" t="s">
        <v>42</v>
      </c>
      <c r="C55" s="7" t="s">
        <v>50</v>
      </c>
      <c r="D55" s="7" t="s">
        <v>95</v>
      </c>
      <c r="E55" s="7" t="s">
        <v>111</v>
      </c>
      <c r="F55" s="8" t="s">
        <v>112</v>
      </c>
      <c r="G55" s="7">
        <v>155</v>
      </c>
      <c r="H55" s="7">
        <v>0</v>
      </c>
      <c r="I55" s="7">
        <v>155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50</v>
      </c>
      <c r="Q55" s="7">
        <v>50</v>
      </c>
      <c r="R55" s="7">
        <v>0</v>
      </c>
      <c r="S55" s="7">
        <v>1815</v>
      </c>
      <c r="T55" s="7">
        <v>1795</v>
      </c>
      <c r="U55" s="7">
        <v>129</v>
      </c>
      <c r="V55" s="7">
        <f t="shared" si="0"/>
        <v>109</v>
      </c>
      <c r="W55" s="7">
        <f t="shared" si="1"/>
        <v>9</v>
      </c>
      <c r="X55" s="7">
        <f t="shared" si="2"/>
        <v>0</v>
      </c>
      <c r="Y55" s="7"/>
      <c r="Z55" s="12">
        <v>552</v>
      </c>
      <c r="AA55" s="12">
        <v>1641</v>
      </c>
      <c r="AB55" s="12">
        <v>23219</v>
      </c>
      <c r="AC55" s="12">
        <v>19539</v>
      </c>
      <c r="AD55" s="12">
        <v>35257</v>
      </c>
    </row>
    <row r="56" spans="1:30" ht="15" x14ac:dyDescent="0.35">
      <c r="A56" s="7" t="s">
        <v>41</v>
      </c>
      <c r="B56" s="7" t="s">
        <v>42</v>
      </c>
      <c r="C56" s="7" t="s">
        <v>50</v>
      </c>
      <c r="D56" s="7" t="s">
        <v>95</v>
      </c>
      <c r="E56" s="7" t="s">
        <v>113</v>
      </c>
      <c r="F56" s="8" t="s">
        <v>114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350</v>
      </c>
      <c r="T56" s="7">
        <v>0</v>
      </c>
      <c r="U56" s="7">
        <v>350</v>
      </c>
      <c r="V56" s="7">
        <f t="shared" si="0"/>
        <v>0</v>
      </c>
      <c r="W56" s="7">
        <f t="shared" si="1"/>
        <v>0</v>
      </c>
      <c r="X56" s="7">
        <f t="shared" si="2"/>
        <v>0</v>
      </c>
      <c r="Y56" s="7"/>
      <c r="Z56" s="12">
        <v>0</v>
      </c>
      <c r="AA56" s="12">
        <v>0</v>
      </c>
      <c r="AB56" s="12">
        <v>0</v>
      </c>
      <c r="AC56" s="12">
        <v>0</v>
      </c>
      <c r="AD56" s="12">
        <v>0</v>
      </c>
    </row>
    <row r="57" spans="1:30" ht="15" x14ac:dyDescent="0.35">
      <c r="A57" s="7" t="s">
        <v>41</v>
      </c>
      <c r="B57" s="7" t="s">
        <v>42</v>
      </c>
      <c r="C57" s="7" t="s">
        <v>50</v>
      </c>
      <c r="D57" s="7" t="s">
        <v>95</v>
      </c>
      <c r="E57" s="7" t="s">
        <v>113</v>
      </c>
      <c r="F57" s="8" t="s">
        <v>113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1567</v>
      </c>
      <c r="O57" s="7">
        <v>0</v>
      </c>
      <c r="P57" s="7">
        <v>0</v>
      </c>
      <c r="Q57" s="7">
        <v>354</v>
      </c>
      <c r="R57" s="7">
        <v>0</v>
      </c>
      <c r="S57" s="7">
        <v>16246</v>
      </c>
      <c r="T57" s="7">
        <v>16550</v>
      </c>
      <c r="U57" s="7">
        <v>-3</v>
      </c>
      <c r="V57" s="7">
        <f t="shared" si="0"/>
        <v>301</v>
      </c>
      <c r="W57" s="7">
        <f t="shared" si="1"/>
        <v>-1620</v>
      </c>
      <c r="X57" s="7">
        <v>0</v>
      </c>
      <c r="Y57" s="7"/>
      <c r="Z57" s="12">
        <v>29398</v>
      </c>
      <c r="AA57" s="12">
        <v>36120</v>
      </c>
      <c r="AB57" s="12">
        <v>54980</v>
      </c>
      <c r="AC57" s="12">
        <v>64043</v>
      </c>
      <c r="AD57" s="12">
        <v>40911</v>
      </c>
    </row>
    <row r="58" spans="1:30" ht="15" x14ac:dyDescent="0.35">
      <c r="A58" s="7" t="s">
        <v>41</v>
      </c>
      <c r="B58" s="7" t="s">
        <v>42</v>
      </c>
      <c r="C58" s="7" t="s">
        <v>50</v>
      </c>
      <c r="D58" s="7" t="s">
        <v>95</v>
      </c>
      <c r="E58" s="7" t="s">
        <v>113</v>
      </c>
      <c r="F58" s="8" t="s">
        <v>115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818</v>
      </c>
      <c r="T58" s="7">
        <v>600</v>
      </c>
      <c r="U58" s="7">
        <v>301</v>
      </c>
      <c r="V58" s="7">
        <f t="shared" si="0"/>
        <v>83</v>
      </c>
      <c r="W58" s="7">
        <f t="shared" si="1"/>
        <v>83</v>
      </c>
      <c r="X58" s="7">
        <f t="shared" si="2"/>
        <v>0</v>
      </c>
      <c r="Y58" s="7"/>
      <c r="Z58" s="12">
        <v>0</v>
      </c>
      <c r="AA58" s="12">
        <v>0</v>
      </c>
      <c r="AB58" s="12">
        <v>0</v>
      </c>
      <c r="AC58" s="12">
        <v>0</v>
      </c>
      <c r="AD58" s="12">
        <v>0</v>
      </c>
    </row>
    <row r="59" spans="1:30" ht="15" x14ac:dyDescent="0.35">
      <c r="A59" s="7" t="s">
        <v>41</v>
      </c>
      <c r="B59" s="7" t="s">
        <v>42</v>
      </c>
      <c r="C59" s="7" t="s">
        <v>50</v>
      </c>
      <c r="D59" s="7" t="s">
        <v>95</v>
      </c>
      <c r="E59" s="7" t="s">
        <v>113</v>
      </c>
      <c r="F59" s="8" t="s">
        <v>116</v>
      </c>
      <c r="G59" s="7">
        <v>43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1032</v>
      </c>
      <c r="T59" s="7">
        <v>1206</v>
      </c>
      <c r="U59" s="7">
        <v>173</v>
      </c>
      <c r="V59" s="7">
        <f t="shared" si="0"/>
        <v>347</v>
      </c>
      <c r="W59" s="7">
        <f t="shared" si="1"/>
        <v>347</v>
      </c>
      <c r="X59" s="7">
        <f t="shared" si="2"/>
        <v>0</v>
      </c>
      <c r="Y59" s="7"/>
      <c r="Z59" s="12">
        <v>184</v>
      </c>
      <c r="AA59" s="12">
        <v>594</v>
      </c>
      <c r="AB59" s="12">
        <v>4115</v>
      </c>
      <c r="AC59" s="12">
        <v>8040</v>
      </c>
      <c r="AD59" s="12">
        <v>18459</v>
      </c>
    </row>
    <row r="60" spans="1:30" ht="15" x14ac:dyDescent="0.35">
      <c r="A60" s="7" t="s">
        <v>41</v>
      </c>
      <c r="B60" s="7" t="s">
        <v>42</v>
      </c>
      <c r="C60" s="7" t="s">
        <v>117</v>
      </c>
      <c r="D60" s="7" t="s">
        <v>95</v>
      </c>
      <c r="E60" s="7" t="s">
        <v>118</v>
      </c>
      <c r="F60" s="8">
        <v>484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1527</v>
      </c>
      <c r="O60" s="7">
        <v>559</v>
      </c>
      <c r="P60" s="7">
        <v>800</v>
      </c>
      <c r="Q60" s="7">
        <v>1500</v>
      </c>
      <c r="R60" s="7">
        <v>2500</v>
      </c>
      <c r="S60" s="7">
        <v>41391</v>
      </c>
      <c r="T60" s="7">
        <v>45420</v>
      </c>
      <c r="U60" s="7">
        <v>-8</v>
      </c>
      <c r="V60" s="7">
        <f t="shared" si="0"/>
        <v>4021</v>
      </c>
      <c r="W60" s="7">
        <f t="shared" si="1"/>
        <v>-365</v>
      </c>
      <c r="X60" s="7">
        <v>0</v>
      </c>
      <c r="Y60" s="7"/>
      <c r="Z60" s="12">
        <v>48848</v>
      </c>
      <c r="AA60" s="12">
        <v>38096</v>
      </c>
      <c r="AB60" s="12">
        <v>36574</v>
      </c>
      <c r="AC60" s="12">
        <v>78028</v>
      </c>
      <c r="AD60" s="12">
        <v>55313</v>
      </c>
    </row>
    <row r="61" spans="1:30" ht="15" x14ac:dyDescent="0.35">
      <c r="A61" s="7" t="s">
        <v>41</v>
      </c>
      <c r="B61" s="7" t="s">
        <v>42</v>
      </c>
      <c r="C61" s="7" t="s">
        <v>117</v>
      </c>
      <c r="D61" s="7" t="s">
        <v>95</v>
      </c>
      <c r="E61" s="7" t="s">
        <v>119</v>
      </c>
      <c r="F61" s="8" t="s">
        <v>119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1550</v>
      </c>
      <c r="O61" s="7">
        <v>768</v>
      </c>
      <c r="P61" s="7">
        <v>800</v>
      </c>
      <c r="Q61" s="7">
        <v>800</v>
      </c>
      <c r="R61" s="7">
        <v>2000</v>
      </c>
      <c r="S61" s="7">
        <v>34919</v>
      </c>
      <c r="T61" s="7">
        <v>39217</v>
      </c>
      <c r="U61" s="7">
        <v>-2</v>
      </c>
      <c r="V61" s="7">
        <f t="shared" si="0"/>
        <v>4296</v>
      </c>
      <c r="W61" s="7">
        <f t="shared" si="1"/>
        <v>378</v>
      </c>
      <c r="X61" s="7">
        <f t="shared" si="2"/>
        <v>0</v>
      </c>
      <c r="Y61" s="7"/>
      <c r="Z61" s="12">
        <v>47707</v>
      </c>
      <c r="AA61" s="12">
        <v>45107</v>
      </c>
      <c r="AB61" s="12">
        <v>39864</v>
      </c>
      <c r="AC61" s="12">
        <v>62093</v>
      </c>
      <c r="AD61" s="12">
        <v>46647</v>
      </c>
    </row>
    <row r="62" spans="1:30" ht="15" x14ac:dyDescent="0.35">
      <c r="A62" s="7" t="s">
        <v>41</v>
      </c>
      <c r="B62" s="7" t="s">
        <v>42</v>
      </c>
      <c r="C62" s="7" t="s">
        <v>30</v>
      </c>
      <c r="D62" s="7" t="s">
        <v>95</v>
      </c>
      <c r="E62" s="7" t="s">
        <v>120</v>
      </c>
      <c r="F62" s="8" t="s">
        <v>121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115</v>
      </c>
      <c r="R62" s="7">
        <v>77</v>
      </c>
      <c r="S62" s="7">
        <v>2429</v>
      </c>
      <c r="T62" s="7">
        <v>3040</v>
      </c>
      <c r="U62" s="7">
        <v>-6</v>
      </c>
      <c r="V62" s="7">
        <f t="shared" si="0"/>
        <v>605</v>
      </c>
      <c r="W62" s="7">
        <f t="shared" si="1"/>
        <v>490</v>
      </c>
      <c r="X62" s="7">
        <f t="shared" si="2"/>
        <v>0</v>
      </c>
      <c r="Y62" s="7" t="s">
        <v>122</v>
      </c>
      <c r="Z62" s="12">
        <v>1820</v>
      </c>
      <c r="AA62" s="12">
        <v>1631</v>
      </c>
      <c r="AB62" s="12">
        <v>5466</v>
      </c>
      <c r="AC62" s="12">
        <v>4452</v>
      </c>
      <c r="AD62" s="12">
        <v>3540</v>
      </c>
    </row>
    <row r="63" spans="1:30" ht="15" x14ac:dyDescent="0.35">
      <c r="A63" s="7" t="s">
        <v>41</v>
      </c>
      <c r="B63" s="7" t="s">
        <v>42</v>
      </c>
      <c r="C63" s="7" t="s">
        <v>30</v>
      </c>
      <c r="D63" s="7" t="s">
        <v>95</v>
      </c>
      <c r="E63" s="7" t="s">
        <v>123</v>
      </c>
      <c r="F63" s="8" t="s">
        <v>124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100</v>
      </c>
      <c r="Q63" s="7">
        <v>0</v>
      </c>
      <c r="R63" s="7">
        <v>200</v>
      </c>
      <c r="S63" s="7">
        <v>1095</v>
      </c>
      <c r="T63" s="7">
        <v>1528</v>
      </c>
      <c r="U63" s="7">
        <v>-3</v>
      </c>
      <c r="V63" s="7">
        <f t="shared" si="0"/>
        <v>430</v>
      </c>
      <c r="W63" s="7">
        <f t="shared" si="1"/>
        <v>330</v>
      </c>
      <c r="X63" s="7">
        <f t="shared" si="2"/>
        <v>0</v>
      </c>
      <c r="Y63" s="7"/>
      <c r="Z63" s="12">
        <v>1277</v>
      </c>
      <c r="AA63" s="12">
        <v>3536</v>
      </c>
      <c r="AB63" s="12">
        <v>1930</v>
      </c>
      <c r="AC63" s="12">
        <v>4150</v>
      </c>
      <c r="AD63" s="12">
        <v>0</v>
      </c>
    </row>
    <row r="64" spans="1:30" ht="15" x14ac:dyDescent="0.35">
      <c r="A64" s="7" t="s">
        <v>41</v>
      </c>
      <c r="B64" s="7" t="s">
        <v>42</v>
      </c>
      <c r="C64" s="7" t="s">
        <v>36</v>
      </c>
      <c r="D64" s="7" t="s">
        <v>95</v>
      </c>
      <c r="E64" s="7" t="s">
        <v>125</v>
      </c>
      <c r="F64" s="8">
        <v>492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349</v>
      </c>
      <c r="O64" s="7">
        <v>0</v>
      </c>
      <c r="P64" s="7">
        <v>0</v>
      </c>
      <c r="Q64" s="7">
        <v>1000</v>
      </c>
      <c r="R64" s="7">
        <v>1000</v>
      </c>
      <c r="S64" s="7">
        <v>3600</v>
      </c>
      <c r="T64" s="7">
        <v>4000</v>
      </c>
      <c r="U64" s="7">
        <v>-6</v>
      </c>
      <c r="V64" s="7">
        <f t="shared" si="0"/>
        <v>394</v>
      </c>
      <c r="W64" s="7">
        <f t="shared" si="1"/>
        <v>-955</v>
      </c>
      <c r="X64" s="7">
        <v>0</v>
      </c>
      <c r="Y64" s="7"/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pans="1:30" ht="15" x14ac:dyDescent="0.35">
      <c r="A65" s="7" t="s">
        <v>41</v>
      </c>
      <c r="B65" s="7" t="s">
        <v>42</v>
      </c>
      <c r="C65" s="7" t="s">
        <v>36</v>
      </c>
      <c r="D65" s="7" t="s">
        <v>95</v>
      </c>
      <c r="E65" s="7" t="s">
        <v>125</v>
      </c>
      <c r="F65" s="8" t="s">
        <v>126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210</v>
      </c>
      <c r="M65" s="7">
        <v>0</v>
      </c>
      <c r="N65" s="7">
        <v>0</v>
      </c>
      <c r="O65" s="7">
        <v>0</v>
      </c>
      <c r="P65" s="7">
        <v>0</v>
      </c>
      <c r="Q65" s="7">
        <v>80</v>
      </c>
      <c r="R65" s="7">
        <v>0</v>
      </c>
      <c r="S65" s="7">
        <v>871</v>
      </c>
      <c r="T65" s="7">
        <v>1000</v>
      </c>
      <c r="U65" s="7">
        <v>-2</v>
      </c>
      <c r="V65" s="7">
        <f t="shared" si="0"/>
        <v>127</v>
      </c>
      <c r="W65" s="7">
        <f t="shared" si="1"/>
        <v>47</v>
      </c>
      <c r="X65" s="7">
        <f t="shared" si="2"/>
        <v>0</v>
      </c>
      <c r="Y65" s="7"/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pans="1:30" ht="15" x14ac:dyDescent="0.35">
      <c r="A66" s="7" t="s">
        <v>41</v>
      </c>
      <c r="B66" s="7" t="s">
        <v>42</v>
      </c>
      <c r="C66" s="7" t="s">
        <v>127</v>
      </c>
      <c r="D66" s="7" t="s">
        <v>128</v>
      </c>
      <c r="E66" s="7" t="s">
        <v>129</v>
      </c>
      <c r="F66" s="8">
        <v>502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8382</v>
      </c>
      <c r="T66" s="7">
        <v>8538</v>
      </c>
      <c r="U66" s="7">
        <v>-18</v>
      </c>
      <c r="V66" s="7">
        <f t="shared" ref="V66:V128" si="3">T66-S66+U66</f>
        <v>138</v>
      </c>
      <c r="W66" s="7">
        <f t="shared" ref="W66:W128" si="4">V66-SUM(N66:Q66)</f>
        <v>138</v>
      </c>
      <c r="X66" s="7">
        <f t="shared" ref="X66:X128" si="5">IF(W66&lt;0,-W66,0)</f>
        <v>0</v>
      </c>
      <c r="Y66" s="7" t="s">
        <v>130</v>
      </c>
      <c r="Z66" s="12">
        <v>21150</v>
      </c>
      <c r="AA66" s="12">
        <v>19250</v>
      </c>
      <c r="AB66" s="12">
        <v>46160</v>
      </c>
      <c r="AC66" s="12">
        <v>63230</v>
      </c>
      <c r="AD66" s="12">
        <v>42240</v>
      </c>
    </row>
    <row r="67" spans="1:30" ht="15" x14ac:dyDescent="0.35">
      <c r="A67" s="7" t="s">
        <v>41</v>
      </c>
      <c r="B67" s="7" t="s">
        <v>42</v>
      </c>
      <c r="C67" s="7" t="s">
        <v>30</v>
      </c>
      <c r="D67" s="7" t="s">
        <v>95</v>
      </c>
      <c r="E67" s="7" t="s">
        <v>131</v>
      </c>
      <c r="F67" s="8" t="s">
        <v>131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900</v>
      </c>
      <c r="O67" s="7">
        <v>0</v>
      </c>
      <c r="P67" s="7">
        <v>150</v>
      </c>
      <c r="Q67" s="7">
        <v>500</v>
      </c>
      <c r="R67" s="7">
        <v>500</v>
      </c>
      <c r="S67" s="7">
        <v>23276</v>
      </c>
      <c r="T67" s="7">
        <v>23631</v>
      </c>
      <c r="U67" s="7">
        <v>-3</v>
      </c>
      <c r="V67" s="7">
        <f t="shared" si="3"/>
        <v>352</v>
      </c>
      <c r="W67" s="7">
        <f t="shared" si="4"/>
        <v>-1198</v>
      </c>
      <c r="X67" s="7">
        <v>0</v>
      </c>
      <c r="Y67" s="7"/>
      <c r="Z67" s="12">
        <v>25081</v>
      </c>
      <c r="AA67" s="12">
        <v>22071</v>
      </c>
      <c r="AB67" s="12">
        <v>18481</v>
      </c>
      <c r="AC67" s="12">
        <v>60931</v>
      </c>
      <c r="AD67" s="12">
        <v>29347</v>
      </c>
    </row>
    <row r="68" spans="1:30" ht="15" x14ac:dyDescent="0.35">
      <c r="A68" s="7" t="s">
        <v>41</v>
      </c>
      <c r="B68" s="7" t="s">
        <v>42</v>
      </c>
      <c r="C68" s="7" t="s">
        <v>30</v>
      </c>
      <c r="D68" s="7" t="s">
        <v>128</v>
      </c>
      <c r="E68" s="7" t="s">
        <v>132</v>
      </c>
      <c r="F68" s="8" t="s">
        <v>132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400</v>
      </c>
      <c r="M68" s="7">
        <v>130</v>
      </c>
      <c r="N68" s="7">
        <v>0</v>
      </c>
      <c r="O68" s="7">
        <v>0</v>
      </c>
      <c r="P68" s="7">
        <v>2800</v>
      </c>
      <c r="Q68" s="7">
        <v>165</v>
      </c>
      <c r="R68" s="7">
        <v>474</v>
      </c>
      <c r="S68" s="7">
        <v>2446</v>
      </c>
      <c r="T68" s="7">
        <v>5220</v>
      </c>
      <c r="U68" s="7">
        <v>-2</v>
      </c>
      <c r="V68" s="7">
        <f t="shared" si="3"/>
        <v>2772</v>
      </c>
      <c r="W68" s="7">
        <f t="shared" si="4"/>
        <v>-193</v>
      </c>
      <c r="X68" s="7">
        <v>0</v>
      </c>
      <c r="Y68" s="7"/>
      <c r="Z68" s="12">
        <v>8268</v>
      </c>
      <c r="AA68" s="12">
        <v>10216</v>
      </c>
      <c r="AB68" s="12">
        <v>10908</v>
      </c>
      <c r="AC68" s="12">
        <v>5270</v>
      </c>
      <c r="AD68" s="12">
        <v>5215</v>
      </c>
    </row>
    <row r="69" spans="1:30" ht="15" x14ac:dyDescent="0.35">
      <c r="A69" s="7" t="s">
        <v>41</v>
      </c>
      <c r="B69" s="7" t="s">
        <v>42</v>
      </c>
      <c r="C69" s="7" t="s">
        <v>30</v>
      </c>
      <c r="D69" s="7" t="s">
        <v>128</v>
      </c>
      <c r="E69" s="7" t="s">
        <v>133</v>
      </c>
      <c r="F69" s="8" t="s">
        <v>133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200</v>
      </c>
      <c r="M69" s="7">
        <v>316</v>
      </c>
      <c r="N69" s="7">
        <v>0</v>
      </c>
      <c r="O69" s="7">
        <v>0</v>
      </c>
      <c r="P69" s="7">
        <v>2550</v>
      </c>
      <c r="Q69" s="7">
        <v>1556</v>
      </c>
      <c r="R69" s="7">
        <v>1437</v>
      </c>
      <c r="S69" s="7">
        <v>24424</v>
      </c>
      <c r="T69" s="7">
        <v>26111</v>
      </c>
      <c r="U69" s="7">
        <v>-2</v>
      </c>
      <c r="V69" s="7">
        <f t="shared" si="3"/>
        <v>1685</v>
      </c>
      <c r="W69" s="7">
        <f t="shared" si="4"/>
        <v>-2421</v>
      </c>
      <c r="X69" s="7">
        <v>0</v>
      </c>
      <c r="Y69" s="7"/>
      <c r="Z69" s="12">
        <v>30431</v>
      </c>
      <c r="AA69" s="12">
        <v>17379</v>
      </c>
      <c r="AB69" s="12">
        <v>45816</v>
      </c>
      <c r="AC69" s="12">
        <v>29993</v>
      </c>
      <c r="AD69" s="12">
        <v>21208</v>
      </c>
    </row>
    <row r="70" spans="1:30" ht="15" x14ac:dyDescent="0.35">
      <c r="A70" s="7" t="s">
        <v>41</v>
      </c>
      <c r="B70" s="7" t="s">
        <v>42</v>
      </c>
      <c r="C70" s="7" t="s">
        <v>30</v>
      </c>
      <c r="D70" s="7" t="s">
        <v>128</v>
      </c>
      <c r="E70" s="7" t="s">
        <v>134</v>
      </c>
      <c r="F70" s="8">
        <v>528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2024</v>
      </c>
      <c r="O70" s="7">
        <v>0</v>
      </c>
      <c r="P70" s="7">
        <v>0</v>
      </c>
      <c r="Q70" s="7">
        <v>2000</v>
      </c>
      <c r="R70" s="7">
        <v>3000</v>
      </c>
      <c r="S70" s="7">
        <v>51060</v>
      </c>
      <c r="T70" s="7">
        <v>51348</v>
      </c>
      <c r="U70" s="7">
        <v>-2</v>
      </c>
      <c r="V70" s="7">
        <f t="shared" si="3"/>
        <v>286</v>
      </c>
      <c r="W70" s="7">
        <f>V70-SUM(N70:Q70)</f>
        <v>-3738</v>
      </c>
      <c r="X70" s="7">
        <v>0</v>
      </c>
      <c r="Y70" s="7"/>
      <c r="Z70" s="12">
        <v>53738</v>
      </c>
      <c r="AA70" s="12">
        <v>55636</v>
      </c>
      <c r="AB70" s="12">
        <v>69564</v>
      </c>
      <c r="AC70" s="12">
        <v>10201</v>
      </c>
      <c r="AD70" s="12">
        <v>0</v>
      </c>
    </row>
    <row r="71" spans="1:30" ht="15" x14ac:dyDescent="0.35">
      <c r="A71" s="7" t="s">
        <v>41</v>
      </c>
      <c r="B71" s="7" t="s">
        <v>42</v>
      </c>
      <c r="C71" s="7" t="s">
        <v>27</v>
      </c>
      <c r="D71" s="7" t="s">
        <v>128</v>
      </c>
      <c r="E71" s="7" t="s">
        <v>135</v>
      </c>
      <c r="F71" s="8" t="s">
        <v>135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1332</v>
      </c>
      <c r="O71" s="7">
        <v>0</v>
      </c>
      <c r="P71" s="7">
        <v>0</v>
      </c>
      <c r="Q71" s="7">
        <v>0</v>
      </c>
      <c r="R71" s="7">
        <v>3500</v>
      </c>
      <c r="S71" s="7">
        <v>33786</v>
      </c>
      <c r="T71" s="7">
        <v>33914</v>
      </c>
      <c r="U71" s="7">
        <v>-2</v>
      </c>
      <c r="V71" s="7">
        <f t="shared" si="3"/>
        <v>126</v>
      </c>
      <c r="W71" s="7">
        <f t="shared" si="4"/>
        <v>-1206</v>
      </c>
      <c r="X71" s="7">
        <v>0</v>
      </c>
      <c r="Y71" s="7"/>
      <c r="Z71" s="12">
        <v>48582</v>
      </c>
      <c r="AA71" s="12">
        <v>37124</v>
      </c>
      <c r="AB71" s="12">
        <v>62900</v>
      </c>
      <c r="AC71" s="12">
        <v>7865</v>
      </c>
      <c r="AD71" s="12">
        <v>0</v>
      </c>
    </row>
    <row r="72" spans="1:30" ht="15" x14ac:dyDescent="0.35">
      <c r="A72" s="7" t="s">
        <v>41</v>
      </c>
      <c r="B72" s="7" t="s">
        <v>42</v>
      </c>
      <c r="C72" s="7" t="s">
        <v>136</v>
      </c>
      <c r="D72" s="7" t="s">
        <v>128</v>
      </c>
      <c r="E72" s="7" t="s">
        <v>137</v>
      </c>
      <c r="F72" s="8">
        <v>538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366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300</v>
      </c>
      <c r="T72" s="7">
        <v>200</v>
      </c>
      <c r="U72" s="7">
        <v>100</v>
      </c>
      <c r="V72" s="7">
        <f t="shared" si="3"/>
        <v>0</v>
      </c>
      <c r="W72" s="7">
        <f t="shared" si="4"/>
        <v>0</v>
      </c>
      <c r="X72" s="7">
        <f t="shared" si="5"/>
        <v>0</v>
      </c>
      <c r="Y72" s="7"/>
      <c r="Z72" s="12">
        <v>772</v>
      </c>
      <c r="AA72" s="12">
        <v>2196</v>
      </c>
      <c r="AB72" s="12">
        <v>2886</v>
      </c>
      <c r="AC72" s="12">
        <v>110770</v>
      </c>
      <c r="AD72" s="12">
        <v>80182</v>
      </c>
    </row>
    <row r="73" spans="1:30" ht="15" x14ac:dyDescent="0.35">
      <c r="A73" s="7" t="s">
        <v>41</v>
      </c>
      <c r="B73" s="7" t="s">
        <v>42</v>
      </c>
      <c r="C73" s="7" t="s">
        <v>109</v>
      </c>
      <c r="D73" s="7" t="s">
        <v>128</v>
      </c>
      <c r="E73" s="7" t="s">
        <v>138</v>
      </c>
      <c r="F73" s="8" t="s">
        <v>138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152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f t="shared" si="3"/>
        <v>0</v>
      </c>
      <c r="W73" s="7">
        <f t="shared" si="4"/>
        <v>0</v>
      </c>
      <c r="X73" s="7">
        <f t="shared" si="5"/>
        <v>0</v>
      </c>
      <c r="Y73" s="7"/>
      <c r="Z73" s="12">
        <v>286</v>
      </c>
      <c r="AA73" s="12">
        <v>878</v>
      </c>
      <c r="AB73" s="12">
        <v>1018</v>
      </c>
      <c r="AC73" s="12">
        <v>58628</v>
      </c>
      <c r="AD73" s="12">
        <v>35984</v>
      </c>
    </row>
    <row r="74" spans="1:30" ht="15" x14ac:dyDescent="0.35">
      <c r="A74" s="7" t="s">
        <v>41</v>
      </c>
      <c r="B74" s="7" t="s">
        <v>42</v>
      </c>
      <c r="C74" s="7" t="s">
        <v>30</v>
      </c>
      <c r="D74" s="7" t="s">
        <v>128</v>
      </c>
      <c r="E74" s="7" t="s">
        <v>139</v>
      </c>
      <c r="F74" s="8">
        <v>539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7786</v>
      </c>
      <c r="O74" s="7">
        <v>1970</v>
      </c>
      <c r="P74" s="7">
        <v>1200</v>
      </c>
      <c r="Q74" s="7">
        <v>1000</v>
      </c>
      <c r="R74" s="7">
        <v>2500</v>
      </c>
      <c r="S74" s="7">
        <v>78732</v>
      </c>
      <c r="T74" s="7">
        <v>78020</v>
      </c>
      <c r="U74" s="7">
        <v>8380</v>
      </c>
      <c r="V74" s="7">
        <f t="shared" si="3"/>
        <v>7668</v>
      </c>
      <c r="W74" s="7">
        <f t="shared" si="4"/>
        <v>-4288</v>
      </c>
      <c r="X74" s="7">
        <v>0</v>
      </c>
      <c r="Y74" s="7"/>
      <c r="Z74" s="12">
        <v>66828</v>
      </c>
      <c r="AA74" s="12">
        <v>90404</v>
      </c>
      <c r="AB74" s="12">
        <v>153660</v>
      </c>
      <c r="AC74" s="12">
        <v>121292</v>
      </c>
      <c r="AD74" s="12">
        <v>57328</v>
      </c>
    </row>
    <row r="75" spans="1:30" ht="15" x14ac:dyDescent="0.35">
      <c r="A75" s="7" t="s">
        <v>41</v>
      </c>
      <c r="B75" s="7" t="s">
        <v>42</v>
      </c>
      <c r="C75" s="7" t="s">
        <v>30</v>
      </c>
      <c r="D75" s="7" t="s">
        <v>128</v>
      </c>
      <c r="E75" s="7" t="s">
        <v>139</v>
      </c>
      <c r="F75" s="8" t="s">
        <v>140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50</v>
      </c>
      <c r="R75" s="7">
        <v>0</v>
      </c>
      <c r="S75" s="7">
        <v>100</v>
      </c>
      <c r="T75" s="7">
        <v>100</v>
      </c>
      <c r="U75" s="7">
        <v>0</v>
      </c>
      <c r="V75" s="7">
        <f t="shared" si="3"/>
        <v>0</v>
      </c>
      <c r="W75" s="7">
        <f t="shared" si="4"/>
        <v>-50</v>
      </c>
      <c r="X75" s="7">
        <v>0</v>
      </c>
      <c r="Y75" s="7"/>
      <c r="Z75" s="12">
        <v>200</v>
      </c>
      <c r="AA75" s="12">
        <v>0</v>
      </c>
      <c r="AB75" s="12">
        <v>756</v>
      </c>
      <c r="AC75" s="12">
        <v>4645</v>
      </c>
      <c r="AD75" s="12">
        <v>0</v>
      </c>
    </row>
    <row r="76" spans="1:30" ht="15" x14ac:dyDescent="0.35">
      <c r="A76" s="7" t="s">
        <v>41</v>
      </c>
      <c r="B76" s="7" t="s">
        <v>42</v>
      </c>
      <c r="C76" s="7" t="s">
        <v>30</v>
      </c>
      <c r="D76" s="7" t="s">
        <v>128</v>
      </c>
      <c r="E76" s="7" t="s">
        <v>141</v>
      </c>
      <c r="F76" s="8" t="s">
        <v>141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5448</v>
      </c>
      <c r="O76" s="7">
        <v>1756</v>
      </c>
      <c r="P76" s="7">
        <v>1000</v>
      </c>
      <c r="Q76" s="7">
        <v>2000</v>
      </c>
      <c r="R76" s="7">
        <v>2500</v>
      </c>
      <c r="S76" s="7">
        <v>59890</v>
      </c>
      <c r="T76" s="7">
        <v>59267</v>
      </c>
      <c r="U76" s="7">
        <v>8101</v>
      </c>
      <c r="V76" s="7">
        <f t="shared" si="3"/>
        <v>7478</v>
      </c>
      <c r="W76" s="7">
        <f t="shared" si="4"/>
        <v>-2726</v>
      </c>
      <c r="X76" s="7">
        <v>0</v>
      </c>
      <c r="Y76" s="7"/>
      <c r="Z76" s="12">
        <v>77848</v>
      </c>
      <c r="AA76" s="12">
        <v>90440</v>
      </c>
      <c r="AB76" s="12">
        <v>119702</v>
      </c>
      <c r="AC76" s="12">
        <v>95610</v>
      </c>
      <c r="AD76" s="12">
        <v>44306</v>
      </c>
    </row>
    <row r="77" spans="1:30" ht="15" x14ac:dyDescent="0.35">
      <c r="A77" s="7" t="s">
        <v>41</v>
      </c>
      <c r="B77" s="7" t="s">
        <v>42</v>
      </c>
      <c r="C77" s="7" t="s">
        <v>30</v>
      </c>
      <c r="D77" s="7" t="s">
        <v>128</v>
      </c>
      <c r="E77" s="7" t="s">
        <v>141</v>
      </c>
      <c r="F77" s="8" t="s">
        <v>142</v>
      </c>
      <c r="G77" s="7">
        <v>100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200</v>
      </c>
      <c r="T77" s="7">
        <v>300</v>
      </c>
      <c r="U77" s="7">
        <v>-1</v>
      </c>
      <c r="V77" s="7">
        <f t="shared" si="3"/>
        <v>99</v>
      </c>
      <c r="W77" s="7">
        <f t="shared" si="4"/>
        <v>99</v>
      </c>
      <c r="X77" s="7">
        <f t="shared" si="5"/>
        <v>0</v>
      </c>
      <c r="Y77" s="7"/>
      <c r="Z77" s="12">
        <v>0</v>
      </c>
      <c r="AA77" s="12">
        <v>0</v>
      </c>
      <c r="AB77" s="12">
        <v>1498</v>
      </c>
      <c r="AC77" s="12">
        <v>4325</v>
      </c>
      <c r="AD77" s="12">
        <v>0</v>
      </c>
    </row>
    <row r="78" spans="1:30" ht="15" x14ac:dyDescent="0.35">
      <c r="A78" s="7" t="s">
        <v>41</v>
      </c>
      <c r="B78" s="7" t="s">
        <v>42</v>
      </c>
      <c r="C78" s="7" t="s">
        <v>30</v>
      </c>
      <c r="D78" s="7" t="s">
        <v>95</v>
      </c>
      <c r="E78" s="7" t="s">
        <v>143</v>
      </c>
      <c r="F78" s="8" t="s">
        <v>143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500</v>
      </c>
      <c r="Q78" s="7">
        <v>1500</v>
      </c>
      <c r="R78" s="7">
        <v>233</v>
      </c>
      <c r="S78" s="7">
        <v>3155</v>
      </c>
      <c r="T78" s="7">
        <v>4047</v>
      </c>
      <c r="U78" s="7">
        <v>-2</v>
      </c>
      <c r="V78" s="7">
        <f t="shared" si="3"/>
        <v>890</v>
      </c>
      <c r="W78" s="7">
        <f t="shared" si="4"/>
        <v>-1110</v>
      </c>
      <c r="X78" s="7">
        <v>0</v>
      </c>
      <c r="Y78" s="7"/>
      <c r="Z78" s="12">
        <v>5886</v>
      </c>
      <c r="AA78" s="12">
        <v>4228</v>
      </c>
      <c r="AB78" s="12">
        <v>7984</v>
      </c>
      <c r="AC78" s="12">
        <v>8094</v>
      </c>
      <c r="AD78" s="12">
        <v>4936</v>
      </c>
    </row>
    <row r="79" spans="1:30" ht="15" x14ac:dyDescent="0.35">
      <c r="A79" s="7" t="s">
        <v>41</v>
      </c>
      <c r="B79" s="7" t="s">
        <v>42</v>
      </c>
      <c r="C79" s="7" t="s">
        <v>30</v>
      </c>
      <c r="D79" s="7" t="s">
        <v>95</v>
      </c>
      <c r="E79" s="7" t="s">
        <v>144</v>
      </c>
      <c r="F79" s="8" t="s">
        <v>145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500</v>
      </c>
      <c r="Q79" s="7">
        <v>0</v>
      </c>
      <c r="R79" s="7">
        <v>650</v>
      </c>
      <c r="S79" s="7">
        <v>12637</v>
      </c>
      <c r="T79" s="7">
        <v>12866</v>
      </c>
      <c r="U79" s="7">
        <v>0</v>
      </c>
      <c r="V79" s="7">
        <f t="shared" si="3"/>
        <v>229</v>
      </c>
      <c r="W79" s="7">
        <f t="shared" si="4"/>
        <v>-271</v>
      </c>
      <c r="X79" s="9">
        <v>500</v>
      </c>
      <c r="Y79" s="7"/>
      <c r="Z79" s="12">
        <v>13212</v>
      </c>
      <c r="AA79" s="12">
        <v>10218</v>
      </c>
      <c r="AB79" s="12">
        <v>23084</v>
      </c>
      <c r="AC79" s="12">
        <v>26299</v>
      </c>
      <c r="AD79" s="12">
        <v>19486</v>
      </c>
    </row>
    <row r="80" spans="1:30" ht="15" x14ac:dyDescent="0.35">
      <c r="A80" s="7" t="s">
        <v>41</v>
      </c>
      <c r="B80" s="7" t="s">
        <v>42</v>
      </c>
      <c r="C80" s="7" t="s">
        <v>64</v>
      </c>
      <c r="D80" s="7" t="s">
        <v>128</v>
      </c>
      <c r="E80" s="7" t="s">
        <v>146</v>
      </c>
      <c r="F80" s="8" t="s">
        <v>146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>
        <v>0</v>
      </c>
      <c r="T80" s="7">
        <v>117</v>
      </c>
      <c r="U80" s="7">
        <v>0</v>
      </c>
      <c r="V80" s="7">
        <f t="shared" si="3"/>
        <v>117</v>
      </c>
      <c r="W80" s="7">
        <f t="shared" si="4"/>
        <v>117</v>
      </c>
      <c r="X80" s="7">
        <f t="shared" si="5"/>
        <v>0</v>
      </c>
      <c r="Y80" s="7"/>
      <c r="Z80" s="12">
        <v>0</v>
      </c>
      <c r="AA80" s="12">
        <v>0</v>
      </c>
      <c r="AB80" s="12">
        <v>0</v>
      </c>
      <c r="AC80" s="12">
        <v>373</v>
      </c>
      <c r="AD80" s="12">
        <v>320</v>
      </c>
    </row>
    <row r="81" spans="1:30" ht="15" x14ac:dyDescent="0.35">
      <c r="A81" s="7" t="s">
        <v>41</v>
      </c>
      <c r="B81" s="7" t="s">
        <v>42</v>
      </c>
      <c r="C81" s="7" t="s">
        <v>70</v>
      </c>
      <c r="D81" s="7" t="s">
        <v>128</v>
      </c>
      <c r="E81" s="7" t="s">
        <v>147</v>
      </c>
      <c r="F81" s="8" t="s">
        <v>148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100</v>
      </c>
      <c r="R81" s="7">
        <v>0</v>
      </c>
      <c r="S81" s="7">
        <v>779</v>
      </c>
      <c r="T81" s="7">
        <v>759</v>
      </c>
      <c r="U81" s="7">
        <v>20</v>
      </c>
      <c r="V81" s="7">
        <f t="shared" si="3"/>
        <v>0</v>
      </c>
      <c r="W81" s="7">
        <f t="shared" si="4"/>
        <v>-100</v>
      </c>
      <c r="X81" s="7">
        <v>0</v>
      </c>
      <c r="Y81" s="7" t="s">
        <v>150</v>
      </c>
      <c r="Z81" s="12">
        <v>2060</v>
      </c>
      <c r="AA81" s="12">
        <v>533</v>
      </c>
      <c r="AB81" s="12">
        <v>5418</v>
      </c>
      <c r="AC81" s="12">
        <v>9041</v>
      </c>
      <c r="AD81" s="12">
        <v>2539</v>
      </c>
    </row>
    <row r="82" spans="1:30" ht="15" x14ac:dyDescent="0.35">
      <c r="A82" s="7" t="s">
        <v>41</v>
      </c>
      <c r="B82" s="7" t="s">
        <v>42</v>
      </c>
      <c r="C82" s="7" t="s">
        <v>70</v>
      </c>
      <c r="D82" s="7" t="s">
        <v>128</v>
      </c>
      <c r="E82" s="7" t="s">
        <v>147</v>
      </c>
      <c r="F82" s="8" t="s">
        <v>149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160</v>
      </c>
      <c r="T82" s="7">
        <v>165</v>
      </c>
      <c r="U82" s="7">
        <v>-5</v>
      </c>
      <c r="V82" s="7">
        <f t="shared" si="3"/>
        <v>0</v>
      </c>
      <c r="W82" s="7">
        <f t="shared" si="4"/>
        <v>0</v>
      </c>
      <c r="X82" s="7">
        <f t="shared" si="5"/>
        <v>0</v>
      </c>
      <c r="Y82" s="7" t="s">
        <v>150</v>
      </c>
      <c r="Z82" s="12">
        <v>0</v>
      </c>
      <c r="AA82" s="12">
        <v>4117</v>
      </c>
      <c r="AB82" s="12">
        <v>5031</v>
      </c>
      <c r="AC82" s="12">
        <v>8085</v>
      </c>
      <c r="AD82" s="12">
        <v>2891</v>
      </c>
    </row>
    <row r="83" spans="1:30" ht="15" x14ac:dyDescent="0.35">
      <c r="A83" s="7" t="s">
        <v>41</v>
      </c>
      <c r="B83" s="7" t="s">
        <v>42</v>
      </c>
      <c r="C83" s="7" t="s">
        <v>127</v>
      </c>
      <c r="D83" s="7" t="s">
        <v>128</v>
      </c>
      <c r="E83" s="7" t="s">
        <v>147</v>
      </c>
      <c r="F83" s="8" t="s">
        <v>151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250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1890</v>
      </c>
      <c r="T83" s="7">
        <v>1905</v>
      </c>
      <c r="U83" s="7">
        <v>-2</v>
      </c>
      <c r="V83" s="7">
        <f t="shared" si="3"/>
        <v>13</v>
      </c>
      <c r="W83" s="7">
        <f t="shared" si="4"/>
        <v>13</v>
      </c>
      <c r="X83" s="7">
        <f t="shared" si="5"/>
        <v>0</v>
      </c>
      <c r="Y83" s="7"/>
      <c r="Z83" s="12">
        <v>2512</v>
      </c>
      <c r="AA83" s="12">
        <v>6677</v>
      </c>
      <c r="AB83" s="12">
        <v>14682</v>
      </c>
      <c r="AC83" s="12">
        <v>23539</v>
      </c>
      <c r="AD83" s="12">
        <v>9522</v>
      </c>
    </row>
    <row r="84" spans="1:30" ht="15" x14ac:dyDescent="0.35">
      <c r="A84" s="7" t="s">
        <v>41</v>
      </c>
      <c r="B84" s="7" t="s">
        <v>42</v>
      </c>
      <c r="C84" s="7" t="s">
        <v>36</v>
      </c>
      <c r="D84" s="7" t="s">
        <v>152</v>
      </c>
      <c r="E84" s="7" t="s">
        <v>153</v>
      </c>
      <c r="F84" s="8" t="s">
        <v>153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100</v>
      </c>
      <c r="M84" s="7">
        <v>161</v>
      </c>
      <c r="N84" s="7">
        <v>0</v>
      </c>
      <c r="O84" s="7">
        <v>0</v>
      </c>
      <c r="P84" s="7">
        <v>500</v>
      </c>
      <c r="Q84" s="7">
        <v>0</v>
      </c>
      <c r="R84" s="7">
        <v>0</v>
      </c>
      <c r="S84" s="7">
        <v>1126</v>
      </c>
      <c r="T84" s="7">
        <v>1300</v>
      </c>
      <c r="U84" s="7">
        <v>0</v>
      </c>
      <c r="V84" s="7">
        <f t="shared" si="3"/>
        <v>174</v>
      </c>
      <c r="W84" s="7">
        <f t="shared" si="4"/>
        <v>-326</v>
      </c>
      <c r="X84" s="9">
        <v>500</v>
      </c>
      <c r="Y84" s="7"/>
      <c r="Z84" s="12">
        <v>0</v>
      </c>
      <c r="AA84" s="12">
        <v>0</v>
      </c>
      <c r="AB84" s="12">
        <v>0</v>
      </c>
      <c r="AC84" s="12">
        <v>0</v>
      </c>
      <c r="AD84" s="12">
        <v>0</v>
      </c>
    </row>
    <row r="85" spans="1:30" ht="15" x14ac:dyDescent="0.35">
      <c r="A85" s="7" t="s">
        <v>41</v>
      </c>
      <c r="B85" s="7" t="s">
        <v>42</v>
      </c>
      <c r="C85" s="7" t="s">
        <v>36</v>
      </c>
      <c r="D85" s="7" t="s">
        <v>152</v>
      </c>
      <c r="E85" s="7" t="s">
        <v>154</v>
      </c>
      <c r="F85" s="8">
        <v>628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322</v>
      </c>
      <c r="O85" s="7">
        <v>0</v>
      </c>
      <c r="P85" s="7">
        <v>420</v>
      </c>
      <c r="Q85" s="7">
        <v>0</v>
      </c>
      <c r="R85" s="7">
        <v>0</v>
      </c>
      <c r="S85" s="7">
        <v>6089</v>
      </c>
      <c r="T85" s="7">
        <v>6300</v>
      </c>
      <c r="U85" s="7">
        <v>0</v>
      </c>
      <c r="V85" s="7">
        <f t="shared" si="3"/>
        <v>211</v>
      </c>
      <c r="W85" s="7">
        <f t="shared" si="4"/>
        <v>-531</v>
      </c>
      <c r="X85" s="9">
        <v>500</v>
      </c>
      <c r="Y85" s="7"/>
      <c r="Z85" s="12">
        <v>0</v>
      </c>
      <c r="AA85" s="12">
        <v>0</v>
      </c>
      <c r="AB85" s="12">
        <v>0</v>
      </c>
      <c r="AC85" s="12">
        <v>0</v>
      </c>
      <c r="AD85" s="12">
        <v>0</v>
      </c>
    </row>
    <row r="86" spans="1:30" ht="15" x14ac:dyDescent="0.35">
      <c r="A86" s="7" t="s">
        <v>41</v>
      </c>
      <c r="B86" s="7" t="s">
        <v>42</v>
      </c>
      <c r="C86" s="7" t="s">
        <v>30</v>
      </c>
      <c r="D86" s="7" t="s">
        <v>152</v>
      </c>
      <c r="E86" s="7" t="s">
        <v>155</v>
      </c>
      <c r="F86" s="8">
        <v>633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129</v>
      </c>
      <c r="O86" s="7">
        <v>0</v>
      </c>
      <c r="P86" s="7">
        <v>0</v>
      </c>
      <c r="Q86" s="7">
        <v>0</v>
      </c>
      <c r="R86" s="7">
        <v>0</v>
      </c>
      <c r="S86" s="7">
        <v>1286</v>
      </c>
      <c r="T86" s="7">
        <v>1500</v>
      </c>
      <c r="U86" s="7">
        <v>-1</v>
      </c>
      <c r="V86" s="7">
        <f t="shared" si="3"/>
        <v>213</v>
      </c>
      <c r="W86" s="7">
        <f t="shared" si="4"/>
        <v>84</v>
      </c>
      <c r="X86" s="7">
        <f t="shared" si="5"/>
        <v>0</v>
      </c>
      <c r="Y86" s="7" t="s">
        <v>156</v>
      </c>
      <c r="Z86" s="12">
        <v>2500</v>
      </c>
      <c r="AA86" s="12">
        <v>0</v>
      </c>
      <c r="AB86" s="12">
        <v>0</v>
      </c>
      <c r="AC86" s="12">
        <v>0</v>
      </c>
      <c r="AD86" s="12">
        <v>0</v>
      </c>
    </row>
    <row r="87" spans="1:30" ht="15" x14ac:dyDescent="0.35">
      <c r="A87" s="7" t="s">
        <v>41</v>
      </c>
      <c r="B87" s="7" t="s">
        <v>42</v>
      </c>
      <c r="C87" s="7" t="s">
        <v>30</v>
      </c>
      <c r="D87" s="7" t="s">
        <v>152</v>
      </c>
      <c r="E87" s="7" t="s">
        <v>155</v>
      </c>
      <c r="F87" s="8" t="s">
        <v>157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769</v>
      </c>
      <c r="T87" s="7">
        <v>200</v>
      </c>
      <c r="U87" s="7">
        <v>568</v>
      </c>
      <c r="V87" s="7">
        <f t="shared" si="3"/>
        <v>-1</v>
      </c>
      <c r="W87" s="7">
        <f t="shared" si="4"/>
        <v>-1</v>
      </c>
      <c r="X87" s="7">
        <v>0</v>
      </c>
      <c r="Y87" s="7"/>
      <c r="Z87" s="12">
        <v>0</v>
      </c>
      <c r="AA87" s="12">
        <v>0</v>
      </c>
      <c r="AB87" s="12">
        <v>0</v>
      </c>
      <c r="AC87" s="12">
        <v>0</v>
      </c>
      <c r="AD87" s="12">
        <v>0</v>
      </c>
    </row>
    <row r="88" spans="1:30" ht="15" x14ac:dyDescent="0.35">
      <c r="A88" s="7" t="s">
        <v>41</v>
      </c>
      <c r="B88" s="7" t="s">
        <v>42</v>
      </c>
      <c r="C88" s="7" t="s">
        <v>30</v>
      </c>
      <c r="D88" s="7" t="s">
        <v>152</v>
      </c>
      <c r="E88" s="7" t="s">
        <v>155</v>
      </c>
      <c r="F88" s="8" t="s">
        <v>158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5</v>
      </c>
      <c r="N88" s="7">
        <v>0</v>
      </c>
      <c r="O88" s="7">
        <v>0</v>
      </c>
      <c r="P88" s="7">
        <v>236</v>
      </c>
      <c r="Q88" s="7">
        <v>207</v>
      </c>
      <c r="R88" s="7">
        <v>68</v>
      </c>
      <c r="S88" s="7">
        <v>327</v>
      </c>
      <c r="T88" s="7">
        <v>929</v>
      </c>
      <c r="U88" s="7">
        <v>-7</v>
      </c>
      <c r="V88" s="7">
        <f t="shared" si="3"/>
        <v>595</v>
      </c>
      <c r="W88" s="7">
        <f t="shared" si="4"/>
        <v>152</v>
      </c>
      <c r="X88" s="7">
        <f t="shared" si="5"/>
        <v>0</v>
      </c>
      <c r="Y88" s="7"/>
      <c r="Z88" s="12">
        <v>770</v>
      </c>
      <c r="AA88" s="12">
        <v>0</v>
      </c>
      <c r="AB88" s="12">
        <v>0</v>
      </c>
      <c r="AC88" s="12">
        <v>0</v>
      </c>
      <c r="AD88" s="12">
        <v>0</v>
      </c>
    </row>
    <row r="89" spans="1:30" ht="15" x14ac:dyDescent="0.35">
      <c r="A89" s="7" t="s">
        <v>41</v>
      </c>
      <c r="B89" s="7" t="s">
        <v>42</v>
      </c>
      <c r="C89" s="7" t="s">
        <v>70</v>
      </c>
      <c r="D89" s="7" t="s">
        <v>38</v>
      </c>
      <c r="E89" s="7" t="s">
        <v>159</v>
      </c>
      <c r="F89" s="8">
        <v>708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304</v>
      </c>
      <c r="T89" s="7">
        <v>304</v>
      </c>
      <c r="U89" s="7">
        <v>0</v>
      </c>
      <c r="V89" s="7">
        <f t="shared" si="3"/>
        <v>0</v>
      </c>
      <c r="W89" s="7">
        <f t="shared" si="4"/>
        <v>0</v>
      </c>
      <c r="X89" s="7">
        <f t="shared" si="5"/>
        <v>0</v>
      </c>
      <c r="Y89" s="7"/>
      <c r="Z89" s="12">
        <v>4880</v>
      </c>
      <c r="AA89" s="12">
        <v>6131</v>
      </c>
      <c r="AB89" s="12">
        <v>0</v>
      </c>
      <c r="AC89" s="12">
        <v>0</v>
      </c>
      <c r="AD89" s="12">
        <v>0</v>
      </c>
    </row>
    <row r="90" spans="1:30" ht="15" x14ac:dyDescent="0.35">
      <c r="A90" s="7" t="s">
        <v>41</v>
      </c>
      <c r="B90" s="7" t="s">
        <v>42</v>
      </c>
      <c r="C90" s="7" t="s">
        <v>109</v>
      </c>
      <c r="D90" s="7" t="s">
        <v>38</v>
      </c>
      <c r="E90" s="7" t="s">
        <v>160</v>
      </c>
      <c r="F90" s="8">
        <v>715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7</v>
      </c>
      <c r="T90" s="7">
        <v>7</v>
      </c>
      <c r="U90" s="7">
        <v>0</v>
      </c>
      <c r="V90" s="7">
        <f t="shared" si="3"/>
        <v>0</v>
      </c>
      <c r="W90" s="7">
        <f t="shared" si="4"/>
        <v>0</v>
      </c>
      <c r="X90" s="7">
        <f t="shared" si="5"/>
        <v>0</v>
      </c>
      <c r="Y90" s="7"/>
      <c r="Z90" s="12">
        <v>0</v>
      </c>
      <c r="AA90" s="12">
        <v>0</v>
      </c>
      <c r="AB90" s="12">
        <v>875</v>
      </c>
      <c r="AC90" s="12">
        <v>0</v>
      </c>
      <c r="AD90" s="12">
        <v>0</v>
      </c>
    </row>
    <row r="91" spans="1:30" ht="15" x14ac:dyDescent="0.35">
      <c r="A91" s="7" t="s">
        <v>41</v>
      </c>
      <c r="B91" s="7" t="s">
        <v>42</v>
      </c>
      <c r="C91" s="7" t="s">
        <v>70</v>
      </c>
      <c r="D91" s="7" t="s">
        <v>38</v>
      </c>
      <c r="E91" s="7" t="s">
        <v>160</v>
      </c>
      <c r="F91" s="8" t="s">
        <v>161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741</v>
      </c>
      <c r="T91" s="7">
        <v>741</v>
      </c>
      <c r="U91" s="7">
        <v>0</v>
      </c>
      <c r="V91" s="7">
        <f t="shared" si="3"/>
        <v>0</v>
      </c>
      <c r="W91" s="7">
        <f t="shared" si="4"/>
        <v>0</v>
      </c>
      <c r="X91" s="7">
        <f t="shared" si="5"/>
        <v>0</v>
      </c>
      <c r="Y91" s="7"/>
      <c r="Z91" s="12">
        <v>0</v>
      </c>
      <c r="AA91" s="12">
        <v>0</v>
      </c>
      <c r="AB91" s="12">
        <v>3862</v>
      </c>
      <c r="AC91" s="12">
        <v>0</v>
      </c>
      <c r="AD91" s="12">
        <v>0</v>
      </c>
    </row>
    <row r="92" spans="1:30" ht="15" x14ac:dyDescent="0.35">
      <c r="A92" s="7" t="s">
        <v>41</v>
      </c>
      <c r="B92" s="7" t="s">
        <v>42</v>
      </c>
      <c r="C92" s="7" t="s">
        <v>127</v>
      </c>
      <c r="D92" s="7" t="s">
        <v>38</v>
      </c>
      <c r="E92" s="7" t="s">
        <v>162</v>
      </c>
      <c r="F92" s="8" t="s">
        <v>163</v>
      </c>
      <c r="G92" s="7">
        <v>0</v>
      </c>
      <c r="H92" s="7">
        <v>150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320</v>
      </c>
      <c r="Q92" s="7">
        <v>35</v>
      </c>
      <c r="R92" s="7">
        <v>41</v>
      </c>
      <c r="S92" s="7">
        <v>606</v>
      </c>
      <c r="T92" s="7">
        <v>896</v>
      </c>
      <c r="U92" s="7">
        <v>-8</v>
      </c>
      <c r="V92" s="7">
        <f t="shared" si="3"/>
        <v>282</v>
      </c>
      <c r="W92" s="7">
        <f t="shared" si="4"/>
        <v>-73</v>
      </c>
      <c r="X92" s="7">
        <v>0</v>
      </c>
      <c r="Y92" s="7" t="s">
        <v>164</v>
      </c>
      <c r="Z92" s="12">
        <v>980</v>
      </c>
      <c r="AA92" s="12">
        <v>218</v>
      </c>
      <c r="AB92" s="12">
        <v>3791</v>
      </c>
      <c r="AC92" s="12">
        <v>0</v>
      </c>
      <c r="AD92" s="12">
        <v>0</v>
      </c>
    </row>
    <row r="93" spans="1:30" ht="15" x14ac:dyDescent="0.35">
      <c r="A93" s="7" t="s">
        <v>41</v>
      </c>
      <c r="B93" s="7" t="s">
        <v>42</v>
      </c>
      <c r="C93" s="7" t="s">
        <v>127</v>
      </c>
      <c r="D93" s="7" t="s">
        <v>38</v>
      </c>
      <c r="E93" s="7" t="s">
        <v>165</v>
      </c>
      <c r="F93" s="8" t="s">
        <v>166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164</v>
      </c>
      <c r="P93" s="7">
        <v>36</v>
      </c>
      <c r="Q93" s="7">
        <v>116</v>
      </c>
      <c r="R93" s="7">
        <v>0</v>
      </c>
      <c r="S93" s="7">
        <v>255</v>
      </c>
      <c r="T93" s="7">
        <v>1022</v>
      </c>
      <c r="U93" s="7">
        <v>-8</v>
      </c>
      <c r="V93" s="7">
        <f t="shared" si="3"/>
        <v>759</v>
      </c>
      <c r="W93" s="7">
        <f t="shared" si="4"/>
        <v>443</v>
      </c>
      <c r="X93" s="7">
        <f t="shared" si="5"/>
        <v>0</v>
      </c>
      <c r="Y93" s="7" t="s">
        <v>164</v>
      </c>
      <c r="Z93" s="12">
        <v>535</v>
      </c>
      <c r="AA93" s="12">
        <v>0</v>
      </c>
      <c r="AB93" s="12">
        <v>3434</v>
      </c>
      <c r="AC93" s="12">
        <v>0</v>
      </c>
      <c r="AD93" s="12">
        <v>0</v>
      </c>
    </row>
    <row r="94" spans="1:30" ht="15" x14ac:dyDescent="0.35">
      <c r="A94" s="7" t="s">
        <v>41</v>
      </c>
      <c r="B94" s="7" t="s">
        <v>42</v>
      </c>
      <c r="C94" s="7" t="s">
        <v>70</v>
      </c>
      <c r="D94" s="7" t="s">
        <v>38</v>
      </c>
      <c r="E94" s="7" t="s">
        <v>167</v>
      </c>
      <c r="F94" s="8" t="s">
        <v>168</v>
      </c>
      <c r="G94" s="7">
        <v>13</v>
      </c>
      <c r="H94" s="7">
        <v>100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123</v>
      </c>
      <c r="P94" s="7">
        <v>45</v>
      </c>
      <c r="Q94" s="7">
        <v>0</v>
      </c>
      <c r="R94" s="7">
        <v>0</v>
      </c>
      <c r="S94" s="7">
        <v>1519</v>
      </c>
      <c r="T94" s="7">
        <v>1358</v>
      </c>
      <c r="U94" s="7">
        <v>161</v>
      </c>
      <c r="V94" s="7">
        <f t="shared" si="3"/>
        <v>0</v>
      </c>
      <c r="W94" s="7">
        <f t="shared" si="4"/>
        <v>-168</v>
      </c>
      <c r="X94" s="7">
        <v>0</v>
      </c>
      <c r="Y94" s="7" t="s">
        <v>150</v>
      </c>
      <c r="Z94" s="12">
        <v>1141</v>
      </c>
      <c r="AA94" s="12">
        <v>379</v>
      </c>
      <c r="AB94" s="12">
        <v>3586</v>
      </c>
      <c r="AC94" s="12">
        <v>10414</v>
      </c>
      <c r="AD94" s="12">
        <v>8481</v>
      </c>
    </row>
    <row r="95" spans="1:30" ht="15" x14ac:dyDescent="0.35">
      <c r="A95" s="7" t="s">
        <v>41</v>
      </c>
      <c r="B95" s="7" t="s">
        <v>42</v>
      </c>
      <c r="C95" s="7" t="s">
        <v>36</v>
      </c>
      <c r="D95" s="7" t="s">
        <v>38</v>
      </c>
      <c r="E95" s="7" t="s">
        <v>169</v>
      </c>
      <c r="F95" s="8">
        <v>806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103</v>
      </c>
      <c r="O95" s="7">
        <v>0</v>
      </c>
      <c r="P95" s="7">
        <v>0</v>
      </c>
      <c r="Q95" s="7">
        <v>0</v>
      </c>
      <c r="R95" s="7">
        <v>0</v>
      </c>
      <c r="S95" s="7">
        <v>3104</v>
      </c>
      <c r="T95" s="7">
        <v>3200</v>
      </c>
      <c r="U95" s="7">
        <v>-16</v>
      </c>
      <c r="V95" s="7">
        <f t="shared" si="3"/>
        <v>80</v>
      </c>
      <c r="W95" s="7">
        <f t="shared" si="4"/>
        <v>-23</v>
      </c>
      <c r="X95" s="9">
        <v>500</v>
      </c>
      <c r="Y95" s="7"/>
      <c r="Z95" s="12">
        <v>1141</v>
      </c>
      <c r="AA95" s="12">
        <v>379</v>
      </c>
      <c r="AB95" s="12">
        <v>3586</v>
      </c>
      <c r="AC95" s="12">
        <v>0</v>
      </c>
      <c r="AD95" s="12">
        <v>0</v>
      </c>
    </row>
    <row r="96" spans="1:30" ht="15" x14ac:dyDescent="0.35">
      <c r="A96" s="7" t="s">
        <v>41</v>
      </c>
      <c r="B96" s="7" t="s">
        <v>42</v>
      </c>
      <c r="C96" s="7" t="s">
        <v>36</v>
      </c>
      <c r="D96" s="7" t="s">
        <v>38</v>
      </c>
      <c r="E96" s="7" t="s">
        <v>169</v>
      </c>
      <c r="F96" s="8" t="s">
        <v>170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50</v>
      </c>
      <c r="R96" s="7">
        <v>0</v>
      </c>
      <c r="S96" s="7">
        <v>493</v>
      </c>
      <c r="T96" s="7">
        <v>500</v>
      </c>
      <c r="U96" s="7">
        <v>0</v>
      </c>
      <c r="V96" s="7">
        <f t="shared" si="3"/>
        <v>7</v>
      </c>
      <c r="W96" s="7">
        <f t="shared" si="4"/>
        <v>-43</v>
      </c>
      <c r="X96" s="9">
        <v>500</v>
      </c>
      <c r="Y96" s="7"/>
      <c r="Z96" s="12">
        <v>1141</v>
      </c>
      <c r="AA96" s="12">
        <v>379</v>
      </c>
      <c r="AB96" s="12">
        <v>3586</v>
      </c>
      <c r="AC96" s="12">
        <v>0</v>
      </c>
      <c r="AD96" s="12">
        <v>0</v>
      </c>
    </row>
    <row r="97" spans="1:30" ht="15" x14ac:dyDescent="0.35">
      <c r="A97" s="7" t="s">
        <v>41</v>
      </c>
      <c r="B97" s="7" t="s">
        <v>42</v>
      </c>
      <c r="C97" s="7" t="s">
        <v>36</v>
      </c>
      <c r="D97" s="7" t="s">
        <v>38</v>
      </c>
      <c r="E97" s="7" t="s">
        <v>171</v>
      </c>
      <c r="F97" s="8">
        <v>807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717</v>
      </c>
      <c r="O97" s="7">
        <v>0</v>
      </c>
      <c r="P97" s="7">
        <v>0</v>
      </c>
      <c r="Q97" s="7">
        <v>0</v>
      </c>
      <c r="R97" s="7">
        <v>0</v>
      </c>
      <c r="S97" s="7">
        <v>14104</v>
      </c>
      <c r="T97" s="7">
        <v>14500</v>
      </c>
      <c r="U97" s="7">
        <v>-26</v>
      </c>
      <c r="V97" s="7">
        <f t="shared" si="3"/>
        <v>370</v>
      </c>
      <c r="W97" s="7">
        <f t="shared" si="4"/>
        <v>-347</v>
      </c>
      <c r="X97" s="7">
        <v>0</v>
      </c>
      <c r="Y97" s="7"/>
      <c r="Z97" s="12">
        <v>1141</v>
      </c>
      <c r="AA97" s="12">
        <v>379</v>
      </c>
      <c r="AB97" s="12">
        <v>3586</v>
      </c>
      <c r="AC97" s="12">
        <v>0</v>
      </c>
      <c r="AD97" s="12">
        <v>0</v>
      </c>
    </row>
    <row r="98" spans="1:30" ht="15" x14ac:dyDescent="0.35">
      <c r="A98" s="7" t="s">
        <v>41</v>
      </c>
      <c r="B98" s="7" t="s">
        <v>42</v>
      </c>
      <c r="C98" s="7" t="s">
        <v>30</v>
      </c>
      <c r="D98" s="7" t="s">
        <v>38</v>
      </c>
      <c r="E98" s="7" t="s">
        <v>172</v>
      </c>
      <c r="F98" s="8" t="s">
        <v>173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256</v>
      </c>
      <c r="T98" s="7">
        <v>300</v>
      </c>
      <c r="U98" s="7">
        <v>50</v>
      </c>
      <c r="V98" s="7">
        <f t="shared" si="3"/>
        <v>94</v>
      </c>
      <c r="W98" s="7">
        <f t="shared" si="4"/>
        <v>94</v>
      </c>
      <c r="X98" s="7">
        <f t="shared" si="5"/>
        <v>0</v>
      </c>
      <c r="Y98" s="7"/>
      <c r="Z98" s="12">
        <v>0</v>
      </c>
      <c r="AA98" s="12">
        <v>0</v>
      </c>
      <c r="AB98" s="12">
        <v>0</v>
      </c>
      <c r="AC98" s="12">
        <v>0</v>
      </c>
      <c r="AD98" s="12">
        <v>0</v>
      </c>
    </row>
    <row r="99" spans="1:30" ht="15" x14ac:dyDescent="0.35">
      <c r="A99" s="7" t="s">
        <v>41</v>
      </c>
      <c r="B99" s="7" t="s">
        <v>42</v>
      </c>
      <c r="C99" s="7" t="s">
        <v>30</v>
      </c>
      <c r="D99" s="7" t="s">
        <v>38</v>
      </c>
      <c r="E99" s="7" t="s">
        <v>172</v>
      </c>
      <c r="F99" s="8" t="s">
        <v>174</v>
      </c>
      <c r="G99" s="7">
        <v>0</v>
      </c>
      <c r="H99" s="7">
        <v>340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200</v>
      </c>
      <c r="Q99" s="7">
        <v>291</v>
      </c>
      <c r="R99" s="7">
        <v>0</v>
      </c>
      <c r="S99" s="7">
        <v>2587</v>
      </c>
      <c r="T99" s="7">
        <v>2771</v>
      </c>
      <c r="U99" s="7">
        <v>-38</v>
      </c>
      <c r="V99" s="7">
        <f t="shared" si="3"/>
        <v>146</v>
      </c>
      <c r="W99" s="7">
        <f t="shared" si="4"/>
        <v>-345</v>
      </c>
      <c r="X99" s="7">
        <v>0</v>
      </c>
      <c r="Y99" s="7"/>
      <c r="Z99" s="12">
        <v>1426</v>
      </c>
      <c r="AA99" s="12">
        <v>803</v>
      </c>
      <c r="AB99" s="12">
        <v>12367</v>
      </c>
      <c r="AC99" s="12">
        <v>5895</v>
      </c>
      <c r="AD99" s="12">
        <v>15925</v>
      </c>
    </row>
    <row r="100" spans="1:30" ht="15" x14ac:dyDescent="0.35">
      <c r="A100" s="7" t="s">
        <v>41</v>
      </c>
      <c r="B100" s="7" t="s">
        <v>42</v>
      </c>
      <c r="C100" s="7" t="s">
        <v>30</v>
      </c>
      <c r="D100" s="7" t="s">
        <v>38</v>
      </c>
      <c r="E100" s="7" t="s">
        <v>175</v>
      </c>
      <c r="F100" s="8" t="s">
        <v>176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227</v>
      </c>
      <c r="T100" s="7">
        <v>300</v>
      </c>
      <c r="U100" s="7">
        <v>0</v>
      </c>
      <c r="V100" s="7">
        <f t="shared" si="3"/>
        <v>73</v>
      </c>
      <c r="W100" s="7">
        <f t="shared" si="4"/>
        <v>73</v>
      </c>
      <c r="X100" s="7">
        <f t="shared" si="5"/>
        <v>0</v>
      </c>
      <c r="Y100" s="7"/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</row>
    <row r="101" spans="1:30" ht="15" x14ac:dyDescent="0.35">
      <c r="A101" s="7" t="s">
        <v>41</v>
      </c>
      <c r="B101" s="7" t="s">
        <v>42</v>
      </c>
      <c r="C101" s="7" t="s">
        <v>27</v>
      </c>
      <c r="D101" s="7" t="s">
        <v>38</v>
      </c>
      <c r="E101" s="7" t="s">
        <v>175</v>
      </c>
      <c r="F101" s="8" t="s">
        <v>177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150</v>
      </c>
      <c r="Q101" s="7">
        <v>68</v>
      </c>
      <c r="R101" s="7">
        <v>0</v>
      </c>
      <c r="S101" s="7">
        <v>531</v>
      </c>
      <c r="T101" s="7">
        <v>450</v>
      </c>
      <c r="U101" s="7">
        <v>221</v>
      </c>
      <c r="V101" s="7">
        <f t="shared" si="3"/>
        <v>140</v>
      </c>
      <c r="W101" s="7">
        <f t="shared" si="4"/>
        <v>-78</v>
      </c>
      <c r="X101" s="7">
        <v>0</v>
      </c>
      <c r="Y101" s="7"/>
      <c r="Z101" s="12">
        <v>1114</v>
      </c>
      <c r="AA101" s="12">
        <v>50</v>
      </c>
      <c r="AB101" s="12">
        <v>3183</v>
      </c>
      <c r="AC101" s="12">
        <v>5</v>
      </c>
      <c r="AD101" s="12">
        <v>0</v>
      </c>
    </row>
    <row r="102" spans="1:30" ht="15" x14ac:dyDescent="0.35">
      <c r="A102" s="7" t="s">
        <v>41</v>
      </c>
      <c r="B102" s="7" t="s">
        <v>42</v>
      </c>
      <c r="C102" s="7" t="s">
        <v>178</v>
      </c>
      <c r="D102" s="7" t="s">
        <v>95</v>
      </c>
      <c r="E102" s="7" t="s">
        <v>179</v>
      </c>
      <c r="F102" s="8" t="s">
        <v>180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>
        <v>0</v>
      </c>
      <c r="T102" s="7">
        <v>11</v>
      </c>
      <c r="U102" s="7">
        <v>0</v>
      </c>
      <c r="V102" s="7">
        <f t="shared" si="3"/>
        <v>11</v>
      </c>
      <c r="W102" s="7">
        <f t="shared" si="4"/>
        <v>11</v>
      </c>
      <c r="X102" s="7">
        <f t="shared" si="5"/>
        <v>0</v>
      </c>
      <c r="Y102" s="7"/>
      <c r="Z102" s="12">
        <v>0</v>
      </c>
      <c r="AA102" s="12">
        <v>0</v>
      </c>
      <c r="AB102" s="12">
        <v>1679</v>
      </c>
      <c r="AC102" s="12">
        <v>1316</v>
      </c>
      <c r="AD102" s="12">
        <v>5976</v>
      </c>
    </row>
    <row r="103" spans="1:30" ht="15" x14ac:dyDescent="0.35">
      <c r="A103" s="7" t="s">
        <v>41</v>
      </c>
      <c r="B103" s="7" t="s">
        <v>42</v>
      </c>
      <c r="C103" s="7" t="s">
        <v>70</v>
      </c>
      <c r="D103" s="7" t="s">
        <v>181</v>
      </c>
      <c r="E103" s="7" t="s">
        <v>182</v>
      </c>
      <c r="F103" s="8">
        <v>939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50</v>
      </c>
      <c r="R103" s="7">
        <v>0</v>
      </c>
      <c r="S103" s="7">
        <v>1450</v>
      </c>
      <c r="T103" s="7">
        <v>1450</v>
      </c>
      <c r="U103" s="7">
        <v>0</v>
      </c>
      <c r="V103" s="7">
        <f t="shared" si="3"/>
        <v>0</v>
      </c>
      <c r="W103" s="7">
        <f t="shared" si="4"/>
        <v>-50</v>
      </c>
      <c r="X103" s="7">
        <v>0</v>
      </c>
      <c r="Y103" s="7"/>
      <c r="Z103" s="12">
        <v>7869</v>
      </c>
      <c r="AA103" s="12">
        <v>0</v>
      </c>
      <c r="AB103" s="12">
        <v>0</v>
      </c>
      <c r="AC103" s="12">
        <v>0</v>
      </c>
      <c r="AD103" s="12">
        <v>0</v>
      </c>
    </row>
    <row r="104" spans="1:30" ht="15" x14ac:dyDescent="0.35">
      <c r="A104" s="7" t="s">
        <v>41</v>
      </c>
      <c r="B104" s="7" t="s">
        <v>42</v>
      </c>
      <c r="C104" s="7" t="s">
        <v>30</v>
      </c>
      <c r="D104" s="7" t="s">
        <v>181</v>
      </c>
      <c r="E104" s="7" t="s">
        <v>183</v>
      </c>
      <c r="F104" s="8" t="s">
        <v>183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215</v>
      </c>
      <c r="P104" s="7">
        <v>50</v>
      </c>
      <c r="Q104" s="7">
        <v>0</v>
      </c>
      <c r="R104" s="7">
        <v>0</v>
      </c>
      <c r="S104" s="7">
        <v>913</v>
      </c>
      <c r="T104" s="7">
        <v>750</v>
      </c>
      <c r="U104" s="7">
        <v>258</v>
      </c>
      <c r="V104" s="7">
        <f t="shared" si="3"/>
        <v>95</v>
      </c>
      <c r="W104" s="7">
        <f t="shared" si="4"/>
        <v>-170</v>
      </c>
      <c r="X104" s="7">
        <v>0</v>
      </c>
      <c r="Y104" s="7"/>
      <c r="Z104" s="12">
        <v>381</v>
      </c>
      <c r="AA104" s="12">
        <v>200</v>
      </c>
      <c r="AB104" s="12">
        <v>0</v>
      </c>
      <c r="AC104" s="12">
        <v>0</v>
      </c>
      <c r="AD104" s="12">
        <v>0</v>
      </c>
    </row>
    <row r="105" spans="1:30" ht="15" x14ac:dyDescent="0.35">
      <c r="A105" s="7" t="s">
        <v>41</v>
      </c>
      <c r="B105" s="7" t="s">
        <v>42</v>
      </c>
      <c r="C105" s="7" t="s">
        <v>30</v>
      </c>
      <c r="D105" s="7" t="s">
        <v>181</v>
      </c>
      <c r="E105" s="7" t="s">
        <v>184</v>
      </c>
      <c r="F105" s="8" t="s">
        <v>184</v>
      </c>
      <c r="G105" s="7">
        <v>0</v>
      </c>
      <c r="H105" s="7">
        <v>0</v>
      </c>
      <c r="I105" s="7">
        <v>0</v>
      </c>
      <c r="J105" s="7">
        <v>0</v>
      </c>
      <c r="K105" s="7">
        <v>50</v>
      </c>
      <c r="L105" s="7">
        <v>0</v>
      </c>
      <c r="M105" s="7">
        <v>0</v>
      </c>
      <c r="N105" s="7">
        <v>0</v>
      </c>
      <c r="O105" s="7">
        <v>0</v>
      </c>
      <c r="P105" s="7">
        <v>230</v>
      </c>
      <c r="Q105" s="7">
        <v>283</v>
      </c>
      <c r="R105" s="7">
        <v>23</v>
      </c>
      <c r="S105" s="7">
        <v>726</v>
      </c>
      <c r="T105" s="7">
        <v>937</v>
      </c>
      <c r="U105" s="7">
        <v>-8</v>
      </c>
      <c r="V105" s="7">
        <f t="shared" si="3"/>
        <v>203</v>
      </c>
      <c r="W105" s="7">
        <f t="shared" si="4"/>
        <v>-310</v>
      </c>
      <c r="X105" s="7">
        <v>0</v>
      </c>
      <c r="Y105" s="7"/>
      <c r="Z105" s="12">
        <v>1315</v>
      </c>
      <c r="AA105" s="12">
        <v>527</v>
      </c>
      <c r="AB105" s="12">
        <v>704</v>
      </c>
      <c r="AC105" s="12">
        <v>0</v>
      </c>
      <c r="AD105" s="12">
        <v>0</v>
      </c>
    </row>
    <row r="106" spans="1:30" ht="15" x14ac:dyDescent="0.35">
      <c r="A106" s="7" t="s">
        <v>41</v>
      </c>
      <c r="B106" s="7" t="s">
        <v>42</v>
      </c>
      <c r="C106" s="7" t="s">
        <v>30</v>
      </c>
      <c r="D106" s="7" t="s">
        <v>181</v>
      </c>
      <c r="E106" s="7" t="s">
        <v>185</v>
      </c>
      <c r="F106" s="8" t="s">
        <v>185</v>
      </c>
      <c r="G106" s="7">
        <v>269</v>
      </c>
      <c r="H106" s="7">
        <v>0</v>
      </c>
      <c r="I106" s="7">
        <v>0</v>
      </c>
      <c r="J106" s="7">
        <v>0</v>
      </c>
      <c r="K106" s="7">
        <v>100</v>
      </c>
      <c r="L106" s="7">
        <v>0</v>
      </c>
      <c r="M106" s="7">
        <v>0</v>
      </c>
      <c r="N106" s="7">
        <v>0</v>
      </c>
      <c r="O106" s="7">
        <v>0</v>
      </c>
      <c r="P106" s="7">
        <v>220</v>
      </c>
      <c r="Q106" s="7">
        <v>269</v>
      </c>
      <c r="R106" s="7">
        <v>114</v>
      </c>
      <c r="S106" s="7">
        <v>2919</v>
      </c>
      <c r="T106" s="7">
        <v>3341</v>
      </c>
      <c r="U106" s="7">
        <v>-103</v>
      </c>
      <c r="V106" s="7">
        <f t="shared" si="3"/>
        <v>319</v>
      </c>
      <c r="W106" s="7">
        <f t="shared" si="4"/>
        <v>-170</v>
      </c>
      <c r="X106" s="7">
        <v>0</v>
      </c>
      <c r="Y106" s="7"/>
      <c r="Z106" s="12">
        <v>3408</v>
      </c>
      <c r="AA106" s="12">
        <v>3239</v>
      </c>
      <c r="AB106" s="12">
        <v>216</v>
      </c>
      <c r="AC106" s="12">
        <v>0</v>
      </c>
      <c r="AD106" s="12">
        <v>0</v>
      </c>
    </row>
    <row r="107" spans="1:30" ht="15" x14ac:dyDescent="0.35">
      <c r="A107" s="7" t="s">
        <v>41</v>
      </c>
      <c r="B107" s="7" t="s">
        <v>42</v>
      </c>
      <c r="C107" s="7" t="s">
        <v>30</v>
      </c>
      <c r="D107" s="7" t="s">
        <v>181</v>
      </c>
      <c r="E107" s="7" t="s">
        <v>186</v>
      </c>
      <c r="F107" s="8" t="s">
        <v>186</v>
      </c>
      <c r="G107" s="7">
        <v>0</v>
      </c>
      <c r="H107" s="7">
        <v>0</v>
      </c>
      <c r="I107" s="7">
        <v>200</v>
      </c>
      <c r="J107" s="7">
        <v>0</v>
      </c>
      <c r="K107" s="7">
        <v>0</v>
      </c>
      <c r="L107" s="7">
        <v>0</v>
      </c>
      <c r="M107" s="7">
        <v>200</v>
      </c>
      <c r="N107" s="7">
        <v>0</v>
      </c>
      <c r="O107" s="7">
        <v>665</v>
      </c>
      <c r="P107" s="7">
        <v>600</v>
      </c>
      <c r="Q107" s="7">
        <v>0</v>
      </c>
      <c r="R107" s="7">
        <v>0</v>
      </c>
      <c r="S107" s="7">
        <v>1680</v>
      </c>
      <c r="T107" s="7">
        <v>1903</v>
      </c>
      <c r="U107" s="7">
        <v>-8</v>
      </c>
      <c r="V107" s="7">
        <f t="shared" si="3"/>
        <v>215</v>
      </c>
      <c r="W107" s="7">
        <f t="shared" si="4"/>
        <v>-1050</v>
      </c>
      <c r="X107" s="9">
        <v>200</v>
      </c>
      <c r="Y107" s="7"/>
      <c r="Z107" s="12">
        <v>4437</v>
      </c>
      <c r="AA107" s="12">
        <v>1803</v>
      </c>
      <c r="AB107" s="12">
        <v>0</v>
      </c>
      <c r="AC107" s="12">
        <v>0</v>
      </c>
      <c r="AD107" s="12">
        <v>0</v>
      </c>
    </row>
    <row r="108" spans="1:30" ht="15" x14ac:dyDescent="0.35">
      <c r="A108" s="7" t="s">
        <v>41</v>
      </c>
      <c r="B108" s="7" t="s">
        <v>42</v>
      </c>
      <c r="C108" s="7" t="s">
        <v>30</v>
      </c>
      <c r="D108" s="7" t="s">
        <v>181</v>
      </c>
      <c r="E108" s="7" t="s">
        <v>187</v>
      </c>
      <c r="F108" s="8" t="s">
        <v>187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580</v>
      </c>
      <c r="Q108" s="7">
        <v>151</v>
      </c>
      <c r="R108" s="7">
        <v>104</v>
      </c>
      <c r="S108" s="7">
        <v>1446</v>
      </c>
      <c r="T108" s="7">
        <v>1653</v>
      </c>
      <c r="U108" s="7">
        <v>-7</v>
      </c>
      <c r="V108" s="7">
        <f t="shared" si="3"/>
        <v>200</v>
      </c>
      <c r="W108" s="7">
        <f t="shared" si="4"/>
        <v>-531</v>
      </c>
      <c r="X108" s="7">
        <v>0</v>
      </c>
      <c r="Y108" s="7" t="s">
        <v>188</v>
      </c>
      <c r="Z108" s="12">
        <v>2263</v>
      </c>
      <c r="AA108" s="12">
        <v>300</v>
      </c>
      <c r="AB108" s="12">
        <v>0</v>
      </c>
      <c r="AC108" s="12">
        <v>0</v>
      </c>
      <c r="AD108" s="12">
        <v>0</v>
      </c>
    </row>
    <row r="109" spans="1:30" ht="15" x14ac:dyDescent="0.35">
      <c r="A109" s="7" t="s">
        <v>41</v>
      </c>
      <c r="B109" s="7" t="s">
        <v>42</v>
      </c>
      <c r="C109" s="7" t="s">
        <v>30</v>
      </c>
      <c r="D109" s="7" t="s">
        <v>189</v>
      </c>
      <c r="E109" s="7" t="s">
        <v>190</v>
      </c>
      <c r="F109" s="8" t="s">
        <v>190</v>
      </c>
      <c r="G109" s="7">
        <v>0</v>
      </c>
      <c r="H109" s="7">
        <v>288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1296</v>
      </c>
      <c r="T109" s="7">
        <v>3552</v>
      </c>
      <c r="U109" s="7">
        <v>-43</v>
      </c>
      <c r="V109" s="7">
        <f t="shared" si="3"/>
        <v>2213</v>
      </c>
      <c r="W109" s="7">
        <f t="shared" si="4"/>
        <v>2213</v>
      </c>
      <c r="X109" s="7">
        <v>0</v>
      </c>
      <c r="Y109" s="7" t="s">
        <v>191</v>
      </c>
      <c r="Z109" s="12">
        <v>10080</v>
      </c>
      <c r="AA109" s="12">
        <v>10512</v>
      </c>
      <c r="AB109" s="12">
        <v>720</v>
      </c>
      <c r="AC109" s="12">
        <v>5040</v>
      </c>
      <c r="AD109" s="12">
        <v>26272</v>
      </c>
    </row>
    <row r="110" spans="1:30" ht="15" x14ac:dyDescent="0.35">
      <c r="A110" s="7" t="s">
        <v>41</v>
      </c>
      <c r="B110" s="7" t="s">
        <v>42</v>
      </c>
      <c r="C110" s="7" t="s">
        <v>70</v>
      </c>
      <c r="D110" s="7" t="s">
        <v>38</v>
      </c>
      <c r="E110" s="7" t="s">
        <v>192</v>
      </c>
      <c r="F110" s="8" t="s">
        <v>192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198</v>
      </c>
      <c r="Q110" s="7">
        <v>0</v>
      </c>
      <c r="R110" s="7">
        <v>0</v>
      </c>
      <c r="S110" s="7">
        <v>10320</v>
      </c>
      <c r="T110" s="7">
        <v>10500</v>
      </c>
      <c r="U110" s="7">
        <v>0</v>
      </c>
      <c r="V110" s="7">
        <f t="shared" si="3"/>
        <v>180</v>
      </c>
      <c r="W110" s="7">
        <f t="shared" si="4"/>
        <v>-18</v>
      </c>
      <c r="X110" s="7">
        <v>0</v>
      </c>
      <c r="Y110" s="7" t="s">
        <v>193</v>
      </c>
      <c r="Z110" s="12">
        <v>24862</v>
      </c>
      <c r="AA110" s="12">
        <v>17526</v>
      </c>
      <c r="AB110" s="12">
        <v>46548</v>
      </c>
      <c r="AC110" s="12">
        <v>29532</v>
      </c>
      <c r="AD110" s="12">
        <v>30306</v>
      </c>
    </row>
    <row r="111" spans="1:30" ht="15" x14ac:dyDescent="0.35">
      <c r="A111" s="7" t="s">
        <v>41</v>
      </c>
      <c r="B111" s="7" t="s">
        <v>42</v>
      </c>
      <c r="C111" s="7" t="s">
        <v>30</v>
      </c>
      <c r="D111" s="7" t="s">
        <v>38</v>
      </c>
      <c r="E111" s="7" t="s">
        <v>192</v>
      </c>
      <c r="F111" s="8" t="s">
        <v>194</v>
      </c>
      <c r="G111" s="7">
        <v>102</v>
      </c>
      <c r="H111" s="7">
        <v>210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1480</v>
      </c>
      <c r="Q111" s="7">
        <v>950</v>
      </c>
      <c r="R111" s="7">
        <v>0</v>
      </c>
      <c r="S111" s="7">
        <v>3186</v>
      </c>
      <c r="T111" s="7">
        <v>4533</v>
      </c>
      <c r="U111" s="7">
        <v>-4</v>
      </c>
      <c r="V111" s="7">
        <f t="shared" si="3"/>
        <v>1343</v>
      </c>
      <c r="W111" s="7">
        <f t="shared" si="4"/>
        <v>-1087</v>
      </c>
      <c r="X111" s="7">
        <v>0</v>
      </c>
      <c r="Y111" s="7"/>
      <c r="Z111" s="12">
        <v>3110</v>
      </c>
      <c r="AA111" s="12">
        <v>1884</v>
      </c>
      <c r="AB111" s="12">
        <v>798</v>
      </c>
      <c r="AC111" s="12">
        <v>2112</v>
      </c>
      <c r="AD111" s="12">
        <v>3054</v>
      </c>
    </row>
    <row r="112" spans="1:30" ht="15" x14ac:dyDescent="0.35">
      <c r="A112" s="7" t="s">
        <v>41</v>
      </c>
      <c r="B112" s="7" t="s">
        <v>42</v>
      </c>
      <c r="C112" s="7" t="s">
        <v>30</v>
      </c>
      <c r="D112" s="7" t="s">
        <v>38</v>
      </c>
      <c r="E112" s="7" t="s">
        <v>192</v>
      </c>
      <c r="F112" s="8" t="s">
        <v>195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777</v>
      </c>
      <c r="T112" s="7">
        <v>204</v>
      </c>
      <c r="U112" s="7">
        <v>654</v>
      </c>
      <c r="V112" s="7">
        <f t="shared" si="3"/>
        <v>81</v>
      </c>
      <c r="W112" s="7">
        <f t="shared" si="4"/>
        <v>81</v>
      </c>
      <c r="X112" s="7">
        <v>0</v>
      </c>
      <c r="Y112" s="7"/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</row>
    <row r="113" spans="1:30" ht="15" x14ac:dyDescent="0.35">
      <c r="A113" s="7" t="s">
        <v>41</v>
      </c>
      <c r="B113" s="7" t="s">
        <v>42</v>
      </c>
      <c r="C113" s="7" t="s">
        <v>50</v>
      </c>
      <c r="D113" s="7" t="s">
        <v>38</v>
      </c>
      <c r="E113" s="7" t="s">
        <v>196</v>
      </c>
      <c r="F113" s="8" t="s">
        <v>196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560</v>
      </c>
      <c r="Q113" s="7">
        <v>354</v>
      </c>
      <c r="R113" s="7">
        <v>0</v>
      </c>
      <c r="S113" s="7">
        <v>352</v>
      </c>
      <c r="T113" s="7">
        <v>500</v>
      </c>
      <c r="U113" s="7">
        <v>0</v>
      </c>
      <c r="V113" s="7">
        <f t="shared" si="3"/>
        <v>148</v>
      </c>
      <c r="W113" s="7">
        <f t="shared" si="4"/>
        <v>-766</v>
      </c>
      <c r="X113" s="7">
        <v>0</v>
      </c>
      <c r="Y113" s="7"/>
      <c r="Z113" s="12">
        <v>8812</v>
      </c>
      <c r="AA113" s="12">
        <v>8464</v>
      </c>
      <c r="AB113" s="12">
        <v>8472</v>
      </c>
      <c r="AC113" s="12">
        <v>21868</v>
      </c>
      <c r="AD113" s="12">
        <v>17148</v>
      </c>
    </row>
    <row r="114" spans="1:30" ht="15" x14ac:dyDescent="0.35">
      <c r="A114" s="7" t="s">
        <v>41</v>
      </c>
      <c r="B114" s="7" t="s">
        <v>42</v>
      </c>
      <c r="C114" s="7" t="s">
        <v>50</v>
      </c>
      <c r="D114" s="7" t="s">
        <v>38</v>
      </c>
      <c r="E114" s="7" t="s">
        <v>196</v>
      </c>
      <c r="F114" s="8" t="s">
        <v>197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450</v>
      </c>
      <c r="Q114" s="7">
        <v>114</v>
      </c>
      <c r="R114" s="7">
        <v>262</v>
      </c>
      <c r="S114" s="7">
        <v>920</v>
      </c>
      <c r="T114" s="7">
        <v>2000</v>
      </c>
      <c r="U114" s="7">
        <v>0</v>
      </c>
      <c r="V114" s="7">
        <f t="shared" si="3"/>
        <v>1080</v>
      </c>
      <c r="W114" s="7">
        <f t="shared" si="4"/>
        <v>516</v>
      </c>
      <c r="X114" s="7">
        <f t="shared" si="5"/>
        <v>0</v>
      </c>
      <c r="Y114" s="7"/>
      <c r="Z114" s="12">
        <v>8812</v>
      </c>
      <c r="AA114" s="12">
        <v>8464</v>
      </c>
      <c r="AB114" s="12">
        <v>8472</v>
      </c>
      <c r="AC114" s="12">
        <v>21868</v>
      </c>
      <c r="AD114" s="12">
        <v>17148</v>
      </c>
    </row>
    <row r="115" spans="1:30" ht="15" x14ac:dyDescent="0.35">
      <c r="A115" s="7" t="s">
        <v>41</v>
      </c>
      <c r="B115" s="7" t="s">
        <v>42</v>
      </c>
      <c r="C115" s="7" t="s">
        <v>36</v>
      </c>
      <c r="D115" s="7" t="s">
        <v>38</v>
      </c>
      <c r="E115" s="7" t="s">
        <v>198</v>
      </c>
      <c r="F115" s="8" t="s">
        <v>199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2430</v>
      </c>
      <c r="Q115" s="7">
        <v>2430</v>
      </c>
      <c r="R115" s="7">
        <v>0</v>
      </c>
      <c r="S115" s="7">
        <v>0</v>
      </c>
      <c r="T115" s="7">
        <v>0</v>
      </c>
      <c r="U115" s="7">
        <v>0</v>
      </c>
      <c r="V115" s="7">
        <f t="shared" si="3"/>
        <v>0</v>
      </c>
      <c r="W115" s="7">
        <f t="shared" si="4"/>
        <v>-4860</v>
      </c>
      <c r="X115" s="9">
        <v>4860</v>
      </c>
      <c r="Y115" s="7" t="s">
        <v>501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</row>
    <row r="116" spans="1:30" ht="15" x14ac:dyDescent="0.35">
      <c r="A116" s="7" t="s">
        <v>41</v>
      </c>
      <c r="B116" s="7" t="s">
        <v>42</v>
      </c>
      <c r="C116" s="7" t="s">
        <v>30</v>
      </c>
      <c r="D116" s="7" t="s">
        <v>38</v>
      </c>
      <c r="E116" s="7" t="s">
        <v>198</v>
      </c>
      <c r="F116" s="8" t="s">
        <v>200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100</v>
      </c>
      <c r="Q116" s="7">
        <v>0</v>
      </c>
      <c r="R116" s="7">
        <v>336</v>
      </c>
      <c r="S116" s="7">
        <v>51</v>
      </c>
      <c r="T116" s="7">
        <v>200</v>
      </c>
      <c r="U116" s="7">
        <v>50</v>
      </c>
      <c r="V116" s="7">
        <f t="shared" si="3"/>
        <v>199</v>
      </c>
      <c r="W116" s="7">
        <f t="shared" si="4"/>
        <v>99</v>
      </c>
      <c r="X116" s="7">
        <f t="shared" si="5"/>
        <v>0</v>
      </c>
      <c r="Y116" s="7"/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</row>
    <row r="117" spans="1:30" ht="15" x14ac:dyDescent="0.35">
      <c r="A117" s="7" t="s">
        <v>41</v>
      </c>
      <c r="B117" s="7" t="s">
        <v>42</v>
      </c>
      <c r="C117" s="7" t="s">
        <v>30</v>
      </c>
      <c r="D117" s="7" t="s">
        <v>38</v>
      </c>
      <c r="E117" s="7" t="s">
        <v>201</v>
      </c>
      <c r="F117" s="8" t="s">
        <v>202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50</v>
      </c>
      <c r="Q117" s="7">
        <v>0</v>
      </c>
      <c r="R117" s="7">
        <v>0</v>
      </c>
      <c r="S117" s="7">
        <v>7144</v>
      </c>
      <c r="T117" s="7">
        <v>7500</v>
      </c>
      <c r="U117" s="7">
        <v>0</v>
      </c>
      <c r="V117" s="7">
        <f t="shared" si="3"/>
        <v>356</v>
      </c>
      <c r="W117" s="7">
        <f t="shared" si="4"/>
        <v>306</v>
      </c>
      <c r="X117" s="7">
        <f t="shared" si="5"/>
        <v>0</v>
      </c>
      <c r="Y117" s="7"/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</row>
    <row r="118" spans="1:30" ht="15" x14ac:dyDescent="0.35">
      <c r="A118" s="7" t="s">
        <v>203</v>
      </c>
      <c r="B118" s="7" t="s">
        <v>204</v>
      </c>
      <c r="C118" s="7" t="s">
        <v>50</v>
      </c>
      <c r="D118" s="7" t="s">
        <v>205</v>
      </c>
      <c r="E118" s="7" t="s">
        <v>206</v>
      </c>
      <c r="F118" s="8">
        <v>18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150</v>
      </c>
      <c r="Q118" s="7">
        <v>0</v>
      </c>
      <c r="R118" s="7">
        <v>0</v>
      </c>
      <c r="S118" s="7">
        <v>150</v>
      </c>
      <c r="T118" s="7">
        <v>300</v>
      </c>
      <c r="U118" s="7">
        <v>0</v>
      </c>
      <c r="V118" s="7">
        <f t="shared" si="3"/>
        <v>150</v>
      </c>
      <c r="W118" s="7">
        <f t="shared" si="4"/>
        <v>0</v>
      </c>
      <c r="X118" s="7">
        <f t="shared" si="5"/>
        <v>0</v>
      </c>
      <c r="Y118" s="7"/>
      <c r="Z118" s="12">
        <v>1402</v>
      </c>
      <c r="AA118" s="12">
        <v>4470</v>
      </c>
      <c r="AB118" s="12">
        <v>2881</v>
      </c>
      <c r="AC118" s="12">
        <v>5300</v>
      </c>
      <c r="AD118" s="12">
        <v>4942</v>
      </c>
    </row>
    <row r="119" spans="1:30" ht="15" x14ac:dyDescent="0.35">
      <c r="A119" s="7" t="s">
        <v>203</v>
      </c>
      <c r="B119" s="7" t="s">
        <v>204</v>
      </c>
      <c r="C119" s="7" t="s">
        <v>50</v>
      </c>
      <c r="D119" s="7" t="s">
        <v>205</v>
      </c>
      <c r="E119" s="7" t="s">
        <v>206</v>
      </c>
      <c r="F119" s="8" t="s">
        <v>207</v>
      </c>
      <c r="G119" s="7">
        <v>350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400</v>
      </c>
      <c r="O119" s="7">
        <v>0</v>
      </c>
      <c r="P119" s="7">
        <v>520</v>
      </c>
      <c r="Q119" s="7">
        <v>443</v>
      </c>
      <c r="R119" s="7">
        <v>555</v>
      </c>
      <c r="S119" s="7">
        <v>6111</v>
      </c>
      <c r="T119" s="7">
        <v>6300</v>
      </c>
      <c r="U119" s="7">
        <v>0</v>
      </c>
      <c r="V119" s="7">
        <f t="shared" si="3"/>
        <v>189</v>
      </c>
      <c r="W119" s="7">
        <f t="shared" si="4"/>
        <v>-1174</v>
      </c>
      <c r="X119" s="7"/>
      <c r="Y119" s="7"/>
      <c r="Z119" s="12">
        <v>7298</v>
      </c>
      <c r="AA119" s="12">
        <v>12575</v>
      </c>
      <c r="AB119" s="12">
        <v>20190</v>
      </c>
      <c r="AC119" s="12">
        <v>17484</v>
      </c>
      <c r="AD119" s="12">
        <v>8763</v>
      </c>
    </row>
    <row r="120" spans="1:30" ht="15" x14ac:dyDescent="0.35">
      <c r="A120" s="7" t="s">
        <v>203</v>
      </c>
      <c r="B120" s="7" t="s">
        <v>204</v>
      </c>
      <c r="C120" s="7" t="s">
        <v>136</v>
      </c>
      <c r="D120" s="7" t="s">
        <v>205</v>
      </c>
      <c r="E120" s="7" t="s">
        <v>208</v>
      </c>
      <c r="F120" s="8" t="s">
        <v>209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100</v>
      </c>
      <c r="P120" s="7">
        <v>130</v>
      </c>
      <c r="Q120" s="7">
        <v>64</v>
      </c>
      <c r="R120" s="7">
        <v>49</v>
      </c>
      <c r="S120" s="7">
        <v>0</v>
      </c>
      <c r="T120" s="7">
        <v>300</v>
      </c>
      <c r="U120" s="7">
        <v>0</v>
      </c>
      <c r="V120" s="7">
        <f t="shared" si="3"/>
        <v>300</v>
      </c>
      <c r="W120" s="7">
        <f t="shared" si="4"/>
        <v>6</v>
      </c>
      <c r="X120" s="7">
        <f t="shared" si="5"/>
        <v>0</v>
      </c>
      <c r="Y120" s="7"/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</row>
    <row r="121" spans="1:30" ht="15" x14ac:dyDescent="0.35">
      <c r="A121" s="7" t="s">
        <v>203</v>
      </c>
      <c r="B121" s="7" t="s">
        <v>204</v>
      </c>
      <c r="C121" s="7" t="s">
        <v>50</v>
      </c>
      <c r="D121" s="7" t="s">
        <v>205</v>
      </c>
      <c r="E121" s="7" t="s">
        <v>210</v>
      </c>
      <c r="F121" s="8" t="s">
        <v>211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250</v>
      </c>
      <c r="N121" s="7">
        <v>50</v>
      </c>
      <c r="O121" s="7">
        <v>0</v>
      </c>
      <c r="P121" s="7">
        <v>920</v>
      </c>
      <c r="Q121" s="7">
        <v>178</v>
      </c>
      <c r="R121" s="7">
        <v>138</v>
      </c>
      <c r="S121" s="7">
        <v>1340</v>
      </c>
      <c r="T121" s="7">
        <v>1640</v>
      </c>
      <c r="U121" s="7">
        <v>0</v>
      </c>
      <c r="V121" s="7">
        <f t="shared" si="3"/>
        <v>300</v>
      </c>
      <c r="W121" s="7">
        <f t="shared" si="4"/>
        <v>-848</v>
      </c>
      <c r="X121" s="7"/>
      <c r="Y121" s="7" t="s">
        <v>212</v>
      </c>
      <c r="Z121" s="12">
        <v>3904</v>
      </c>
      <c r="AA121" s="12">
        <v>6699</v>
      </c>
      <c r="AB121" s="12">
        <v>10923</v>
      </c>
      <c r="AC121" s="12">
        <v>15249</v>
      </c>
      <c r="AD121" s="12">
        <v>10617</v>
      </c>
    </row>
    <row r="122" spans="1:30" ht="15" x14ac:dyDescent="0.35">
      <c r="A122" s="7" t="s">
        <v>203</v>
      </c>
      <c r="B122" s="7" t="s">
        <v>204</v>
      </c>
      <c r="C122" s="7" t="s">
        <v>50</v>
      </c>
      <c r="D122" s="7" t="s">
        <v>213</v>
      </c>
      <c r="E122" s="7" t="s">
        <v>214</v>
      </c>
      <c r="F122" s="8" t="s">
        <v>215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1100</v>
      </c>
      <c r="O122" s="7">
        <v>1500</v>
      </c>
      <c r="P122" s="7">
        <v>1350</v>
      </c>
      <c r="Q122" s="7">
        <v>1000</v>
      </c>
      <c r="R122" s="7">
        <v>2200</v>
      </c>
      <c r="S122" s="7">
        <v>12542</v>
      </c>
      <c r="T122" s="7">
        <v>14650</v>
      </c>
      <c r="U122" s="7">
        <v>0</v>
      </c>
      <c r="V122" s="7">
        <f t="shared" si="3"/>
        <v>2108</v>
      </c>
      <c r="W122" s="7">
        <f t="shared" si="4"/>
        <v>-2842</v>
      </c>
      <c r="X122" s="7"/>
      <c r="Y122" s="7"/>
      <c r="Z122" s="12">
        <v>35751</v>
      </c>
      <c r="AA122" s="12">
        <v>38289</v>
      </c>
      <c r="AB122" s="12">
        <v>59259</v>
      </c>
      <c r="AC122" s="12">
        <v>9407</v>
      </c>
      <c r="AD122" s="12">
        <v>6184</v>
      </c>
    </row>
    <row r="123" spans="1:30" ht="15" x14ac:dyDescent="0.35">
      <c r="A123" s="7" t="s">
        <v>203</v>
      </c>
      <c r="B123" s="7" t="s">
        <v>204</v>
      </c>
      <c r="C123" s="7" t="s">
        <v>50</v>
      </c>
      <c r="D123" s="7" t="s">
        <v>213</v>
      </c>
      <c r="E123" s="7" t="s">
        <v>214</v>
      </c>
      <c r="F123" s="8" t="s">
        <v>216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236</v>
      </c>
      <c r="N123" s="7">
        <v>0</v>
      </c>
      <c r="O123" s="7">
        <v>0</v>
      </c>
      <c r="P123" s="7">
        <v>200</v>
      </c>
      <c r="Q123" s="7">
        <v>100</v>
      </c>
      <c r="R123" s="7">
        <v>0</v>
      </c>
      <c r="S123" s="7">
        <v>1373</v>
      </c>
      <c r="T123" s="7">
        <v>1500</v>
      </c>
      <c r="U123" s="7">
        <v>0</v>
      </c>
      <c r="V123" s="7">
        <f t="shared" si="3"/>
        <v>127</v>
      </c>
      <c r="W123" s="7">
        <f t="shared" si="4"/>
        <v>-173</v>
      </c>
      <c r="X123" s="7"/>
      <c r="Y123" s="7"/>
      <c r="Z123" s="12">
        <v>2654</v>
      </c>
      <c r="AA123" s="12">
        <v>271</v>
      </c>
      <c r="AB123" s="12">
        <v>5922</v>
      </c>
      <c r="AC123" s="12">
        <v>35534</v>
      </c>
      <c r="AD123" s="12">
        <v>24669</v>
      </c>
    </row>
    <row r="124" spans="1:30" ht="15" x14ac:dyDescent="0.35">
      <c r="A124" s="7" t="s">
        <v>203</v>
      </c>
      <c r="B124" s="7" t="s">
        <v>204</v>
      </c>
      <c r="C124" s="7" t="s">
        <v>50</v>
      </c>
      <c r="D124" s="7" t="s">
        <v>213</v>
      </c>
      <c r="E124" s="7" t="s">
        <v>217</v>
      </c>
      <c r="F124" s="8" t="s">
        <v>217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255</v>
      </c>
      <c r="Q124" s="7">
        <v>0</v>
      </c>
      <c r="R124" s="7">
        <v>50</v>
      </c>
      <c r="S124" s="7">
        <v>191</v>
      </c>
      <c r="T124" s="7">
        <v>500</v>
      </c>
      <c r="U124" s="7">
        <v>0</v>
      </c>
      <c r="V124" s="7">
        <f t="shared" si="3"/>
        <v>309</v>
      </c>
      <c r="W124" s="7">
        <f t="shared" si="4"/>
        <v>54</v>
      </c>
      <c r="X124" s="7">
        <f t="shared" si="5"/>
        <v>0</v>
      </c>
      <c r="Y124" s="7"/>
      <c r="Z124" s="12">
        <v>1074</v>
      </c>
      <c r="AA124" s="12">
        <v>12350</v>
      </c>
      <c r="AB124" s="12">
        <v>3618</v>
      </c>
      <c r="AC124" s="12">
        <v>6931</v>
      </c>
      <c r="AD124" s="12">
        <v>4077</v>
      </c>
    </row>
    <row r="125" spans="1:30" ht="15" x14ac:dyDescent="0.35">
      <c r="A125" s="7" t="s">
        <v>203</v>
      </c>
      <c r="B125" s="7" t="s">
        <v>204</v>
      </c>
      <c r="C125" s="7" t="s">
        <v>50</v>
      </c>
      <c r="D125" s="7" t="s">
        <v>213</v>
      </c>
      <c r="E125" s="7" t="s">
        <v>217</v>
      </c>
      <c r="F125" s="8" t="s">
        <v>218</v>
      </c>
      <c r="G125" s="7">
        <v>0</v>
      </c>
      <c r="H125" s="7">
        <v>0</v>
      </c>
      <c r="I125" s="7">
        <v>0</v>
      </c>
      <c r="J125" s="7">
        <v>200</v>
      </c>
      <c r="K125" s="7">
        <v>0</v>
      </c>
      <c r="L125" s="7">
        <v>100</v>
      </c>
      <c r="M125" s="7">
        <v>700</v>
      </c>
      <c r="N125" s="7">
        <v>0</v>
      </c>
      <c r="O125" s="7">
        <v>0</v>
      </c>
      <c r="P125" s="7">
        <v>2190</v>
      </c>
      <c r="Q125" s="7">
        <v>700</v>
      </c>
      <c r="R125" s="7">
        <v>164</v>
      </c>
      <c r="S125" s="7">
        <v>3087</v>
      </c>
      <c r="T125" s="7">
        <v>3800</v>
      </c>
      <c r="U125" s="7">
        <v>0</v>
      </c>
      <c r="V125" s="7">
        <f t="shared" si="3"/>
        <v>713</v>
      </c>
      <c r="W125" s="7">
        <f t="shared" si="4"/>
        <v>-2177</v>
      </c>
      <c r="X125" s="7">
        <v>800</v>
      </c>
      <c r="Y125" s="7"/>
      <c r="Z125" s="12">
        <v>7213</v>
      </c>
      <c r="AA125" s="12">
        <v>6468</v>
      </c>
      <c r="AB125" s="12">
        <v>15677</v>
      </c>
      <c r="AC125" s="12">
        <v>21109</v>
      </c>
      <c r="AD125" s="12">
        <v>11384</v>
      </c>
    </row>
    <row r="126" spans="1:30" ht="15" x14ac:dyDescent="0.35">
      <c r="A126" s="7" t="s">
        <v>203</v>
      </c>
      <c r="B126" s="7" t="s">
        <v>204</v>
      </c>
      <c r="C126" s="7" t="s">
        <v>50</v>
      </c>
      <c r="D126" s="7" t="s">
        <v>213</v>
      </c>
      <c r="E126" s="7" t="s">
        <v>219</v>
      </c>
      <c r="F126" s="8" t="s">
        <v>219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100</v>
      </c>
      <c r="P126" s="7">
        <v>0</v>
      </c>
      <c r="Q126" s="7">
        <v>250</v>
      </c>
      <c r="R126" s="7">
        <v>0</v>
      </c>
      <c r="S126" s="7">
        <v>0</v>
      </c>
      <c r="T126" s="7">
        <v>0</v>
      </c>
      <c r="U126" s="7">
        <v>0</v>
      </c>
      <c r="V126" s="7">
        <f t="shared" si="3"/>
        <v>0</v>
      </c>
      <c r="W126" s="7">
        <f t="shared" si="4"/>
        <v>-350</v>
      </c>
      <c r="X126" s="7"/>
      <c r="Y126" s="7"/>
      <c r="Z126" s="12">
        <v>26738</v>
      </c>
      <c r="AA126" s="12">
        <v>33793</v>
      </c>
      <c r="AB126" s="12">
        <v>43953</v>
      </c>
      <c r="AC126" s="12">
        <v>71122</v>
      </c>
      <c r="AD126" s="12">
        <v>40741</v>
      </c>
    </row>
    <row r="127" spans="1:30" ht="15" x14ac:dyDescent="0.35">
      <c r="A127" s="7" t="s">
        <v>203</v>
      </c>
      <c r="B127" s="7" t="s">
        <v>204</v>
      </c>
      <c r="C127" s="7" t="s">
        <v>30</v>
      </c>
      <c r="D127" s="7" t="s">
        <v>213</v>
      </c>
      <c r="E127" s="7" t="s">
        <v>219</v>
      </c>
      <c r="F127" s="8" t="s">
        <v>220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100</v>
      </c>
      <c r="P127" s="7">
        <v>0</v>
      </c>
      <c r="Q127" s="7">
        <v>0</v>
      </c>
      <c r="R127" s="7">
        <v>0</v>
      </c>
      <c r="S127" s="7">
        <v>2508</v>
      </c>
      <c r="T127" s="7">
        <v>2600</v>
      </c>
      <c r="U127" s="7">
        <v>0</v>
      </c>
      <c r="V127" s="7">
        <f t="shared" si="3"/>
        <v>92</v>
      </c>
      <c r="W127" s="7">
        <f t="shared" si="4"/>
        <v>-8</v>
      </c>
      <c r="X127" s="7"/>
      <c r="Y127" s="7"/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</row>
    <row r="128" spans="1:30" ht="15" x14ac:dyDescent="0.35">
      <c r="A128" s="7" t="s">
        <v>203</v>
      </c>
      <c r="B128" s="7" t="s">
        <v>204</v>
      </c>
      <c r="C128" s="7" t="s">
        <v>30</v>
      </c>
      <c r="D128" s="7" t="s">
        <v>213</v>
      </c>
      <c r="E128" s="7" t="s">
        <v>221</v>
      </c>
      <c r="F128" s="8" t="s">
        <v>222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90</v>
      </c>
      <c r="P128" s="7">
        <v>0</v>
      </c>
      <c r="Q128" s="7">
        <v>0</v>
      </c>
      <c r="R128" s="7">
        <v>0</v>
      </c>
      <c r="S128" s="7">
        <v>1422</v>
      </c>
      <c r="T128" s="7">
        <v>1600</v>
      </c>
      <c r="U128" s="7">
        <v>0</v>
      </c>
      <c r="V128" s="7">
        <f t="shared" si="3"/>
        <v>178</v>
      </c>
      <c r="W128" s="7">
        <f t="shared" si="4"/>
        <v>88</v>
      </c>
      <c r="X128" s="7">
        <f t="shared" si="5"/>
        <v>0</v>
      </c>
      <c r="Y128" s="7"/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</row>
    <row r="129" spans="1:30" ht="15" x14ac:dyDescent="0.35">
      <c r="A129" s="7" t="s">
        <v>203</v>
      </c>
      <c r="B129" s="7" t="s">
        <v>204</v>
      </c>
      <c r="C129" s="7" t="s">
        <v>30</v>
      </c>
      <c r="D129" s="7" t="s">
        <v>213</v>
      </c>
      <c r="E129" s="7" t="s">
        <v>223</v>
      </c>
      <c r="F129" s="8" t="s">
        <v>224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100</v>
      </c>
      <c r="P129" s="7">
        <v>0</v>
      </c>
      <c r="Q129" s="7">
        <v>0</v>
      </c>
      <c r="R129" s="7">
        <v>171</v>
      </c>
      <c r="S129" s="7">
        <v>1047</v>
      </c>
      <c r="T129" s="7">
        <v>1200</v>
      </c>
      <c r="U129" s="7">
        <v>0</v>
      </c>
      <c r="V129" s="7">
        <f t="shared" ref="V129:V192" si="6">T129-S129+U129</f>
        <v>153</v>
      </c>
      <c r="W129" s="7">
        <f t="shared" ref="W129:W192" si="7">V129-SUM(N129:Q129)</f>
        <v>53</v>
      </c>
      <c r="X129" s="7">
        <f t="shared" ref="X129:X192" si="8">IF(W129&lt;0,-W129,0)</f>
        <v>0</v>
      </c>
      <c r="Y129" s="7"/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</row>
    <row r="130" spans="1:30" ht="15" x14ac:dyDescent="0.35">
      <c r="A130" s="7" t="s">
        <v>203</v>
      </c>
      <c r="B130" s="7" t="s">
        <v>204</v>
      </c>
      <c r="C130" s="7" t="s">
        <v>50</v>
      </c>
      <c r="D130" s="7" t="s">
        <v>44</v>
      </c>
      <c r="E130" s="7" t="s">
        <v>51</v>
      </c>
      <c r="F130" s="8">
        <v>3950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136</v>
      </c>
      <c r="O130" s="7">
        <v>0</v>
      </c>
      <c r="P130" s="7">
        <v>200</v>
      </c>
      <c r="Q130" s="7">
        <v>300</v>
      </c>
      <c r="R130" s="7">
        <v>400</v>
      </c>
      <c r="S130" s="7">
        <v>15470</v>
      </c>
      <c r="T130" s="7">
        <v>14767</v>
      </c>
      <c r="U130" s="7">
        <v>0</v>
      </c>
      <c r="V130" s="7">
        <f t="shared" si="6"/>
        <v>-703</v>
      </c>
      <c r="W130" s="7">
        <f t="shared" si="7"/>
        <v>-1339</v>
      </c>
      <c r="X130" s="7">
        <v>1000</v>
      </c>
      <c r="Y130" s="7"/>
      <c r="Z130" s="12">
        <v>23864</v>
      </c>
      <c r="AA130" s="12">
        <v>76456</v>
      </c>
      <c r="AB130" s="12">
        <v>89860</v>
      </c>
      <c r="AC130" s="12">
        <v>28552</v>
      </c>
      <c r="AD130" s="12">
        <v>10120</v>
      </c>
    </row>
    <row r="131" spans="1:30" ht="15" x14ac:dyDescent="0.35">
      <c r="A131" s="7" t="s">
        <v>203</v>
      </c>
      <c r="B131" s="7" t="s">
        <v>204</v>
      </c>
      <c r="C131" s="7" t="s">
        <v>50</v>
      </c>
      <c r="D131" s="7" t="s">
        <v>44</v>
      </c>
      <c r="E131" s="7" t="s">
        <v>51</v>
      </c>
      <c r="F131" s="8" t="s">
        <v>54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100</v>
      </c>
      <c r="S131" s="7">
        <v>3152</v>
      </c>
      <c r="T131" s="7">
        <v>3350</v>
      </c>
      <c r="U131" s="7">
        <v>0</v>
      </c>
      <c r="V131" s="7">
        <f t="shared" si="6"/>
        <v>198</v>
      </c>
      <c r="W131" s="7">
        <f t="shared" si="7"/>
        <v>198</v>
      </c>
      <c r="X131" s="7">
        <f t="shared" si="8"/>
        <v>0</v>
      </c>
      <c r="Y131" s="7"/>
      <c r="Z131" s="12">
        <v>1667</v>
      </c>
      <c r="AA131" s="12">
        <v>9763</v>
      </c>
      <c r="AB131" s="12">
        <v>1382</v>
      </c>
      <c r="AC131" s="12">
        <v>6202</v>
      </c>
      <c r="AD131" s="12">
        <v>25298</v>
      </c>
    </row>
    <row r="132" spans="1:30" ht="15" x14ac:dyDescent="0.35">
      <c r="A132" s="7" t="s">
        <v>203</v>
      </c>
      <c r="B132" s="7" t="s">
        <v>204</v>
      </c>
      <c r="C132" s="7" t="s">
        <v>50</v>
      </c>
      <c r="D132" s="7" t="s">
        <v>44</v>
      </c>
      <c r="E132" s="7" t="s">
        <v>55</v>
      </c>
      <c r="F132" s="8">
        <v>3951</v>
      </c>
      <c r="G132" s="7">
        <v>0</v>
      </c>
      <c r="H132" s="7">
        <v>0</v>
      </c>
      <c r="I132" s="7">
        <v>0</v>
      </c>
      <c r="J132" s="7">
        <v>749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6983</v>
      </c>
      <c r="T132" s="7">
        <v>8298</v>
      </c>
      <c r="U132" s="7">
        <v>0</v>
      </c>
      <c r="V132" s="7">
        <f t="shared" si="6"/>
        <v>1315</v>
      </c>
      <c r="W132" s="7">
        <f t="shared" si="7"/>
        <v>1315</v>
      </c>
      <c r="X132" s="7">
        <f t="shared" si="8"/>
        <v>0</v>
      </c>
      <c r="Y132" s="7" t="s">
        <v>164</v>
      </c>
      <c r="Z132" s="12">
        <v>52259</v>
      </c>
      <c r="AA132" s="12">
        <v>85602</v>
      </c>
      <c r="AB132" s="12">
        <v>86046</v>
      </c>
      <c r="AC132" s="12">
        <v>18332</v>
      </c>
      <c r="AD132" s="12">
        <v>147052</v>
      </c>
    </row>
    <row r="133" spans="1:30" ht="15" x14ac:dyDescent="0.35">
      <c r="A133" s="7" t="s">
        <v>203</v>
      </c>
      <c r="B133" s="7" t="s">
        <v>204</v>
      </c>
      <c r="C133" s="7" t="s">
        <v>50</v>
      </c>
      <c r="D133" s="7" t="s">
        <v>44</v>
      </c>
      <c r="E133" s="7" t="s">
        <v>55</v>
      </c>
      <c r="F133" s="8" t="s">
        <v>57</v>
      </c>
      <c r="G133" s="7">
        <v>0</v>
      </c>
      <c r="H133" s="7">
        <v>0</v>
      </c>
      <c r="I133" s="7">
        <v>0</v>
      </c>
      <c r="J133" s="7">
        <v>0</v>
      </c>
      <c r="K133" s="7">
        <v>50</v>
      </c>
      <c r="L133" s="7">
        <v>0</v>
      </c>
      <c r="M133" s="7">
        <v>0</v>
      </c>
      <c r="N133" s="7">
        <v>0</v>
      </c>
      <c r="O133" s="7">
        <v>0</v>
      </c>
      <c r="P133" s="7">
        <v>2000</v>
      </c>
      <c r="Q133" s="7">
        <v>3646</v>
      </c>
      <c r="R133" s="7">
        <v>4606</v>
      </c>
      <c r="S133" s="7">
        <v>11651</v>
      </c>
      <c r="T133" s="7">
        <v>14112</v>
      </c>
      <c r="U133" s="7">
        <v>0</v>
      </c>
      <c r="V133" s="7">
        <f t="shared" si="6"/>
        <v>2461</v>
      </c>
      <c r="W133" s="7">
        <f t="shared" si="7"/>
        <v>-3185</v>
      </c>
      <c r="X133" s="7"/>
      <c r="Y133" s="7"/>
      <c r="Z133" s="12">
        <v>27417</v>
      </c>
      <c r="AA133" s="12">
        <v>31737</v>
      </c>
      <c r="AB133" s="12">
        <v>34950</v>
      </c>
      <c r="AC133" s="12">
        <v>22583</v>
      </c>
      <c r="AD133" s="12">
        <v>30161</v>
      </c>
    </row>
    <row r="134" spans="1:30" ht="15" x14ac:dyDescent="0.35">
      <c r="A134" s="7" t="s">
        <v>203</v>
      </c>
      <c r="B134" s="7" t="s">
        <v>204</v>
      </c>
      <c r="C134" s="7" t="s">
        <v>70</v>
      </c>
      <c r="D134" s="7" t="s">
        <v>44</v>
      </c>
      <c r="E134" s="7" t="s">
        <v>225</v>
      </c>
      <c r="F134" s="8" t="s">
        <v>225</v>
      </c>
      <c r="G134" s="7">
        <v>330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317</v>
      </c>
      <c r="O134" s="7">
        <v>357</v>
      </c>
      <c r="P134" s="7">
        <v>800</v>
      </c>
      <c r="Q134" s="7">
        <v>1000</v>
      </c>
      <c r="R134" s="7">
        <v>2000</v>
      </c>
      <c r="S134" s="7">
        <v>12746</v>
      </c>
      <c r="T134" s="7">
        <v>13271</v>
      </c>
      <c r="U134" s="7">
        <v>0</v>
      </c>
      <c r="V134" s="7">
        <f t="shared" si="6"/>
        <v>525</v>
      </c>
      <c r="W134" s="7">
        <f t="shared" si="7"/>
        <v>-1949</v>
      </c>
      <c r="X134" s="7"/>
      <c r="Y134" s="7"/>
      <c r="Z134" s="12">
        <v>7229</v>
      </c>
      <c r="AA134" s="12">
        <v>0</v>
      </c>
      <c r="AB134" s="12">
        <v>0</v>
      </c>
      <c r="AC134" s="12">
        <v>0</v>
      </c>
      <c r="AD134" s="12">
        <v>0</v>
      </c>
    </row>
    <row r="135" spans="1:30" ht="15" x14ac:dyDescent="0.35">
      <c r="A135" s="7" t="s">
        <v>203</v>
      </c>
      <c r="B135" s="7" t="s">
        <v>204</v>
      </c>
      <c r="C135" s="7" t="s">
        <v>30</v>
      </c>
      <c r="D135" s="7" t="s">
        <v>44</v>
      </c>
      <c r="E135" s="7" t="s">
        <v>226</v>
      </c>
      <c r="F135" s="8" t="s">
        <v>227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520</v>
      </c>
      <c r="Q135" s="7">
        <v>278</v>
      </c>
      <c r="R135" s="7">
        <v>396</v>
      </c>
      <c r="S135" s="7">
        <v>2630</v>
      </c>
      <c r="T135" s="7">
        <v>2777</v>
      </c>
      <c r="U135" s="7">
        <v>0</v>
      </c>
      <c r="V135" s="7">
        <f t="shared" si="6"/>
        <v>147</v>
      </c>
      <c r="W135" s="7">
        <f t="shared" si="7"/>
        <v>-651</v>
      </c>
      <c r="X135" s="7">
        <v>300</v>
      </c>
      <c r="Y135" s="7"/>
      <c r="Z135" s="12">
        <v>7070</v>
      </c>
      <c r="AA135" s="12">
        <v>11499</v>
      </c>
      <c r="AB135" s="12">
        <v>11934</v>
      </c>
      <c r="AC135" s="12">
        <v>2770</v>
      </c>
      <c r="AD135" s="12">
        <v>0</v>
      </c>
    </row>
    <row r="136" spans="1:30" ht="15" x14ac:dyDescent="0.35">
      <c r="A136" s="7" t="s">
        <v>203</v>
      </c>
      <c r="B136" s="7" t="s">
        <v>204</v>
      </c>
      <c r="C136" s="7" t="s">
        <v>30</v>
      </c>
      <c r="D136" s="7" t="s">
        <v>44</v>
      </c>
      <c r="E136" s="7" t="s">
        <v>228</v>
      </c>
      <c r="F136" s="8" t="s">
        <v>229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100</v>
      </c>
      <c r="Q136" s="7">
        <v>6</v>
      </c>
      <c r="R136" s="7">
        <v>57</v>
      </c>
      <c r="S136" s="7">
        <v>468</v>
      </c>
      <c r="T136" s="7">
        <v>2105</v>
      </c>
      <c r="U136" s="7">
        <v>0</v>
      </c>
      <c r="V136" s="7">
        <f t="shared" si="6"/>
        <v>1637</v>
      </c>
      <c r="W136" s="7">
        <f t="shared" si="7"/>
        <v>1531</v>
      </c>
      <c r="X136" s="7">
        <f t="shared" si="8"/>
        <v>0</v>
      </c>
      <c r="Y136" s="7"/>
      <c r="Z136" s="12">
        <v>3476</v>
      </c>
      <c r="AA136" s="12">
        <v>5992</v>
      </c>
      <c r="AB136" s="12">
        <v>5932</v>
      </c>
      <c r="AC136" s="12">
        <v>6720</v>
      </c>
      <c r="AD136" s="12">
        <v>0</v>
      </c>
    </row>
    <row r="137" spans="1:30" ht="15" x14ac:dyDescent="0.35">
      <c r="A137" s="7" t="s">
        <v>203</v>
      </c>
      <c r="B137" s="7" t="s">
        <v>204</v>
      </c>
      <c r="C137" s="7" t="s">
        <v>36</v>
      </c>
      <c r="D137" s="7" t="s">
        <v>31</v>
      </c>
      <c r="E137" s="7" t="s">
        <v>230</v>
      </c>
      <c r="F137" s="8">
        <v>3969</v>
      </c>
      <c r="G137" s="7">
        <v>0</v>
      </c>
      <c r="H137" s="7">
        <v>0</v>
      </c>
      <c r="I137" s="7">
        <v>300</v>
      </c>
      <c r="J137" s="7">
        <v>18</v>
      </c>
      <c r="K137" s="7">
        <v>0</v>
      </c>
      <c r="L137" s="7">
        <v>0</v>
      </c>
      <c r="M137" s="7">
        <v>120</v>
      </c>
      <c r="N137" s="7">
        <v>260</v>
      </c>
      <c r="O137" s="7">
        <v>215</v>
      </c>
      <c r="P137" s="7">
        <v>1000</v>
      </c>
      <c r="Q137" s="7">
        <v>1500</v>
      </c>
      <c r="R137" s="7">
        <v>2000</v>
      </c>
      <c r="S137" s="7">
        <v>13954</v>
      </c>
      <c r="T137" s="7">
        <v>16600</v>
      </c>
      <c r="U137" s="7">
        <v>0</v>
      </c>
      <c r="V137" s="7">
        <f t="shared" si="6"/>
        <v>2646</v>
      </c>
      <c r="W137" s="7">
        <f t="shared" si="7"/>
        <v>-329</v>
      </c>
      <c r="X137" s="7"/>
      <c r="Y137" s="7" t="s">
        <v>231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</row>
    <row r="138" spans="1:30" ht="15" x14ac:dyDescent="0.35">
      <c r="A138" s="7" t="s">
        <v>203</v>
      </c>
      <c r="B138" s="7" t="s">
        <v>204</v>
      </c>
      <c r="C138" s="7" t="s">
        <v>36</v>
      </c>
      <c r="D138" s="7" t="s">
        <v>31</v>
      </c>
      <c r="E138" s="7" t="s">
        <v>230</v>
      </c>
      <c r="F138" s="8" t="s">
        <v>232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500</v>
      </c>
      <c r="T138" s="7">
        <v>500</v>
      </c>
      <c r="U138" s="7">
        <v>0</v>
      </c>
      <c r="V138" s="7">
        <f t="shared" si="6"/>
        <v>0</v>
      </c>
      <c r="W138" s="7">
        <f t="shared" si="7"/>
        <v>0</v>
      </c>
      <c r="X138" s="7">
        <f t="shared" si="8"/>
        <v>0</v>
      </c>
      <c r="Y138" s="7"/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</row>
    <row r="139" spans="1:30" ht="15" x14ac:dyDescent="0.35">
      <c r="A139" s="7" t="s">
        <v>203</v>
      </c>
      <c r="B139" s="7" t="s">
        <v>204</v>
      </c>
      <c r="C139" s="7" t="s">
        <v>50</v>
      </c>
      <c r="D139" s="7" t="s">
        <v>31</v>
      </c>
      <c r="E139" s="7" t="s">
        <v>67</v>
      </c>
      <c r="F139" s="8" t="s">
        <v>72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500</v>
      </c>
      <c r="Q139" s="7">
        <v>1000</v>
      </c>
      <c r="R139" s="7">
        <v>0</v>
      </c>
      <c r="S139" s="7">
        <v>6440</v>
      </c>
      <c r="T139" s="7">
        <v>6554</v>
      </c>
      <c r="U139" s="7">
        <v>0</v>
      </c>
      <c r="V139" s="7">
        <f t="shared" si="6"/>
        <v>114</v>
      </c>
      <c r="W139" s="7">
        <f t="shared" si="7"/>
        <v>-1386</v>
      </c>
      <c r="X139" s="7"/>
      <c r="Y139" s="7"/>
      <c r="Z139" s="12">
        <v>14160</v>
      </c>
      <c r="AA139" s="12">
        <v>3878</v>
      </c>
      <c r="AB139" s="12">
        <v>5660</v>
      </c>
      <c r="AC139" s="12">
        <v>7072</v>
      </c>
      <c r="AD139" s="12">
        <v>1652</v>
      </c>
    </row>
    <row r="140" spans="1:30" ht="15" x14ac:dyDescent="0.35">
      <c r="A140" s="7" t="s">
        <v>203</v>
      </c>
      <c r="B140" s="7" t="s">
        <v>204</v>
      </c>
      <c r="C140" s="7" t="s">
        <v>30</v>
      </c>
      <c r="D140" s="7" t="s">
        <v>233</v>
      </c>
      <c r="E140" s="7" t="s">
        <v>234</v>
      </c>
      <c r="F140" s="8" t="s">
        <v>235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123</v>
      </c>
      <c r="R140" s="7">
        <v>265</v>
      </c>
      <c r="S140" s="7">
        <v>1017</v>
      </c>
      <c r="T140" s="7">
        <v>1050</v>
      </c>
      <c r="U140" s="7">
        <v>0</v>
      </c>
      <c r="V140" s="7">
        <f t="shared" si="6"/>
        <v>33</v>
      </c>
      <c r="W140" s="7">
        <f t="shared" si="7"/>
        <v>-90</v>
      </c>
      <c r="X140" s="7"/>
      <c r="Y140" s="7"/>
      <c r="Z140" s="12">
        <v>1902</v>
      </c>
      <c r="AA140" s="12">
        <v>50</v>
      </c>
      <c r="AB140" s="12">
        <v>4277</v>
      </c>
      <c r="AC140" s="12">
        <v>0</v>
      </c>
      <c r="AD140" s="12">
        <v>0</v>
      </c>
    </row>
    <row r="141" spans="1:30" ht="15" x14ac:dyDescent="0.35">
      <c r="A141" s="7" t="s">
        <v>203</v>
      </c>
      <c r="B141" s="7" t="s">
        <v>204</v>
      </c>
      <c r="C141" s="7" t="s">
        <v>30</v>
      </c>
      <c r="D141" s="7" t="s">
        <v>233</v>
      </c>
      <c r="E141" s="7" t="s">
        <v>236</v>
      </c>
      <c r="F141" s="8" t="s">
        <v>237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200</v>
      </c>
      <c r="Q141" s="7">
        <v>50</v>
      </c>
      <c r="R141" s="7">
        <v>50</v>
      </c>
      <c r="S141" s="7">
        <v>472</v>
      </c>
      <c r="T141" s="7">
        <v>872</v>
      </c>
      <c r="U141" s="7">
        <v>0</v>
      </c>
      <c r="V141" s="7">
        <f t="shared" si="6"/>
        <v>400</v>
      </c>
      <c r="W141" s="7">
        <f t="shared" si="7"/>
        <v>150</v>
      </c>
      <c r="X141" s="7">
        <f t="shared" si="8"/>
        <v>0</v>
      </c>
      <c r="Y141" s="7"/>
      <c r="Z141" s="12">
        <v>1327</v>
      </c>
      <c r="AA141" s="12">
        <v>0</v>
      </c>
      <c r="AB141" s="12">
        <v>1481</v>
      </c>
      <c r="AC141" s="12">
        <v>0</v>
      </c>
      <c r="AD141" s="12">
        <v>0</v>
      </c>
    </row>
    <row r="142" spans="1:30" ht="15" x14ac:dyDescent="0.35">
      <c r="A142" s="7" t="s">
        <v>203</v>
      </c>
      <c r="B142" s="7" t="s">
        <v>204</v>
      </c>
      <c r="C142" s="7" t="s">
        <v>117</v>
      </c>
      <c r="D142" s="7" t="s">
        <v>238</v>
      </c>
      <c r="E142" s="7" t="s">
        <v>239</v>
      </c>
      <c r="F142" s="8">
        <v>411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2000</v>
      </c>
      <c r="O142" s="7">
        <v>2500</v>
      </c>
      <c r="P142" s="7">
        <v>1500</v>
      </c>
      <c r="Q142" s="7">
        <v>3000</v>
      </c>
      <c r="R142" s="7">
        <v>6000</v>
      </c>
      <c r="S142" s="7">
        <v>106376</v>
      </c>
      <c r="T142" s="7">
        <v>129344</v>
      </c>
      <c r="U142" s="7">
        <v>-2180</v>
      </c>
      <c r="V142" s="7">
        <f t="shared" si="6"/>
        <v>20788</v>
      </c>
      <c r="W142" s="7">
        <f t="shared" si="7"/>
        <v>11788</v>
      </c>
      <c r="X142" s="7">
        <f t="shared" si="8"/>
        <v>0</v>
      </c>
      <c r="Y142" s="7"/>
      <c r="Z142" s="12">
        <v>119312</v>
      </c>
      <c r="AA142" s="12">
        <v>72606</v>
      </c>
      <c r="AB142" s="12">
        <v>213540</v>
      </c>
      <c r="AC142" s="12">
        <v>274914</v>
      </c>
      <c r="AD142" s="12">
        <v>176842</v>
      </c>
    </row>
    <row r="143" spans="1:30" ht="15" x14ac:dyDescent="0.35">
      <c r="A143" s="7" t="s">
        <v>203</v>
      </c>
      <c r="B143" s="7" t="s">
        <v>204</v>
      </c>
      <c r="C143" s="7" t="s">
        <v>64</v>
      </c>
      <c r="D143" s="7" t="s">
        <v>238</v>
      </c>
      <c r="E143" s="7" t="s">
        <v>239</v>
      </c>
      <c r="F143" s="8" t="s">
        <v>240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2180</v>
      </c>
      <c r="P143" s="7">
        <v>0</v>
      </c>
      <c r="Q143" s="7">
        <v>0</v>
      </c>
      <c r="R143" s="7">
        <v>0</v>
      </c>
      <c r="S143" s="7">
        <v>0</v>
      </c>
      <c r="T143" s="7">
        <v>2180</v>
      </c>
      <c r="U143" s="7">
        <v>0</v>
      </c>
      <c r="V143" s="7">
        <f t="shared" si="6"/>
        <v>2180</v>
      </c>
      <c r="W143" s="7">
        <f t="shared" si="7"/>
        <v>0</v>
      </c>
      <c r="X143" s="7">
        <f t="shared" si="8"/>
        <v>0</v>
      </c>
      <c r="Y143" s="7"/>
      <c r="Z143" s="12">
        <v>0</v>
      </c>
      <c r="AA143" s="12">
        <v>0</v>
      </c>
      <c r="AB143" s="12">
        <v>140</v>
      </c>
      <c r="AC143" s="12">
        <v>170</v>
      </c>
      <c r="AD143" s="12">
        <v>230</v>
      </c>
    </row>
    <row r="144" spans="1:30" ht="15" x14ac:dyDescent="0.35">
      <c r="A144" s="7" t="s">
        <v>203</v>
      </c>
      <c r="B144" s="7" t="s">
        <v>204</v>
      </c>
      <c r="C144" s="7" t="s">
        <v>117</v>
      </c>
      <c r="D144" s="7" t="s">
        <v>238</v>
      </c>
      <c r="E144" s="7" t="s">
        <v>239</v>
      </c>
      <c r="F144" s="8" t="s">
        <v>241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50</v>
      </c>
      <c r="R144" s="7">
        <v>0</v>
      </c>
      <c r="S144" s="7">
        <v>300</v>
      </c>
      <c r="T144" s="7">
        <v>500</v>
      </c>
      <c r="U144" s="7">
        <v>0</v>
      </c>
      <c r="V144" s="7">
        <f t="shared" si="6"/>
        <v>200</v>
      </c>
      <c r="W144" s="7">
        <f t="shared" si="7"/>
        <v>150</v>
      </c>
      <c r="X144" s="7">
        <f t="shared" si="8"/>
        <v>0</v>
      </c>
      <c r="Y144" s="7"/>
      <c r="Z144" s="12">
        <v>100</v>
      </c>
      <c r="AA144" s="12">
        <v>0</v>
      </c>
      <c r="AB144" s="12">
        <v>610</v>
      </c>
      <c r="AC144" s="12">
        <v>3181</v>
      </c>
      <c r="AD144" s="12">
        <v>14300</v>
      </c>
    </row>
    <row r="145" spans="1:30" ht="15" x14ac:dyDescent="0.35">
      <c r="A145" s="7" t="s">
        <v>203</v>
      </c>
      <c r="B145" s="7" t="s">
        <v>204</v>
      </c>
      <c r="C145" s="7" t="s">
        <v>117</v>
      </c>
      <c r="D145" s="7" t="s">
        <v>238</v>
      </c>
      <c r="E145" s="7" t="s">
        <v>242</v>
      </c>
      <c r="F145" s="8" t="s">
        <v>242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1690</v>
      </c>
      <c r="O145" s="7">
        <v>2614</v>
      </c>
      <c r="P145" s="7">
        <v>2000</v>
      </c>
      <c r="Q145" s="7">
        <v>2000</v>
      </c>
      <c r="R145" s="7">
        <v>6000</v>
      </c>
      <c r="S145" s="7">
        <v>102000</v>
      </c>
      <c r="T145" s="7">
        <v>125070</v>
      </c>
      <c r="U145" s="7">
        <v>-1816</v>
      </c>
      <c r="V145" s="7">
        <f t="shared" si="6"/>
        <v>21254</v>
      </c>
      <c r="W145" s="7">
        <f t="shared" si="7"/>
        <v>12950</v>
      </c>
      <c r="X145" s="7">
        <f t="shared" si="8"/>
        <v>0</v>
      </c>
      <c r="Y145" s="7"/>
      <c r="Z145" s="12">
        <v>120172</v>
      </c>
      <c r="AA145" s="12">
        <v>70580</v>
      </c>
      <c r="AB145" s="12">
        <v>178608</v>
      </c>
      <c r="AC145" s="12">
        <v>248598</v>
      </c>
      <c r="AD145" s="12">
        <v>140714</v>
      </c>
    </row>
    <row r="146" spans="1:30" ht="15" x14ac:dyDescent="0.35">
      <c r="A146" s="7" t="s">
        <v>203</v>
      </c>
      <c r="B146" s="7" t="s">
        <v>204</v>
      </c>
      <c r="C146" s="7" t="s">
        <v>243</v>
      </c>
      <c r="D146" s="7" t="s">
        <v>238</v>
      </c>
      <c r="E146" s="7" t="s">
        <v>242</v>
      </c>
      <c r="F146" s="8" t="s">
        <v>244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1816</v>
      </c>
      <c r="P146" s="7">
        <v>0</v>
      </c>
      <c r="Q146" s="7">
        <v>0</v>
      </c>
      <c r="R146" s="7">
        <v>0</v>
      </c>
      <c r="S146" s="7">
        <v>0</v>
      </c>
      <c r="T146" s="7">
        <v>1816</v>
      </c>
      <c r="U146" s="7">
        <v>0</v>
      </c>
      <c r="V146" s="7">
        <f t="shared" si="6"/>
        <v>1816</v>
      </c>
      <c r="W146" s="7">
        <f t="shared" si="7"/>
        <v>0</v>
      </c>
      <c r="X146" s="7">
        <f t="shared" si="8"/>
        <v>0</v>
      </c>
      <c r="Y146" s="7"/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</row>
    <row r="147" spans="1:30" ht="15" x14ac:dyDescent="0.35">
      <c r="A147" s="7" t="s">
        <v>203</v>
      </c>
      <c r="B147" s="7" t="s">
        <v>204</v>
      </c>
      <c r="C147" s="7" t="s">
        <v>117</v>
      </c>
      <c r="D147" s="7" t="s">
        <v>238</v>
      </c>
      <c r="E147" s="7" t="s">
        <v>242</v>
      </c>
      <c r="F147" s="8" t="s">
        <v>245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120</v>
      </c>
      <c r="T147" s="7">
        <v>500</v>
      </c>
      <c r="U147" s="7">
        <v>0</v>
      </c>
      <c r="V147" s="7">
        <f t="shared" si="6"/>
        <v>380</v>
      </c>
      <c r="W147" s="7">
        <f t="shared" si="7"/>
        <v>380</v>
      </c>
      <c r="X147" s="7">
        <f t="shared" si="8"/>
        <v>0</v>
      </c>
      <c r="Y147" s="7"/>
      <c r="Z147" s="12">
        <v>100</v>
      </c>
      <c r="AA147" s="12">
        <v>0</v>
      </c>
      <c r="AB147" s="12">
        <v>0</v>
      </c>
      <c r="AC147" s="12">
        <v>2200</v>
      </c>
      <c r="AD147" s="12">
        <v>9943</v>
      </c>
    </row>
    <row r="148" spans="1:30" ht="15" x14ac:dyDescent="0.35">
      <c r="A148" s="7" t="s">
        <v>203</v>
      </c>
      <c r="B148" s="7" t="s">
        <v>204</v>
      </c>
      <c r="C148" s="7" t="s">
        <v>50</v>
      </c>
      <c r="D148" s="7" t="s">
        <v>238</v>
      </c>
      <c r="E148" s="7" t="s">
        <v>246</v>
      </c>
      <c r="F148" s="8">
        <v>415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820</v>
      </c>
      <c r="Q148" s="7">
        <v>0</v>
      </c>
      <c r="R148" s="7">
        <v>0</v>
      </c>
      <c r="S148" s="7">
        <v>3192</v>
      </c>
      <c r="T148" s="7">
        <v>3472</v>
      </c>
      <c r="U148" s="7">
        <v>0</v>
      </c>
      <c r="V148" s="7">
        <f t="shared" si="6"/>
        <v>280</v>
      </c>
      <c r="W148" s="7">
        <f t="shared" si="7"/>
        <v>-540</v>
      </c>
      <c r="X148" s="7">
        <v>500</v>
      </c>
      <c r="Y148" s="7"/>
      <c r="Z148" s="12">
        <v>2696</v>
      </c>
      <c r="AA148" s="12">
        <v>4004</v>
      </c>
      <c r="AB148" s="12">
        <v>13584</v>
      </c>
      <c r="AC148" s="12">
        <v>19560</v>
      </c>
      <c r="AD148" s="12">
        <v>9074</v>
      </c>
    </row>
    <row r="149" spans="1:30" ht="15" x14ac:dyDescent="0.35">
      <c r="A149" s="7" t="s">
        <v>203</v>
      </c>
      <c r="B149" s="7" t="s">
        <v>204</v>
      </c>
      <c r="C149" s="7" t="s">
        <v>52</v>
      </c>
      <c r="D149" s="7" t="s">
        <v>238</v>
      </c>
      <c r="E149" s="7" t="s">
        <v>246</v>
      </c>
      <c r="F149" s="8" t="s">
        <v>247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700</v>
      </c>
      <c r="Q149" s="7">
        <v>0</v>
      </c>
      <c r="R149" s="7">
        <v>0</v>
      </c>
      <c r="S149" s="7">
        <v>200</v>
      </c>
      <c r="T149" s="7">
        <v>500</v>
      </c>
      <c r="U149" s="7">
        <v>0</v>
      </c>
      <c r="V149" s="7">
        <f t="shared" si="6"/>
        <v>300</v>
      </c>
      <c r="W149" s="7">
        <f t="shared" si="7"/>
        <v>-400</v>
      </c>
      <c r="X149" s="7"/>
      <c r="Y149" s="7"/>
      <c r="Z149" s="12">
        <v>1006</v>
      </c>
      <c r="AA149" s="12">
        <v>1336</v>
      </c>
      <c r="AB149" s="12">
        <v>1690</v>
      </c>
      <c r="AC149" s="12">
        <v>1800</v>
      </c>
      <c r="AD149" s="12">
        <v>1408</v>
      </c>
    </row>
    <row r="150" spans="1:30" ht="15" x14ac:dyDescent="0.35">
      <c r="A150" s="7" t="s">
        <v>203</v>
      </c>
      <c r="B150" s="7" t="s">
        <v>204</v>
      </c>
      <c r="C150" s="7" t="s">
        <v>52</v>
      </c>
      <c r="D150" s="7" t="s">
        <v>238</v>
      </c>
      <c r="E150" s="7" t="s">
        <v>246</v>
      </c>
      <c r="F150" s="8" t="s">
        <v>248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240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460</v>
      </c>
      <c r="T150" s="7">
        <v>800</v>
      </c>
      <c r="U150" s="7">
        <v>0</v>
      </c>
      <c r="V150" s="7">
        <f t="shared" si="6"/>
        <v>340</v>
      </c>
      <c r="W150" s="7">
        <f t="shared" si="7"/>
        <v>340</v>
      </c>
      <c r="X150" s="7">
        <f t="shared" si="8"/>
        <v>0</v>
      </c>
      <c r="Y150" s="7"/>
      <c r="Z150" s="12">
        <v>352</v>
      </c>
      <c r="AA150" s="12">
        <v>731</v>
      </c>
      <c r="AB150" s="12">
        <v>0</v>
      </c>
      <c r="AC150" s="12">
        <v>2112</v>
      </c>
      <c r="AD150" s="12">
        <v>1600</v>
      </c>
    </row>
    <row r="151" spans="1:30" ht="15" x14ac:dyDescent="0.35">
      <c r="A151" s="7" t="s">
        <v>203</v>
      </c>
      <c r="B151" s="7" t="s">
        <v>204</v>
      </c>
      <c r="C151" s="7" t="s">
        <v>50</v>
      </c>
      <c r="D151" s="7" t="s">
        <v>238</v>
      </c>
      <c r="E151" s="7" t="s">
        <v>249</v>
      </c>
      <c r="F151" s="8" t="s">
        <v>249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300</v>
      </c>
      <c r="Q151" s="7">
        <v>0</v>
      </c>
      <c r="R151" s="7">
        <v>0</v>
      </c>
      <c r="S151" s="7">
        <v>3306</v>
      </c>
      <c r="T151" s="7">
        <v>3554</v>
      </c>
      <c r="U151" s="7">
        <v>0</v>
      </c>
      <c r="V151" s="7">
        <f t="shared" si="6"/>
        <v>248</v>
      </c>
      <c r="W151" s="7">
        <f t="shared" si="7"/>
        <v>-52</v>
      </c>
      <c r="X151" s="7"/>
      <c r="Y151" s="7"/>
      <c r="Z151" s="12">
        <v>2248</v>
      </c>
      <c r="AA151" s="12">
        <v>990</v>
      </c>
      <c r="AB151" s="12">
        <v>5890</v>
      </c>
      <c r="AC151" s="12">
        <v>8472</v>
      </c>
      <c r="AD151" s="12">
        <v>5544</v>
      </c>
    </row>
    <row r="152" spans="1:30" ht="15" x14ac:dyDescent="0.35">
      <c r="A152" s="7" t="s">
        <v>203</v>
      </c>
      <c r="B152" s="7" t="s">
        <v>204</v>
      </c>
      <c r="C152" s="7" t="s">
        <v>250</v>
      </c>
      <c r="D152" s="7" t="s">
        <v>238</v>
      </c>
      <c r="E152" s="7" t="s">
        <v>249</v>
      </c>
      <c r="F152" s="8" t="s">
        <v>251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500</v>
      </c>
      <c r="Q152" s="7">
        <v>0</v>
      </c>
      <c r="R152" s="7">
        <v>0</v>
      </c>
      <c r="S152" s="7">
        <v>300</v>
      </c>
      <c r="T152" s="7">
        <v>500</v>
      </c>
      <c r="U152" s="7">
        <v>0</v>
      </c>
      <c r="V152" s="7">
        <f t="shared" si="6"/>
        <v>200</v>
      </c>
      <c r="W152" s="7">
        <f t="shared" si="7"/>
        <v>-300</v>
      </c>
      <c r="X152" s="7"/>
      <c r="Y152" s="7"/>
      <c r="Z152" s="12">
        <v>700</v>
      </c>
      <c r="AA152" s="12">
        <v>566</v>
      </c>
      <c r="AB152" s="12">
        <v>870</v>
      </c>
      <c r="AC152" s="12">
        <v>900</v>
      </c>
      <c r="AD152" s="12">
        <v>820</v>
      </c>
    </row>
    <row r="153" spans="1:30" ht="15" x14ac:dyDescent="0.35">
      <c r="A153" s="7" t="s">
        <v>203</v>
      </c>
      <c r="B153" s="7" t="s">
        <v>204</v>
      </c>
      <c r="C153" s="7" t="s">
        <v>50</v>
      </c>
      <c r="D153" s="7" t="s">
        <v>238</v>
      </c>
      <c r="E153" s="7" t="s">
        <v>249</v>
      </c>
      <c r="F153" s="8" t="s">
        <v>252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165</v>
      </c>
      <c r="P153" s="7">
        <v>0</v>
      </c>
      <c r="Q153" s="7">
        <v>0</v>
      </c>
      <c r="R153" s="7">
        <v>0</v>
      </c>
      <c r="S153" s="7">
        <v>355</v>
      </c>
      <c r="T153" s="7">
        <v>500</v>
      </c>
      <c r="U153" s="7">
        <v>0</v>
      </c>
      <c r="V153" s="7">
        <f t="shared" si="6"/>
        <v>145</v>
      </c>
      <c r="W153" s="7">
        <f t="shared" si="7"/>
        <v>-20</v>
      </c>
      <c r="X153" s="7"/>
      <c r="Y153" s="7"/>
      <c r="Z153" s="12">
        <v>470</v>
      </c>
      <c r="AA153" s="12">
        <v>725</v>
      </c>
      <c r="AB153" s="12">
        <v>516</v>
      </c>
      <c r="AC153" s="12">
        <v>1777</v>
      </c>
      <c r="AD153" s="12">
        <v>792</v>
      </c>
    </row>
    <row r="154" spans="1:30" ht="15" x14ac:dyDescent="0.35">
      <c r="A154" s="7" t="s">
        <v>203</v>
      </c>
      <c r="B154" s="7" t="s">
        <v>204</v>
      </c>
      <c r="C154" s="7" t="s">
        <v>30</v>
      </c>
      <c r="D154" s="7" t="s">
        <v>238</v>
      </c>
      <c r="E154" s="7" t="s">
        <v>253</v>
      </c>
      <c r="F154" s="8" t="s">
        <v>253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100</v>
      </c>
      <c r="Q154" s="7">
        <v>0</v>
      </c>
      <c r="R154" s="7">
        <v>0</v>
      </c>
      <c r="S154" s="7">
        <v>19210</v>
      </c>
      <c r="T154" s="7">
        <v>16936</v>
      </c>
      <c r="U154" s="7">
        <v>0</v>
      </c>
      <c r="V154" s="7">
        <f t="shared" si="6"/>
        <v>-2274</v>
      </c>
      <c r="W154" s="7">
        <f t="shared" si="7"/>
        <v>-2374</v>
      </c>
      <c r="X154" s="7">
        <v>2500</v>
      </c>
      <c r="Y154" s="7"/>
      <c r="Z154" s="12">
        <v>25350</v>
      </c>
      <c r="AA154" s="12">
        <v>24860</v>
      </c>
      <c r="AB154" s="12">
        <v>31550</v>
      </c>
      <c r="AC154" s="12">
        <v>41708</v>
      </c>
      <c r="AD154" s="12">
        <v>20088</v>
      </c>
    </row>
    <row r="155" spans="1:30" ht="15" x14ac:dyDescent="0.35">
      <c r="A155" s="7" t="s">
        <v>203</v>
      </c>
      <c r="B155" s="7" t="s">
        <v>204</v>
      </c>
      <c r="C155" s="7" t="s">
        <v>30</v>
      </c>
      <c r="D155" s="7" t="s">
        <v>233</v>
      </c>
      <c r="E155" s="7" t="s">
        <v>254</v>
      </c>
      <c r="F155" s="8" t="s">
        <v>255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100</v>
      </c>
      <c r="T155" s="7">
        <v>200</v>
      </c>
      <c r="U155" s="7">
        <v>0</v>
      </c>
      <c r="V155" s="7">
        <f t="shared" si="6"/>
        <v>100</v>
      </c>
      <c r="W155" s="7">
        <f t="shared" si="7"/>
        <v>100</v>
      </c>
      <c r="X155" s="7">
        <f t="shared" si="8"/>
        <v>0</v>
      </c>
      <c r="Y155" s="7"/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</row>
    <row r="156" spans="1:30" ht="15" x14ac:dyDescent="0.35">
      <c r="A156" s="7" t="s">
        <v>203</v>
      </c>
      <c r="B156" s="7" t="s">
        <v>204</v>
      </c>
      <c r="C156" s="7" t="s">
        <v>30</v>
      </c>
      <c r="D156" s="7" t="s">
        <v>233</v>
      </c>
      <c r="E156" s="7" t="s">
        <v>254</v>
      </c>
      <c r="F156" s="8" t="s">
        <v>254</v>
      </c>
      <c r="G156" s="7">
        <v>0</v>
      </c>
      <c r="H156" s="7">
        <v>0</v>
      </c>
      <c r="I156" s="7">
        <v>50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275</v>
      </c>
      <c r="Q156" s="7">
        <v>0</v>
      </c>
      <c r="R156" s="7">
        <v>0</v>
      </c>
      <c r="S156" s="7">
        <v>600</v>
      </c>
      <c r="T156" s="7">
        <v>1167</v>
      </c>
      <c r="U156" s="7">
        <v>0</v>
      </c>
      <c r="V156" s="7">
        <f t="shared" si="6"/>
        <v>567</v>
      </c>
      <c r="W156" s="7">
        <f t="shared" si="7"/>
        <v>292</v>
      </c>
      <c r="X156" s="7">
        <f t="shared" si="8"/>
        <v>0</v>
      </c>
      <c r="Y156" s="7"/>
      <c r="Z156" s="12">
        <v>11109</v>
      </c>
      <c r="AA156" s="12">
        <v>0</v>
      </c>
      <c r="AB156" s="12">
        <v>0</v>
      </c>
      <c r="AC156" s="12">
        <v>0</v>
      </c>
      <c r="AD156" s="12">
        <v>0</v>
      </c>
    </row>
    <row r="157" spans="1:30" ht="15" x14ac:dyDescent="0.35">
      <c r="A157" s="7" t="s">
        <v>203</v>
      </c>
      <c r="B157" s="7" t="s">
        <v>204</v>
      </c>
      <c r="C157" s="7" t="s">
        <v>30</v>
      </c>
      <c r="D157" s="7" t="s">
        <v>213</v>
      </c>
      <c r="E157" s="7" t="s">
        <v>256</v>
      </c>
      <c r="F157" s="8" t="s">
        <v>257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300</v>
      </c>
      <c r="Q157" s="7">
        <v>0</v>
      </c>
      <c r="R157" s="7">
        <v>0</v>
      </c>
      <c r="S157" s="7">
        <v>250</v>
      </c>
      <c r="T157" s="7">
        <v>250</v>
      </c>
      <c r="U157" s="7">
        <v>0</v>
      </c>
      <c r="V157" s="7">
        <f t="shared" si="6"/>
        <v>0</v>
      </c>
      <c r="W157" s="7">
        <f t="shared" si="7"/>
        <v>-300</v>
      </c>
      <c r="X157" s="7"/>
      <c r="Y157" s="7"/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</row>
    <row r="158" spans="1:30" ht="15" x14ac:dyDescent="0.35">
      <c r="A158" s="7" t="s">
        <v>203</v>
      </c>
      <c r="B158" s="7" t="s">
        <v>204</v>
      </c>
      <c r="C158" s="7" t="s">
        <v>30</v>
      </c>
      <c r="D158" s="7" t="s">
        <v>152</v>
      </c>
      <c r="E158" s="7" t="s">
        <v>258</v>
      </c>
      <c r="F158" s="8" t="s">
        <v>258</v>
      </c>
      <c r="G158" s="7">
        <v>0</v>
      </c>
      <c r="H158" s="7">
        <v>0</v>
      </c>
      <c r="I158" s="7">
        <v>0</v>
      </c>
      <c r="J158" s="7">
        <v>0</v>
      </c>
      <c r="K158" s="7">
        <v>50</v>
      </c>
      <c r="L158" s="7">
        <v>0</v>
      </c>
      <c r="M158" s="7">
        <v>0</v>
      </c>
      <c r="N158" s="7">
        <v>0</v>
      </c>
      <c r="O158" s="7">
        <v>0</v>
      </c>
      <c r="P158" s="7">
        <v>150</v>
      </c>
      <c r="Q158" s="7">
        <v>0</v>
      </c>
      <c r="R158" s="7">
        <v>32</v>
      </c>
      <c r="S158" s="7">
        <v>193</v>
      </c>
      <c r="T158" s="7">
        <v>732</v>
      </c>
      <c r="U158" s="7">
        <v>0</v>
      </c>
      <c r="V158" s="7">
        <f t="shared" si="6"/>
        <v>539</v>
      </c>
      <c r="W158" s="7">
        <f t="shared" si="7"/>
        <v>389</v>
      </c>
      <c r="X158" s="7">
        <f t="shared" si="8"/>
        <v>0</v>
      </c>
      <c r="Y158" s="7"/>
      <c r="Z158" s="12">
        <v>1939</v>
      </c>
      <c r="AA158" s="12">
        <v>769</v>
      </c>
      <c r="AB158" s="12">
        <v>0</v>
      </c>
      <c r="AC158" s="12">
        <v>0</v>
      </c>
      <c r="AD158" s="12">
        <v>0</v>
      </c>
    </row>
    <row r="159" spans="1:30" ht="15" x14ac:dyDescent="0.35">
      <c r="A159" s="7" t="s">
        <v>203</v>
      </c>
      <c r="B159" s="7" t="s">
        <v>204</v>
      </c>
      <c r="C159" s="7" t="s">
        <v>30</v>
      </c>
      <c r="D159" s="7" t="s">
        <v>152</v>
      </c>
      <c r="E159" s="7" t="s">
        <v>259</v>
      </c>
      <c r="F159" s="8" t="s">
        <v>259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200</v>
      </c>
      <c r="Q159" s="7">
        <v>100</v>
      </c>
      <c r="R159" s="7">
        <v>100</v>
      </c>
      <c r="S159" s="7">
        <v>0</v>
      </c>
      <c r="T159" s="7">
        <v>366</v>
      </c>
      <c r="U159" s="7">
        <v>0</v>
      </c>
      <c r="V159" s="7">
        <f t="shared" si="6"/>
        <v>366</v>
      </c>
      <c r="W159" s="7">
        <f t="shared" si="7"/>
        <v>66</v>
      </c>
      <c r="X159" s="7">
        <f t="shared" si="8"/>
        <v>0</v>
      </c>
      <c r="Y159" s="7"/>
      <c r="Z159" s="12">
        <v>1606</v>
      </c>
      <c r="AA159" s="12">
        <v>621</v>
      </c>
      <c r="AB159" s="12">
        <v>0</v>
      </c>
      <c r="AC159" s="12">
        <v>0</v>
      </c>
      <c r="AD159" s="12">
        <v>0</v>
      </c>
    </row>
    <row r="160" spans="1:30" ht="15" x14ac:dyDescent="0.35">
      <c r="A160" s="7" t="s">
        <v>203</v>
      </c>
      <c r="B160" s="7" t="s">
        <v>204</v>
      </c>
      <c r="C160" s="7" t="s">
        <v>30</v>
      </c>
      <c r="D160" s="7" t="s">
        <v>152</v>
      </c>
      <c r="E160" s="7" t="s">
        <v>260</v>
      </c>
      <c r="F160" s="8" t="s">
        <v>260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17</v>
      </c>
      <c r="R160" s="7">
        <v>64</v>
      </c>
      <c r="S160" s="7">
        <v>753</v>
      </c>
      <c r="T160" s="7">
        <v>764</v>
      </c>
      <c r="U160" s="7">
        <v>0</v>
      </c>
      <c r="V160" s="7">
        <f t="shared" si="6"/>
        <v>11</v>
      </c>
      <c r="W160" s="7">
        <f t="shared" si="7"/>
        <v>-6</v>
      </c>
      <c r="X160" s="7"/>
      <c r="Y160" s="7"/>
      <c r="Z160" s="12">
        <v>1709</v>
      </c>
      <c r="AA160" s="12">
        <v>722</v>
      </c>
      <c r="AB160" s="12">
        <v>0</v>
      </c>
      <c r="AC160" s="12">
        <v>0</v>
      </c>
      <c r="AD160" s="12">
        <v>0</v>
      </c>
    </row>
    <row r="161" spans="1:30" ht="15" x14ac:dyDescent="0.35">
      <c r="A161" s="7" t="s">
        <v>203</v>
      </c>
      <c r="B161" s="7" t="s">
        <v>204</v>
      </c>
      <c r="C161" s="7" t="s">
        <v>30</v>
      </c>
      <c r="D161" s="7" t="s">
        <v>152</v>
      </c>
      <c r="E161" s="7" t="s">
        <v>261</v>
      </c>
      <c r="F161" s="8">
        <v>685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2567</v>
      </c>
      <c r="O161" s="7">
        <v>1787</v>
      </c>
      <c r="P161" s="7">
        <v>1160</v>
      </c>
      <c r="Q161" s="7">
        <v>1000</v>
      </c>
      <c r="R161" s="7">
        <v>3000</v>
      </c>
      <c r="S161" s="7">
        <v>51021</v>
      </c>
      <c r="T161" s="7">
        <v>52713</v>
      </c>
      <c r="U161" s="7">
        <v>0</v>
      </c>
      <c r="V161" s="7">
        <f t="shared" si="6"/>
        <v>1692</v>
      </c>
      <c r="W161" s="7">
        <f t="shared" si="7"/>
        <v>-4822</v>
      </c>
      <c r="X161" s="7"/>
      <c r="Y161" s="7"/>
      <c r="Z161" s="12">
        <v>63818</v>
      </c>
      <c r="AA161" s="12">
        <v>25413</v>
      </c>
      <c r="AB161" s="12">
        <v>61188</v>
      </c>
      <c r="AC161" s="12">
        <v>58649</v>
      </c>
      <c r="AD161" s="12">
        <v>0</v>
      </c>
    </row>
    <row r="162" spans="1:30" ht="15" x14ac:dyDescent="0.35">
      <c r="A162" s="7" t="s">
        <v>203</v>
      </c>
      <c r="B162" s="7" t="s">
        <v>204</v>
      </c>
      <c r="C162" s="7" t="s">
        <v>30</v>
      </c>
      <c r="D162" s="7" t="s">
        <v>152</v>
      </c>
      <c r="E162" s="7" t="s">
        <v>262</v>
      </c>
      <c r="F162" s="8" t="s">
        <v>262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2802</v>
      </c>
      <c r="O162" s="7">
        <v>2189</v>
      </c>
      <c r="P162" s="7">
        <v>1000</v>
      </c>
      <c r="Q162" s="7">
        <v>1000</v>
      </c>
      <c r="R162" s="7">
        <v>1500</v>
      </c>
      <c r="S162" s="7">
        <v>49787</v>
      </c>
      <c r="T162" s="7">
        <v>50725</v>
      </c>
      <c r="U162" s="7">
        <v>0</v>
      </c>
      <c r="V162" s="7">
        <f t="shared" si="6"/>
        <v>938</v>
      </c>
      <c r="W162" s="7">
        <f t="shared" si="7"/>
        <v>-6053</v>
      </c>
      <c r="X162" s="7"/>
      <c r="Y162" s="7"/>
      <c r="Z162" s="12">
        <v>48554</v>
      </c>
      <c r="AA162" s="12">
        <v>19815</v>
      </c>
      <c r="AB162" s="12">
        <v>27851</v>
      </c>
      <c r="AC162" s="12">
        <v>32754</v>
      </c>
      <c r="AD162" s="12">
        <v>0</v>
      </c>
    </row>
    <row r="163" spans="1:30" ht="15" x14ac:dyDescent="0.35">
      <c r="A163" s="7" t="s">
        <v>203</v>
      </c>
      <c r="B163" s="7" t="s">
        <v>204</v>
      </c>
      <c r="C163" s="7" t="s">
        <v>30</v>
      </c>
      <c r="D163" s="7" t="s">
        <v>152</v>
      </c>
      <c r="E163" s="7" t="s">
        <v>263</v>
      </c>
      <c r="F163" s="8" t="s">
        <v>264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50</v>
      </c>
      <c r="Q163" s="7">
        <v>0</v>
      </c>
      <c r="R163" s="7">
        <v>0</v>
      </c>
      <c r="S163" s="7">
        <v>45</v>
      </c>
      <c r="T163" s="7">
        <v>45</v>
      </c>
      <c r="U163" s="7">
        <v>45</v>
      </c>
      <c r="V163" s="7">
        <f t="shared" si="6"/>
        <v>45</v>
      </c>
      <c r="W163" s="7">
        <f t="shared" si="7"/>
        <v>-5</v>
      </c>
      <c r="X163" s="7"/>
      <c r="Y163" s="7"/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</row>
    <row r="164" spans="1:30" ht="15" x14ac:dyDescent="0.35">
      <c r="A164" s="7" t="s">
        <v>203</v>
      </c>
      <c r="B164" s="7" t="s">
        <v>204</v>
      </c>
      <c r="C164" s="7" t="s">
        <v>30</v>
      </c>
      <c r="D164" s="7" t="s">
        <v>152</v>
      </c>
      <c r="E164" s="7" t="s">
        <v>263</v>
      </c>
      <c r="F164" s="8" t="s">
        <v>265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200</v>
      </c>
      <c r="T164" s="7">
        <v>400</v>
      </c>
      <c r="U164" s="7">
        <v>0</v>
      </c>
      <c r="V164" s="7">
        <f t="shared" si="6"/>
        <v>200</v>
      </c>
      <c r="W164" s="7">
        <f t="shared" si="7"/>
        <v>200</v>
      </c>
      <c r="X164" s="7">
        <f t="shared" si="8"/>
        <v>0</v>
      </c>
      <c r="Y164" s="7"/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</row>
    <row r="165" spans="1:30" ht="15" x14ac:dyDescent="0.35">
      <c r="A165" s="7" t="s">
        <v>203</v>
      </c>
      <c r="B165" s="7" t="s">
        <v>204</v>
      </c>
      <c r="C165" s="7" t="s">
        <v>30</v>
      </c>
      <c r="D165" s="7" t="s">
        <v>152</v>
      </c>
      <c r="E165" s="7" t="s">
        <v>263</v>
      </c>
      <c r="F165" s="8" t="s">
        <v>263</v>
      </c>
      <c r="G165" s="7">
        <v>0</v>
      </c>
      <c r="H165" s="7">
        <v>0</v>
      </c>
      <c r="I165" s="7">
        <v>150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1030</v>
      </c>
      <c r="Q165" s="7">
        <v>150</v>
      </c>
      <c r="R165" s="7">
        <v>388</v>
      </c>
      <c r="S165" s="7">
        <v>2532</v>
      </c>
      <c r="T165" s="7">
        <v>2759</v>
      </c>
      <c r="U165" s="7">
        <v>0</v>
      </c>
      <c r="V165" s="7">
        <f t="shared" si="6"/>
        <v>227</v>
      </c>
      <c r="W165" s="7">
        <f t="shared" si="7"/>
        <v>-953</v>
      </c>
      <c r="X165" s="7"/>
      <c r="Y165" s="7"/>
      <c r="Z165" s="12">
        <v>4496</v>
      </c>
      <c r="AA165" s="12">
        <v>0</v>
      </c>
      <c r="AB165" s="12">
        <v>0</v>
      </c>
      <c r="AC165" s="12">
        <v>0</v>
      </c>
      <c r="AD165" s="12">
        <v>0</v>
      </c>
    </row>
    <row r="166" spans="1:30" ht="15" x14ac:dyDescent="0.35">
      <c r="A166" s="7" t="s">
        <v>203</v>
      </c>
      <c r="B166" s="7" t="s">
        <v>204</v>
      </c>
      <c r="C166" s="7" t="s">
        <v>30</v>
      </c>
      <c r="D166" s="7" t="s">
        <v>152</v>
      </c>
      <c r="E166" s="7" t="s">
        <v>266</v>
      </c>
      <c r="F166" s="8" t="s">
        <v>267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324</v>
      </c>
      <c r="T166" s="7">
        <v>400</v>
      </c>
      <c r="U166" s="7">
        <v>0</v>
      </c>
      <c r="V166" s="7">
        <f t="shared" si="6"/>
        <v>76</v>
      </c>
      <c r="W166" s="7">
        <f t="shared" si="7"/>
        <v>76</v>
      </c>
      <c r="X166" s="7">
        <f t="shared" si="8"/>
        <v>0</v>
      </c>
      <c r="Y166" s="7"/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</row>
    <row r="167" spans="1:30" ht="15" x14ac:dyDescent="0.35">
      <c r="A167" s="7" t="s">
        <v>203</v>
      </c>
      <c r="B167" s="7" t="s">
        <v>204</v>
      </c>
      <c r="C167" s="7" t="s">
        <v>30</v>
      </c>
      <c r="D167" s="7" t="s">
        <v>152</v>
      </c>
      <c r="E167" s="7" t="s">
        <v>266</v>
      </c>
      <c r="F167" s="8" t="s">
        <v>266</v>
      </c>
      <c r="G167" s="7">
        <v>0</v>
      </c>
      <c r="H167" s="7">
        <v>0</v>
      </c>
      <c r="I167" s="7">
        <v>150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350</v>
      </c>
      <c r="Q167" s="7">
        <v>134</v>
      </c>
      <c r="R167" s="7">
        <v>342</v>
      </c>
      <c r="S167" s="7">
        <v>1422</v>
      </c>
      <c r="T167" s="7">
        <v>1540</v>
      </c>
      <c r="U167" s="7">
        <v>0</v>
      </c>
      <c r="V167" s="7">
        <f t="shared" si="6"/>
        <v>118</v>
      </c>
      <c r="W167" s="7">
        <f t="shared" si="7"/>
        <v>-366</v>
      </c>
      <c r="X167" s="7"/>
      <c r="Y167" s="7"/>
      <c r="Z167" s="12">
        <v>3310</v>
      </c>
      <c r="AA167" s="12">
        <v>0</v>
      </c>
      <c r="AB167" s="12">
        <v>0</v>
      </c>
      <c r="AC167" s="12">
        <v>0</v>
      </c>
      <c r="AD167" s="12">
        <v>0</v>
      </c>
    </row>
    <row r="168" spans="1:30" ht="15" x14ac:dyDescent="0.35">
      <c r="A168" s="7" t="s">
        <v>203</v>
      </c>
      <c r="B168" s="7" t="s">
        <v>204</v>
      </c>
      <c r="C168" s="7" t="s">
        <v>30</v>
      </c>
      <c r="D168" s="7" t="s">
        <v>152</v>
      </c>
      <c r="E168" s="7" t="s">
        <v>268</v>
      </c>
      <c r="F168" s="8">
        <v>690</v>
      </c>
      <c r="G168" s="7">
        <v>0</v>
      </c>
      <c r="H168" s="7">
        <v>0</v>
      </c>
      <c r="I168" s="7">
        <v>120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600</v>
      </c>
      <c r="R168" s="7">
        <v>500</v>
      </c>
      <c r="S168" s="7">
        <v>10417</v>
      </c>
      <c r="T168" s="7">
        <v>9686</v>
      </c>
      <c r="U168" s="7">
        <v>0</v>
      </c>
      <c r="V168" s="7">
        <f t="shared" si="6"/>
        <v>-731</v>
      </c>
      <c r="W168" s="7">
        <f t="shared" si="7"/>
        <v>-1331</v>
      </c>
      <c r="X168" s="7">
        <v>800</v>
      </c>
      <c r="Y168" s="7"/>
      <c r="Z168" s="12">
        <v>9614</v>
      </c>
      <c r="AA168" s="12">
        <v>0</v>
      </c>
      <c r="AB168" s="12">
        <v>0</v>
      </c>
      <c r="AC168" s="12">
        <v>0</v>
      </c>
      <c r="AD168" s="12">
        <v>0</v>
      </c>
    </row>
    <row r="169" spans="1:30" ht="15" x14ac:dyDescent="0.35">
      <c r="A169" s="7" t="s">
        <v>203</v>
      </c>
      <c r="B169" s="7" t="s">
        <v>204</v>
      </c>
      <c r="C169" s="7" t="s">
        <v>30</v>
      </c>
      <c r="D169" s="7" t="s">
        <v>152</v>
      </c>
      <c r="E169" s="7" t="s">
        <v>269</v>
      </c>
      <c r="F169" s="8" t="s">
        <v>270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50</v>
      </c>
      <c r="Q169" s="7">
        <v>0</v>
      </c>
      <c r="R169" s="7">
        <v>0</v>
      </c>
      <c r="S169" s="7">
        <v>48</v>
      </c>
      <c r="T169" s="7">
        <v>48</v>
      </c>
      <c r="U169" s="7">
        <v>0</v>
      </c>
      <c r="V169" s="7">
        <f t="shared" si="6"/>
        <v>0</v>
      </c>
      <c r="W169" s="7">
        <f t="shared" si="7"/>
        <v>-50</v>
      </c>
      <c r="X169" s="7"/>
      <c r="Y169" s="7"/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</row>
    <row r="170" spans="1:30" ht="15" x14ac:dyDescent="0.35">
      <c r="A170" s="7" t="s">
        <v>203</v>
      </c>
      <c r="B170" s="7" t="s">
        <v>204</v>
      </c>
      <c r="C170" s="7" t="s">
        <v>30</v>
      </c>
      <c r="D170" s="7" t="s">
        <v>152</v>
      </c>
      <c r="E170" s="7" t="s">
        <v>269</v>
      </c>
      <c r="F170" s="8" t="s">
        <v>271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101</v>
      </c>
      <c r="T170" s="7">
        <v>200</v>
      </c>
      <c r="U170" s="7">
        <v>0</v>
      </c>
      <c r="V170" s="7">
        <f t="shared" si="6"/>
        <v>99</v>
      </c>
      <c r="W170" s="7">
        <f t="shared" si="7"/>
        <v>99</v>
      </c>
      <c r="X170" s="7">
        <f t="shared" si="8"/>
        <v>0</v>
      </c>
      <c r="Y170" s="7"/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</row>
    <row r="171" spans="1:30" ht="15" x14ac:dyDescent="0.35">
      <c r="A171" s="7" t="s">
        <v>203</v>
      </c>
      <c r="B171" s="7" t="s">
        <v>204</v>
      </c>
      <c r="C171" s="7" t="s">
        <v>30</v>
      </c>
      <c r="D171" s="7" t="s">
        <v>152</v>
      </c>
      <c r="E171" s="7" t="s">
        <v>269</v>
      </c>
      <c r="F171" s="8" t="s">
        <v>272</v>
      </c>
      <c r="G171" s="7">
        <v>0</v>
      </c>
      <c r="H171" s="7">
        <v>0</v>
      </c>
      <c r="I171" s="7">
        <v>120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100</v>
      </c>
      <c r="Q171" s="7">
        <v>200</v>
      </c>
      <c r="R171" s="7">
        <v>200</v>
      </c>
      <c r="S171" s="7">
        <v>1872</v>
      </c>
      <c r="T171" s="7">
        <v>1881</v>
      </c>
      <c r="U171" s="7">
        <v>0</v>
      </c>
      <c r="V171" s="7">
        <f t="shared" si="6"/>
        <v>9</v>
      </c>
      <c r="W171" s="7">
        <f t="shared" si="7"/>
        <v>-291</v>
      </c>
      <c r="X171" s="7"/>
      <c r="Y171" s="7"/>
      <c r="Z171" s="12">
        <v>2271</v>
      </c>
      <c r="AA171" s="12">
        <v>0</v>
      </c>
      <c r="AB171" s="12">
        <v>0</v>
      </c>
      <c r="AC171" s="12">
        <v>0</v>
      </c>
      <c r="AD171" s="12">
        <v>0</v>
      </c>
    </row>
    <row r="172" spans="1:30" ht="15" x14ac:dyDescent="0.35">
      <c r="A172" s="7" t="s">
        <v>203</v>
      </c>
      <c r="B172" s="7" t="s">
        <v>204</v>
      </c>
      <c r="C172" s="7" t="s">
        <v>30</v>
      </c>
      <c r="D172" s="7" t="s">
        <v>152</v>
      </c>
      <c r="E172" s="7" t="s">
        <v>273</v>
      </c>
      <c r="F172" s="8" t="s">
        <v>274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107</v>
      </c>
      <c r="T172" s="7">
        <v>220</v>
      </c>
      <c r="U172" s="7">
        <v>0</v>
      </c>
      <c r="V172" s="7">
        <f t="shared" si="6"/>
        <v>113</v>
      </c>
      <c r="W172" s="7">
        <f t="shared" si="7"/>
        <v>113</v>
      </c>
      <c r="X172" s="7">
        <f t="shared" si="8"/>
        <v>0</v>
      </c>
      <c r="Y172" s="7"/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</row>
    <row r="173" spans="1:30" ht="15" x14ac:dyDescent="0.35">
      <c r="A173" s="7" t="s">
        <v>203</v>
      </c>
      <c r="B173" s="7" t="s">
        <v>204</v>
      </c>
      <c r="C173" s="7" t="s">
        <v>30</v>
      </c>
      <c r="D173" s="7" t="s">
        <v>152</v>
      </c>
      <c r="E173" s="7" t="s">
        <v>273</v>
      </c>
      <c r="F173" s="8" t="s">
        <v>275</v>
      </c>
      <c r="G173" s="7">
        <v>0</v>
      </c>
      <c r="H173" s="7">
        <v>0</v>
      </c>
      <c r="I173" s="7">
        <v>120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52</v>
      </c>
      <c r="R173" s="7">
        <v>0</v>
      </c>
      <c r="S173" s="7">
        <v>727</v>
      </c>
      <c r="T173" s="7">
        <v>1139</v>
      </c>
      <c r="U173" s="7">
        <v>0</v>
      </c>
      <c r="V173" s="7">
        <f t="shared" si="6"/>
        <v>412</v>
      </c>
      <c r="W173" s="7">
        <f t="shared" si="7"/>
        <v>360</v>
      </c>
      <c r="X173" s="7">
        <f t="shared" si="8"/>
        <v>0</v>
      </c>
      <c r="Y173" s="7"/>
      <c r="Z173" s="12">
        <v>1261</v>
      </c>
      <c r="AA173" s="12">
        <v>0</v>
      </c>
      <c r="AB173" s="12">
        <v>0</v>
      </c>
      <c r="AC173" s="12">
        <v>0</v>
      </c>
      <c r="AD173" s="12">
        <v>0</v>
      </c>
    </row>
    <row r="174" spans="1:30" ht="15" x14ac:dyDescent="0.35">
      <c r="A174" s="7" t="s">
        <v>203</v>
      </c>
      <c r="B174" s="7" t="s">
        <v>204</v>
      </c>
      <c r="C174" s="7" t="s">
        <v>30</v>
      </c>
      <c r="D174" s="7" t="s">
        <v>276</v>
      </c>
      <c r="E174" s="7" t="s">
        <v>277</v>
      </c>
      <c r="F174" s="8">
        <v>724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80</v>
      </c>
      <c r="R174" s="7">
        <v>0</v>
      </c>
      <c r="S174" s="7">
        <v>2563</v>
      </c>
      <c r="T174" s="7">
        <v>2596</v>
      </c>
      <c r="U174" s="7">
        <v>0</v>
      </c>
      <c r="V174" s="7">
        <f t="shared" si="6"/>
        <v>33</v>
      </c>
      <c r="W174" s="7">
        <f t="shared" si="7"/>
        <v>-47</v>
      </c>
      <c r="X174" s="7"/>
      <c r="Y174" s="7"/>
      <c r="Z174" s="12">
        <v>654</v>
      </c>
      <c r="AA174" s="12">
        <v>0</v>
      </c>
      <c r="AB174" s="12">
        <v>0</v>
      </c>
      <c r="AC174" s="12">
        <v>0</v>
      </c>
      <c r="AD174" s="12">
        <v>0</v>
      </c>
    </row>
    <row r="175" spans="1:30" ht="15" x14ac:dyDescent="0.35">
      <c r="A175" s="7" t="s">
        <v>203</v>
      </c>
      <c r="B175" s="7" t="s">
        <v>204</v>
      </c>
      <c r="C175" s="7" t="s">
        <v>30</v>
      </c>
      <c r="D175" s="7" t="s">
        <v>276</v>
      </c>
      <c r="E175" s="7" t="s">
        <v>278</v>
      </c>
      <c r="F175" s="8">
        <v>728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80</v>
      </c>
      <c r="R175" s="7">
        <v>0</v>
      </c>
      <c r="S175" s="7">
        <v>2271</v>
      </c>
      <c r="T175" s="7">
        <v>2960</v>
      </c>
      <c r="U175" s="7">
        <v>0</v>
      </c>
      <c r="V175" s="7">
        <f t="shared" si="6"/>
        <v>689</v>
      </c>
      <c r="W175" s="7">
        <f t="shared" si="7"/>
        <v>609</v>
      </c>
      <c r="X175" s="7">
        <f t="shared" si="8"/>
        <v>0</v>
      </c>
      <c r="Y175" s="7" t="s">
        <v>279</v>
      </c>
      <c r="Z175" s="12">
        <v>840</v>
      </c>
      <c r="AA175" s="12">
        <v>0</v>
      </c>
      <c r="AB175" s="12">
        <v>0</v>
      </c>
      <c r="AC175" s="12">
        <v>0</v>
      </c>
      <c r="AD175" s="12">
        <v>0</v>
      </c>
    </row>
    <row r="176" spans="1:30" ht="15" x14ac:dyDescent="0.35">
      <c r="A176" s="7" t="s">
        <v>203</v>
      </c>
      <c r="B176" s="7" t="s">
        <v>204</v>
      </c>
      <c r="C176" s="7" t="s">
        <v>30</v>
      </c>
      <c r="D176" s="7" t="s">
        <v>38</v>
      </c>
      <c r="E176" s="7" t="s">
        <v>280</v>
      </c>
      <c r="F176" s="8" t="s">
        <v>281</v>
      </c>
      <c r="G176" s="7">
        <v>0</v>
      </c>
      <c r="H176" s="7">
        <v>0</v>
      </c>
      <c r="I176" s="7">
        <v>50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532</v>
      </c>
      <c r="T176" s="7">
        <v>650</v>
      </c>
      <c r="U176" s="7">
        <v>0</v>
      </c>
      <c r="V176" s="7">
        <f t="shared" si="6"/>
        <v>118</v>
      </c>
      <c r="W176" s="7">
        <f t="shared" si="7"/>
        <v>118</v>
      </c>
      <c r="X176" s="7">
        <f t="shared" si="8"/>
        <v>0</v>
      </c>
      <c r="Y176" s="7"/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</row>
    <row r="177" spans="1:30" ht="15" x14ac:dyDescent="0.35">
      <c r="A177" s="7" t="s">
        <v>203</v>
      </c>
      <c r="B177" s="7" t="s">
        <v>204</v>
      </c>
      <c r="C177" s="7" t="s">
        <v>30</v>
      </c>
      <c r="D177" s="7" t="s">
        <v>38</v>
      </c>
      <c r="E177" s="7" t="s">
        <v>280</v>
      </c>
      <c r="F177" s="8" t="s">
        <v>282</v>
      </c>
      <c r="G177" s="7">
        <v>0</v>
      </c>
      <c r="H177" s="7">
        <v>0</v>
      </c>
      <c r="I177" s="7">
        <v>0</v>
      </c>
      <c r="J177" s="7">
        <v>0</v>
      </c>
      <c r="K177" s="7">
        <v>50</v>
      </c>
      <c r="L177" s="7">
        <v>0</v>
      </c>
      <c r="M177" s="7">
        <v>0</v>
      </c>
      <c r="N177" s="7">
        <v>0</v>
      </c>
      <c r="O177" s="7">
        <v>0</v>
      </c>
      <c r="P177" s="7">
        <v>160</v>
      </c>
      <c r="Q177" s="7">
        <v>319</v>
      </c>
      <c r="R177" s="7">
        <v>178</v>
      </c>
      <c r="S177" s="7">
        <v>5167</v>
      </c>
      <c r="T177" s="7">
        <v>5338</v>
      </c>
      <c r="U177" s="7">
        <v>0</v>
      </c>
      <c r="V177" s="7">
        <f t="shared" si="6"/>
        <v>171</v>
      </c>
      <c r="W177" s="7">
        <f t="shared" si="7"/>
        <v>-308</v>
      </c>
      <c r="X177" s="7"/>
      <c r="Y177" s="7"/>
      <c r="Z177" s="12">
        <v>10839</v>
      </c>
      <c r="AA177" s="12">
        <v>1253</v>
      </c>
      <c r="AB177" s="12">
        <v>0</v>
      </c>
      <c r="AC177" s="12">
        <v>0</v>
      </c>
      <c r="AD177" s="12">
        <v>0</v>
      </c>
    </row>
    <row r="178" spans="1:30" ht="15" x14ac:dyDescent="0.35">
      <c r="A178" s="7" t="s">
        <v>203</v>
      </c>
      <c r="B178" s="7" t="s">
        <v>204</v>
      </c>
      <c r="C178" s="7" t="s">
        <v>30</v>
      </c>
      <c r="D178" s="7" t="s">
        <v>38</v>
      </c>
      <c r="E178" s="7" t="s">
        <v>283</v>
      </c>
      <c r="F178" s="8" t="s">
        <v>284</v>
      </c>
      <c r="G178" s="7">
        <v>150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470</v>
      </c>
      <c r="Q178" s="7">
        <v>189</v>
      </c>
      <c r="R178" s="7">
        <v>122</v>
      </c>
      <c r="S178" s="7">
        <v>1700</v>
      </c>
      <c r="T178" s="7">
        <v>1870</v>
      </c>
      <c r="U178" s="7">
        <v>0</v>
      </c>
      <c r="V178" s="7">
        <f t="shared" si="6"/>
        <v>170</v>
      </c>
      <c r="W178" s="7">
        <f t="shared" si="7"/>
        <v>-489</v>
      </c>
      <c r="X178" s="7"/>
      <c r="Y178" s="7" t="s">
        <v>285</v>
      </c>
      <c r="Z178" s="12">
        <v>2851</v>
      </c>
      <c r="AA178" s="12">
        <v>853</v>
      </c>
      <c r="AB178" s="12">
        <v>0</v>
      </c>
      <c r="AC178" s="12">
        <v>0</v>
      </c>
      <c r="AD178" s="12">
        <v>0</v>
      </c>
    </row>
    <row r="179" spans="1:30" ht="15" x14ac:dyDescent="0.35">
      <c r="A179" s="7" t="s">
        <v>286</v>
      </c>
      <c r="B179" s="7" t="s">
        <v>287</v>
      </c>
      <c r="C179" s="7" t="s">
        <v>50</v>
      </c>
      <c r="D179" s="7" t="s">
        <v>44</v>
      </c>
      <c r="E179" s="7" t="s">
        <v>51</v>
      </c>
      <c r="F179" s="8">
        <v>3950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964</v>
      </c>
      <c r="T179" s="7">
        <v>964</v>
      </c>
      <c r="U179" s="7">
        <v>0</v>
      </c>
      <c r="V179" s="7">
        <f t="shared" si="6"/>
        <v>0</v>
      </c>
      <c r="W179" s="7">
        <f t="shared" si="7"/>
        <v>0</v>
      </c>
      <c r="X179" s="7">
        <f t="shared" si="8"/>
        <v>0</v>
      </c>
      <c r="Y179" s="7"/>
      <c r="Z179" s="12">
        <v>23864</v>
      </c>
      <c r="AA179" s="12">
        <v>76456</v>
      </c>
      <c r="AB179" s="12">
        <v>89860</v>
      </c>
      <c r="AC179" s="12">
        <v>28552</v>
      </c>
      <c r="AD179" s="12">
        <v>10120</v>
      </c>
    </row>
    <row r="180" spans="1:30" ht="15" x14ac:dyDescent="0.35">
      <c r="A180" s="7" t="s">
        <v>286</v>
      </c>
      <c r="B180" s="7" t="s">
        <v>287</v>
      </c>
      <c r="C180" s="7" t="s">
        <v>50</v>
      </c>
      <c r="D180" s="7" t="s">
        <v>95</v>
      </c>
      <c r="E180" s="7" t="s">
        <v>111</v>
      </c>
      <c r="F180" s="8" t="s">
        <v>111</v>
      </c>
      <c r="G180" s="7">
        <v>0</v>
      </c>
      <c r="H180" s="7">
        <v>0</v>
      </c>
      <c r="I180" s="7">
        <v>0</v>
      </c>
      <c r="J180" s="7">
        <v>95</v>
      </c>
      <c r="K180" s="7">
        <v>0</v>
      </c>
      <c r="L180" s="7">
        <v>100</v>
      </c>
      <c r="M180" s="7">
        <v>0</v>
      </c>
      <c r="N180" s="7">
        <v>0</v>
      </c>
      <c r="O180" s="7">
        <v>0</v>
      </c>
      <c r="P180" s="7">
        <v>80</v>
      </c>
      <c r="Q180" s="7">
        <v>0</v>
      </c>
      <c r="R180" s="7">
        <v>0</v>
      </c>
      <c r="S180" s="7">
        <v>17122</v>
      </c>
      <c r="T180" s="7">
        <v>11350</v>
      </c>
      <c r="U180" s="7">
        <v>5772</v>
      </c>
      <c r="V180" s="7">
        <f t="shared" si="6"/>
        <v>0</v>
      </c>
      <c r="W180" s="7">
        <f t="shared" si="7"/>
        <v>-80</v>
      </c>
      <c r="X180" s="7">
        <f t="shared" si="8"/>
        <v>80</v>
      </c>
      <c r="Y180" s="7"/>
      <c r="Z180" s="12">
        <v>62068</v>
      </c>
      <c r="AA180" s="12">
        <v>56534</v>
      </c>
      <c r="AB180" s="12">
        <v>84270</v>
      </c>
      <c r="AC180" s="12">
        <v>134434</v>
      </c>
      <c r="AD180" s="12">
        <v>82407</v>
      </c>
    </row>
    <row r="181" spans="1:30" ht="15" x14ac:dyDescent="0.35">
      <c r="A181" s="7" t="s">
        <v>286</v>
      </c>
      <c r="B181" s="7" t="s">
        <v>287</v>
      </c>
      <c r="C181" s="7" t="s">
        <v>50</v>
      </c>
      <c r="D181" s="7" t="s">
        <v>95</v>
      </c>
      <c r="E181" s="7" t="s">
        <v>111</v>
      </c>
      <c r="F181" s="8" t="s">
        <v>112</v>
      </c>
      <c r="G181" s="7">
        <v>0</v>
      </c>
      <c r="H181" s="7">
        <v>0</v>
      </c>
      <c r="I181" s="7">
        <v>0</v>
      </c>
      <c r="J181" s="7">
        <v>0</v>
      </c>
      <c r="K181" s="7">
        <v>100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f t="shared" si="6"/>
        <v>0</v>
      </c>
      <c r="W181" s="7">
        <f t="shared" si="7"/>
        <v>0</v>
      </c>
      <c r="X181" s="7">
        <f t="shared" si="8"/>
        <v>0</v>
      </c>
      <c r="Y181" s="7"/>
      <c r="Z181" s="12">
        <v>552</v>
      </c>
      <c r="AA181" s="12">
        <v>1641</v>
      </c>
      <c r="AB181" s="12">
        <v>23219</v>
      </c>
      <c r="AC181" s="12">
        <v>19539</v>
      </c>
      <c r="AD181" s="12">
        <v>35257</v>
      </c>
    </row>
    <row r="182" spans="1:30" ht="15" x14ac:dyDescent="0.35">
      <c r="A182" s="7" t="s">
        <v>286</v>
      </c>
      <c r="B182" s="7" t="s">
        <v>287</v>
      </c>
      <c r="C182" s="7" t="s">
        <v>50</v>
      </c>
      <c r="D182" s="7" t="s">
        <v>95</v>
      </c>
      <c r="E182" s="7" t="s">
        <v>113</v>
      </c>
      <c r="F182" s="8" t="s">
        <v>113</v>
      </c>
      <c r="G182" s="7">
        <v>0</v>
      </c>
      <c r="H182" s="7">
        <v>0</v>
      </c>
      <c r="I182" s="7">
        <v>0</v>
      </c>
      <c r="J182" s="7">
        <v>0</v>
      </c>
      <c r="K182" s="7">
        <v>100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50</v>
      </c>
      <c r="S182" s="7">
        <v>4352</v>
      </c>
      <c r="T182" s="7">
        <v>2100</v>
      </c>
      <c r="U182" s="7">
        <v>2252</v>
      </c>
      <c r="V182" s="7">
        <f t="shared" si="6"/>
        <v>0</v>
      </c>
      <c r="W182" s="7">
        <f t="shared" si="7"/>
        <v>0</v>
      </c>
      <c r="X182" s="7">
        <f t="shared" si="8"/>
        <v>0</v>
      </c>
      <c r="Y182" s="7"/>
      <c r="Z182" s="12">
        <v>29398</v>
      </c>
      <c r="AA182" s="12">
        <v>36120</v>
      </c>
      <c r="AB182" s="12">
        <v>54980</v>
      </c>
      <c r="AC182" s="12">
        <v>64043</v>
      </c>
      <c r="AD182" s="12">
        <v>40911</v>
      </c>
    </row>
    <row r="183" spans="1:30" ht="15" x14ac:dyDescent="0.35">
      <c r="A183" s="7" t="s">
        <v>286</v>
      </c>
      <c r="B183" s="7" t="s">
        <v>287</v>
      </c>
      <c r="C183" s="7" t="s">
        <v>117</v>
      </c>
      <c r="D183" s="7" t="s">
        <v>95</v>
      </c>
      <c r="E183" s="7" t="s">
        <v>118</v>
      </c>
      <c r="F183" s="8">
        <v>484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2050</v>
      </c>
      <c r="T183" s="7">
        <v>2000</v>
      </c>
      <c r="U183" s="7">
        <v>50</v>
      </c>
      <c r="V183" s="7">
        <f t="shared" si="6"/>
        <v>0</v>
      </c>
      <c r="W183" s="7">
        <f t="shared" si="7"/>
        <v>0</v>
      </c>
      <c r="X183" s="7">
        <f t="shared" si="8"/>
        <v>0</v>
      </c>
      <c r="Y183" s="7"/>
      <c r="Z183" s="12">
        <v>48848</v>
      </c>
      <c r="AA183" s="12">
        <v>38096</v>
      </c>
      <c r="AB183" s="12">
        <v>36574</v>
      </c>
      <c r="AC183" s="12">
        <v>78028</v>
      </c>
      <c r="AD183" s="12">
        <v>55313</v>
      </c>
    </row>
    <row r="184" spans="1:30" ht="15" x14ac:dyDescent="0.35">
      <c r="A184" s="7" t="s">
        <v>286</v>
      </c>
      <c r="B184" s="7" t="s">
        <v>287</v>
      </c>
      <c r="C184" s="7" t="s">
        <v>117</v>
      </c>
      <c r="D184" s="7" t="s">
        <v>95</v>
      </c>
      <c r="E184" s="7" t="s">
        <v>119</v>
      </c>
      <c r="F184" s="8" t="s">
        <v>119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4497</v>
      </c>
      <c r="T184" s="7">
        <v>4497</v>
      </c>
      <c r="U184" s="7">
        <v>0</v>
      </c>
      <c r="V184" s="7">
        <f t="shared" si="6"/>
        <v>0</v>
      </c>
      <c r="W184" s="7">
        <f t="shared" si="7"/>
        <v>0</v>
      </c>
      <c r="X184" s="7">
        <f t="shared" si="8"/>
        <v>0</v>
      </c>
      <c r="Y184" s="7"/>
      <c r="Z184" s="12">
        <v>47707</v>
      </c>
      <c r="AA184" s="12">
        <v>45107</v>
      </c>
      <c r="AB184" s="12">
        <v>39864</v>
      </c>
      <c r="AC184" s="12">
        <v>62093</v>
      </c>
      <c r="AD184" s="12">
        <v>46647</v>
      </c>
    </row>
    <row r="185" spans="1:30" ht="15" x14ac:dyDescent="0.35">
      <c r="A185" s="7" t="s">
        <v>286</v>
      </c>
      <c r="B185" s="7" t="s">
        <v>287</v>
      </c>
      <c r="C185" s="7" t="s">
        <v>30</v>
      </c>
      <c r="D185" s="7" t="s">
        <v>128</v>
      </c>
      <c r="E185" s="7" t="s">
        <v>288</v>
      </c>
      <c r="F185" s="8" t="s">
        <v>289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495</v>
      </c>
      <c r="T185" s="7">
        <v>600</v>
      </c>
      <c r="U185" s="7">
        <v>0</v>
      </c>
      <c r="V185" s="7">
        <f t="shared" si="6"/>
        <v>105</v>
      </c>
      <c r="W185" s="7">
        <f t="shared" si="7"/>
        <v>105</v>
      </c>
      <c r="X185" s="7">
        <f t="shared" si="8"/>
        <v>0</v>
      </c>
      <c r="Y185" s="7"/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</row>
    <row r="186" spans="1:30" ht="15" x14ac:dyDescent="0.35">
      <c r="A186" s="7" t="s">
        <v>286</v>
      </c>
      <c r="B186" s="7" t="s">
        <v>287</v>
      </c>
      <c r="C186" s="7" t="s">
        <v>30</v>
      </c>
      <c r="D186" s="7" t="s">
        <v>128</v>
      </c>
      <c r="E186" s="7" t="s">
        <v>288</v>
      </c>
      <c r="F186" s="8" t="s">
        <v>290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305</v>
      </c>
      <c r="T186" s="7">
        <v>400</v>
      </c>
      <c r="U186" s="7">
        <v>0</v>
      </c>
      <c r="V186" s="7">
        <f t="shared" si="6"/>
        <v>95</v>
      </c>
      <c r="W186" s="7">
        <f t="shared" si="7"/>
        <v>95</v>
      </c>
      <c r="X186" s="7">
        <f t="shared" si="8"/>
        <v>0</v>
      </c>
      <c r="Y186" s="7"/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</row>
    <row r="187" spans="1:30" ht="15" x14ac:dyDescent="0.35">
      <c r="A187" s="7" t="s">
        <v>286</v>
      </c>
      <c r="B187" s="7" t="s">
        <v>287</v>
      </c>
      <c r="C187" s="7" t="s">
        <v>30</v>
      </c>
      <c r="D187" s="7" t="s">
        <v>128</v>
      </c>
      <c r="E187" s="7" t="s">
        <v>288</v>
      </c>
      <c r="F187" s="8" t="s">
        <v>291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34</v>
      </c>
      <c r="R187" s="7">
        <v>11</v>
      </c>
      <c r="S187" s="7">
        <v>271</v>
      </c>
      <c r="T187" s="7">
        <v>321</v>
      </c>
      <c r="U187" s="7">
        <v>-2</v>
      </c>
      <c r="V187" s="7">
        <f t="shared" si="6"/>
        <v>48</v>
      </c>
      <c r="W187" s="7">
        <f t="shared" si="7"/>
        <v>14</v>
      </c>
      <c r="X187" s="7">
        <f t="shared" si="8"/>
        <v>0</v>
      </c>
      <c r="Y187" s="7"/>
      <c r="Z187" s="12">
        <v>435</v>
      </c>
      <c r="AA187" s="12">
        <v>240</v>
      </c>
      <c r="AB187" s="12">
        <v>0</v>
      </c>
      <c r="AC187" s="12">
        <v>0</v>
      </c>
      <c r="AD187" s="12">
        <v>0</v>
      </c>
    </row>
    <row r="188" spans="1:30" ht="15" x14ac:dyDescent="0.35">
      <c r="A188" s="7" t="s">
        <v>286</v>
      </c>
      <c r="B188" s="7" t="s">
        <v>287</v>
      </c>
      <c r="C188" s="7" t="s">
        <v>30</v>
      </c>
      <c r="D188" s="7" t="s">
        <v>128</v>
      </c>
      <c r="E188" s="7" t="s">
        <v>288</v>
      </c>
      <c r="F188" s="8" t="s">
        <v>292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250</v>
      </c>
      <c r="T188" s="7">
        <v>400</v>
      </c>
      <c r="U188" s="7">
        <v>0</v>
      </c>
      <c r="V188" s="7">
        <f t="shared" si="6"/>
        <v>150</v>
      </c>
      <c r="W188" s="7">
        <f t="shared" si="7"/>
        <v>150</v>
      </c>
      <c r="X188" s="7">
        <f t="shared" si="8"/>
        <v>0</v>
      </c>
      <c r="Y188" s="7"/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</row>
    <row r="189" spans="1:30" ht="15" x14ac:dyDescent="0.35">
      <c r="A189" s="7" t="s">
        <v>286</v>
      </c>
      <c r="B189" s="7" t="s">
        <v>287</v>
      </c>
      <c r="C189" s="7" t="s">
        <v>30</v>
      </c>
      <c r="D189" s="7" t="s">
        <v>128</v>
      </c>
      <c r="E189" s="7" t="s">
        <v>288</v>
      </c>
      <c r="F189" s="8" t="s">
        <v>293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200</v>
      </c>
      <c r="T189" s="7">
        <v>400</v>
      </c>
      <c r="U189" s="7">
        <v>0</v>
      </c>
      <c r="V189" s="7">
        <f t="shared" si="6"/>
        <v>200</v>
      </c>
      <c r="W189" s="7">
        <f t="shared" si="7"/>
        <v>200</v>
      </c>
      <c r="X189" s="7">
        <f t="shared" si="8"/>
        <v>0</v>
      </c>
      <c r="Y189" s="7" t="s">
        <v>294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</row>
    <row r="190" spans="1:30" ht="15" x14ac:dyDescent="0.35">
      <c r="A190" s="7" t="s">
        <v>286</v>
      </c>
      <c r="B190" s="7" t="s">
        <v>287</v>
      </c>
      <c r="C190" s="7" t="s">
        <v>30</v>
      </c>
      <c r="D190" s="7" t="s">
        <v>128</v>
      </c>
      <c r="E190" s="7" t="s">
        <v>288</v>
      </c>
      <c r="F190" s="8" t="s">
        <v>295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60</v>
      </c>
      <c r="R190" s="7">
        <v>100</v>
      </c>
      <c r="S190" s="7">
        <v>1062</v>
      </c>
      <c r="T190" s="7">
        <v>1065</v>
      </c>
      <c r="U190" s="7">
        <v>-3</v>
      </c>
      <c r="V190" s="7">
        <f t="shared" si="6"/>
        <v>0</v>
      </c>
      <c r="W190" s="7">
        <f t="shared" si="7"/>
        <v>-60</v>
      </c>
      <c r="X190" s="7">
        <f t="shared" si="8"/>
        <v>60</v>
      </c>
      <c r="Y190" s="7"/>
      <c r="Z190" s="12">
        <v>495</v>
      </c>
      <c r="AA190" s="12">
        <v>235</v>
      </c>
      <c r="AB190" s="12">
        <v>0</v>
      </c>
      <c r="AC190" s="12">
        <v>0</v>
      </c>
      <c r="AD190" s="12">
        <v>0</v>
      </c>
    </row>
    <row r="191" spans="1:30" ht="15" x14ac:dyDescent="0.35">
      <c r="A191" s="7" t="s">
        <v>286</v>
      </c>
      <c r="B191" s="7" t="s">
        <v>287</v>
      </c>
      <c r="C191" s="7" t="s">
        <v>30</v>
      </c>
      <c r="D191" s="7" t="s">
        <v>128</v>
      </c>
      <c r="E191" s="7" t="s">
        <v>288</v>
      </c>
      <c r="F191" s="8" t="s">
        <v>296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23</v>
      </c>
      <c r="R191" s="7">
        <v>11</v>
      </c>
      <c r="S191" s="7">
        <v>822</v>
      </c>
      <c r="T191" s="7">
        <v>998</v>
      </c>
      <c r="U191" s="7">
        <v>-2</v>
      </c>
      <c r="V191" s="7">
        <f t="shared" si="6"/>
        <v>174</v>
      </c>
      <c r="W191" s="7">
        <f t="shared" si="7"/>
        <v>151</v>
      </c>
      <c r="X191" s="7">
        <f t="shared" si="8"/>
        <v>0</v>
      </c>
      <c r="Y191" s="7"/>
      <c r="Z191" s="12">
        <v>413</v>
      </c>
      <c r="AA191" s="12">
        <v>480</v>
      </c>
      <c r="AB191" s="12">
        <v>0</v>
      </c>
      <c r="AC191" s="12">
        <v>0</v>
      </c>
      <c r="AD191" s="12">
        <v>0</v>
      </c>
    </row>
    <row r="192" spans="1:30" ht="15" x14ac:dyDescent="0.35">
      <c r="A192" s="7" t="s">
        <v>286</v>
      </c>
      <c r="B192" s="7" t="s">
        <v>287</v>
      </c>
      <c r="C192" s="7" t="s">
        <v>30</v>
      </c>
      <c r="D192" s="7" t="s">
        <v>128</v>
      </c>
      <c r="E192" s="7" t="s">
        <v>288</v>
      </c>
      <c r="F192" s="8" t="s">
        <v>297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250</v>
      </c>
      <c r="T192" s="7">
        <v>0</v>
      </c>
      <c r="U192" s="7">
        <v>100</v>
      </c>
      <c r="V192" s="7">
        <f t="shared" si="6"/>
        <v>-150</v>
      </c>
      <c r="W192" s="7">
        <f t="shared" si="7"/>
        <v>-150</v>
      </c>
      <c r="X192" s="7">
        <f t="shared" si="8"/>
        <v>150</v>
      </c>
      <c r="Y192" s="7"/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</row>
    <row r="193" spans="1:30" ht="15" x14ac:dyDescent="0.35">
      <c r="A193" s="7" t="s">
        <v>286</v>
      </c>
      <c r="B193" s="7" t="s">
        <v>287</v>
      </c>
      <c r="C193" s="7" t="s">
        <v>30</v>
      </c>
      <c r="D193" s="7" t="s">
        <v>128</v>
      </c>
      <c r="E193" s="7" t="s">
        <v>288</v>
      </c>
      <c r="F193" s="8" t="s">
        <v>298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270</v>
      </c>
      <c r="T193" s="7">
        <v>398</v>
      </c>
      <c r="U193" s="7">
        <v>0</v>
      </c>
      <c r="V193" s="7">
        <f t="shared" ref="V193:V255" si="9">T193-S193+U193</f>
        <v>128</v>
      </c>
      <c r="W193" s="7">
        <f t="shared" ref="W193:W255" si="10">V193-SUM(N193:Q193)</f>
        <v>128</v>
      </c>
      <c r="X193" s="7">
        <f t="shared" ref="X193:X255" si="11">IF(W193&lt;0,-W193,0)</f>
        <v>0</v>
      </c>
      <c r="Y193" s="7"/>
      <c r="Z193" s="12">
        <v>0</v>
      </c>
      <c r="AA193" s="12">
        <v>600</v>
      </c>
      <c r="AB193" s="12">
        <v>0</v>
      </c>
      <c r="AC193" s="12">
        <v>0</v>
      </c>
      <c r="AD193" s="12">
        <v>0</v>
      </c>
    </row>
    <row r="194" spans="1:30" ht="15" x14ac:dyDescent="0.35">
      <c r="A194" s="7" t="s">
        <v>286</v>
      </c>
      <c r="B194" s="7" t="s">
        <v>287</v>
      </c>
      <c r="C194" s="7" t="s">
        <v>30</v>
      </c>
      <c r="D194" s="7" t="s">
        <v>128</v>
      </c>
      <c r="E194" s="7" t="s">
        <v>288</v>
      </c>
      <c r="F194" s="8" t="s">
        <v>299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50</v>
      </c>
      <c r="Q194" s="7">
        <v>0</v>
      </c>
      <c r="R194" s="7">
        <v>0</v>
      </c>
      <c r="S194" s="7">
        <v>465</v>
      </c>
      <c r="T194" s="7">
        <v>487</v>
      </c>
      <c r="U194" s="7">
        <v>-16</v>
      </c>
      <c r="V194" s="7">
        <f t="shared" si="9"/>
        <v>6</v>
      </c>
      <c r="W194" s="7">
        <f t="shared" si="10"/>
        <v>-44</v>
      </c>
      <c r="X194" s="7">
        <f t="shared" si="11"/>
        <v>44</v>
      </c>
      <c r="Y194" s="7"/>
      <c r="Z194" s="12">
        <v>419</v>
      </c>
      <c r="AA194" s="12">
        <v>3586</v>
      </c>
      <c r="AB194" s="12">
        <v>0</v>
      </c>
      <c r="AC194" s="12">
        <v>0</v>
      </c>
      <c r="AD194" s="12">
        <v>0</v>
      </c>
    </row>
    <row r="195" spans="1:30" ht="15" x14ac:dyDescent="0.35">
      <c r="A195" s="7" t="s">
        <v>286</v>
      </c>
      <c r="B195" s="7" t="s">
        <v>287</v>
      </c>
      <c r="C195" s="7" t="s">
        <v>30</v>
      </c>
      <c r="D195" s="7" t="s">
        <v>128</v>
      </c>
      <c r="E195" s="7" t="s">
        <v>300</v>
      </c>
      <c r="F195" s="8" t="s">
        <v>301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>
        <v>0</v>
      </c>
      <c r="T195" s="7">
        <v>0</v>
      </c>
      <c r="U195" s="7">
        <v>0</v>
      </c>
      <c r="V195" s="7">
        <f t="shared" si="9"/>
        <v>0</v>
      </c>
      <c r="W195" s="7">
        <f t="shared" si="10"/>
        <v>0</v>
      </c>
      <c r="X195" s="7">
        <f t="shared" si="11"/>
        <v>0</v>
      </c>
      <c r="Y195" s="7"/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</row>
    <row r="196" spans="1:30" ht="15" x14ac:dyDescent="0.35">
      <c r="A196" s="7" t="s">
        <v>286</v>
      </c>
      <c r="B196" s="7" t="s">
        <v>287</v>
      </c>
      <c r="C196" s="7" t="s">
        <v>30</v>
      </c>
      <c r="D196" s="7" t="s">
        <v>128</v>
      </c>
      <c r="E196" s="7" t="s">
        <v>300</v>
      </c>
      <c r="F196" s="8" t="s">
        <v>302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50</v>
      </c>
      <c r="R196" s="7">
        <v>0</v>
      </c>
      <c r="S196" s="7">
        <v>298</v>
      </c>
      <c r="T196" s="7">
        <v>300</v>
      </c>
      <c r="U196" s="7">
        <v>-2</v>
      </c>
      <c r="V196" s="7">
        <f t="shared" si="9"/>
        <v>0</v>
      </c>
      <c r="W196" s="7">
        <f t="shared" si="10"/>
        <v>-50</v>
      </c>
      <c r="X196" s="7">
        <f t="shared" si="11"/>
        <v>50</v>
      </c>
      <c r="Y196" s="7"/>
      <c r="Z196" s="12">
        <v>180</v>
      </c>
      <c r="AA196" s="12">
        <v>316</v>
      </c>
      <c r="AB196" s="12">
        <v>0</v>
      </c>
      <c r="AC196" s="12">
        <v>0</v>
      </c>
      <c r="AD196" s="12">
        <v>0</v>
      </c>
    </row>
    <row r="197" spans="1:30" ht="15" x14ac:dyDescent="0.35">
      <c r="A197" s="7" t="s">
        <v>286</v>
      </c>
      <c r="B197" s="7" t="s">
        <v>287</v>
      </c>
      <c r="C197" s="7" t="s">
        <v>30</v>
      </c>
      <c r="D197" s="7" t="s">
        <v>128</v>
      </c>
      <c r="E197" s="7" t="s">
        <v>300</v>
      </c>
      <c r="F197" s="8" t="s">
        <v>303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225</v>
      </c>
      <c r="T197" s="7">
        <v>282</v>
      </c>
      <c r="U197" s="7">
        <v>-3</v>
      </c>
      <c r="V197" s="7">
        <f t="shared" si="9"/>
        <v>54</v>
      </c>
      <c r="W197" s="7">
        <f t="shared" si="10"/>
        <v>54</v>
      </c>
      <c r="X197" s="7">
        <f t="shared" si="11"/>
        <v>0</v>
      </c>
      <c r="Y197" s="7"/>
      <c r="Z197" s="12">
        <v>300</v>
      </c>
      <c r="AA197" s="12">
        <v>316</v>
      </c>
      <c r="AB197" s="12">
        <v>0</v>
      </c>
      <c r="AC197" s="12">
        <v>0</v>
      </c>
      <c r="AD197" s="12">
        <v>0</v>
      </c>
    </row>
    <row r="198" spans="1:30" ht="15" x14ac:dyDescent="0.35">
      <c r="A198" s="7" t="s">
        <v>286</v>
      </c>
      <c r="B198" s="7" t="s">
        <v>287</v>
      </c>
      <c r="C198" s="7" t="s">
        <v>30</v>
      </c>
      <c r="D198" s="7" t="s">
        <v>128</v>
      </c>
      <c r="E198" s="7" t="s">
        <v>300</v>
      </c>
      <c r="F198" s="8" t="s">
        <v>304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128</v>
      </c>
      <c r="U198" s="7">
        <v>-3</v>
      </c>
      <c r="V198" s="7">
        <f t="shared" si="9"/>
        <v>125</v>
      </c>
      <c r="W198" s="7">
        <f t="shared" si="10"/>
        <v>125</v>
      </c>
      <c r="X198" s="7">
        <f t="shared" si="11"/>
        <v>0</v>
      </c>
      <c r="Y198" s="7"/>
      <c r="Z198" s="12">
        <v>290</v>
      </c>
      <c r="AA198" s="12">
        <v>280</v>
      </c>
      <c r="AB198" s="12">
        <v>0</v>
      </c>
      <c r="AC198" s="12">
        <v>0</v>
      </c>
      <c r="AD198" s="12">
        <v>0</v>
      </c>
    </row>
    <row r="199" spans="1:30" ht="15" x14ac:dyDescent="0.35">
      <c r="A199" s="7" t="s">
        <v>286</v>
      </c>
      <c r="B199" s="7" t="s">
        <v>287</v>
      </c>
      <c r="C199" s="7" t="s">
        <v>30</v>
      </c>
      <c r="D199" s="7" t="s">
        <v>128</v>
      </c>
      <c r="E199" s="7" t="s">
        <v>300</v>
      </c>
      <c r="F199" s="8" t="s">
        <v>305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109</v>
      </c>
      <c r="T199" s="7">
        <v>112</v>
      </c>
      <c r="U199" s="7">
        <v>-3</v>
      </c>
      <c r="V199" s="7">
        <f t="shared" si="9"/>
        <v>0</v>
      </c>
      <c r="W199" s="7">
        <f t="shared" si="10"/>
        <v>0</v>
      </c>
      <c r="X199" s="7">
        <f t="shared" si="11"/>
        <v>0</v>
      </c>
      <c r="Y199" s="7"/>
      <c r="Z199" s="12">
        <v>270</v>
      </c>
      <c r="AA199" s="12">
        <v>316</v>
      </c>
      <c r="AB199" s="12">
        <v>0</v>
      </c>
      <c r="AC199" s="12">
        <v>0</v>
      </c>
      <c r="AD199" s="12">
        <v>0</v>
      </c>
    </row>
    <row r="200" spans="1:30" ht="15" x14ac:dyDescent="0.35">
      <c r="A200" s="7" t="s">
        <v>286</v>
      </c>
      <c r="B200" s="7" t="s">
        <v>287</v>
      </c>
      <c r="C200" s="7" t="s">
        <v>30</v>
      </c>
      <c r="D200" s="7" t="s">
        <v>128</v>
      </c>
      <c r="E200" s="7" t="s">
        <v>300</v>
      </c>
      <c r="F200" s="8" t="s">
        <v>306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95</v>
      </c>
      <c r="U200" s="7">
        <v>-3</v>
      </c>
      <c r="V200" s="7">
        <f t="shared" si="9"/>
        <v>92</v>
      </c>
      <c r="W200" s="7">
        <f t="shared" si="10"/>
        <v>92</v>
      </c>
      <c r="X200" s="7">
        <f t="shared" si="11"/>
        <v>0</v>
      </c>
      <c r="Y200" s="7"/>
      <c r="Z200" s="12">
        <v>273</v>
      </c>
      <c r="AA200" s="12">
        <v>230</v>
      </c>
      <c r="AB200" s="12">
        <v>0</v>
      </c>
      <c r="AC200" s="12">
        <v>0</v>
      </c>
      <c r="AD200" s="12">
        <v>0</v>
      </c>
    </row>
    <row r="201" spans="1:30" ht="15" x14ac:dyDescent="0.35">
      <c r="A201" s="7" t="s">
        <v>286</v>
      </c>
      <c r="B201" s="7" t="s">
        <v>287</v>
      </c>
      <c r="C201" s="7" t="s">
        <v>36</v>
      </c>
      <c r="D201" s="7" t="s">
        <v>128</v>
      </c>
      <c r="E201" s="7" t="s">
        <v>307</v>
      </c>
      <c r="F201" s="8">
        <v>523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1802</v>
      </c>
      <c r="S201" s="7">
        <v>7984</v>
      </c>
      <c r="T201" s="7">
        <v>8000</v>
      </c>
      <c r="U201" s="7">
        <v>0</v>
      </c>
      <c r="V201" s="7">
        <f t="shared" si="9"/>
        <v>16</v>
      </c>
      <c r="W201" s="7">
        <f t="shared" si="10"/>
        <v>16</v>
      </c>
      <c r="X201" s="7">
        <f t="shared" si="11"/>
        <v>0</v>
      </c>
      <c r="Y201" s="7"/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</row>
    <row r="202" spans="1:30" ht="15" x14ac:dyDescent="0.35">
      <c r="A202" s="7" t="s">
        <v>286</v>
      </c>
      <c r="B202" s="7" t="s">
        <v>287</v>
      </c>
      <c r="C202" s="7" t="s">
        <v>30</v>
      </c>
      <c r="D202" s="7" t="s">
        <v>128</v>
      </c>
      <c r="E202" s="7" t="s">
        <v>308</v>
      </c>
      <c r="F202" s="8" t="s">
        <v>309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>
        <v>0</v>
      </c>
      <c r="T202" s="7">
        <v>1000</v>
      </c>
      <c r="U202" s="7">
        <v>0</v>
      </c>
      <c r="V202" s="7">
        <f t="shared" si="9"/>
        <v>1000</v>
      </c>
      <c r="W202" s="7">
        <f t="shared" si="10"/>
        <v>1000</v>
      </c>
      <c r="X202" s="7">
        <f t="shared" si="11"/>
        <v>0</v>
      </c>
      <c r="Y202" s="7"/>
      <c r="Z202" s="12">
        <v>894</v>
      </c>
      <c r="AA202" s="12">
        <v>235</v>
      </c>
      <c r="AB202" s="12">
        <v>0</v>
      </c>
      <c r="AC202" s="12">
        <v>0</v>
      </c>
      <c r="AD202" s="12">
        <v>0</v>
      </c>
    </row>
    <row r="203" spans="1:30" ht="15" x14ac:dyDescent="0.35">
      <c r="A203" s="7" t="s">
        <v>286</v>
      </c>
      <c r="B203" s="7" t="s">
        <v>287</v>
      </c>
      <c r="C203" s="7" t="s">
        <v>30</v>
      </c>
      <c r="D203" s="7" t="s">
        <v>310</v>
      </c>
      <c r="E203" s="7" t="s">
        <v>311</v>
      </c>
      <c r="F203" s="8" t="s">
        <v>312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120</v>
      </c>
      <c r="M203" s="7">
        <v>0</v>
      </c>
      <c r="N203" s="7">
        <v>0</v>
      </c>
      <c r="O203" s="7">
        <v>0</v>
      </c>
      <c r="P203" s="7">
        <v>0</v>
      </c>
      <c r="Q203" s="7">
        <v>50</v>
      </c>
      <c r="R203" s="7">
        <v>0</v>
      </c>
      <c r="S203" s="7">
        <v>220</v>
      </c>
      <c r="T203" s="7">
        <v>220</v>
      </c>
      <c r="U203" s="7">
        <v>0</v>
      </c>
      <c r="V203" s="7">
        <f t="shared" si="9"/>
        <v>0</v>
      </c>
      <c r="W203" s="7">
        <f t="shared" si="10"/>
        <v>-50</v>
      </c>
      <c r="X203" s="7">
        <f t="shared" si="11"/>
        <v>50</v>
      </c>
      <c r="Y203" s="7"/>
      <c r="Z203" s="12">
        <v>110</v>
      </c>
      <c r="AA203" s="12">
        <v>0</v>
      </c>
      <c r="AB203" s="12">
        <v>0</v>
      </c>
      <c r="AC203" s="12">
        <v>0</v>
      </c>
      <c r="AD203" s="12">
        <v>0</v>
      </c>
    </row>
    <row r="204" spans="1:30" ht="15" x14ac:dyDescent="0.35">
      <c r="A204" s="7" t="s">
        <v>286</v>
      </c>
      <c r="B204" s="7" t="s">
        <v>287</v>
      </c>
      <c r="C204" s="7" t="s">
        <v>30</v>
      </c>
      <c r="D204" s="7" t="s">
        <v>310</v>
      </c>
      <c r="E204" s="7" t="s">
        <v>313</v>
      </c>
      <c r="F204" s="8" t="s">
        <v>314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1260</v>
      </c>
      <c r="P204" s="7">
        <v>0</v>
      </c>
      <c r="Q204" s="7">
        <v>0</v>
      </c>
      <c r="R204" s="7">
        <v>0</v>
      </c>
      <c r="S204" s="7">
        <v>0</v>
      </c>
      <c r="T204" s="7">
        <v>1300</v>
      </c>
      <c r="U204" s="7">
        <v>0</v>
      </c>
      <c r="V204" s="7">
        <f t="shared" si="9"/>
        <v>1300</v>
      </c>
      <c r="W204" s="7">
        <f t="shared" si="10"/>
        <v>40</v>
      </c>
      <c r="X204" s="7">
        <f t="shared" si="11"/>
        <v>0</v>
      </c>
      <c r="Y204" s="7"/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</row>
    <row r="205" spans="1:30" ht="15" x14ac:dyDescent="0.35">
      <c r="A205" s="7" t="s">
        <v>286</v>
      </c>
      <c r="B205" s="7" t="s">
        <v>287</v>
      </c>
      <c r="C205" s="7" t="s">
        <v>30</v>
      </c>
      <c r="D205" s="7" t="s">
        <v>310</v>
      </c>
      <c r="E205" s="7" t="s">
        <v>313</v>
      </c>
      <c r="F205" s="8" t="s">
        <v>315</v>
      </c>
      <c r="G205" s="7">
        <v>0</v>
      </c>
      <c r="H205" s="7">
        <v>60</v>
      </c>
      <c r="I205" s="7">
        <v>0</v>
      </c>
      <c r="J205" s="7">
        <v>0</v>
      </c>
      <c r="K205" s="7">
        <v>0</v>
      </c>
      <c r="L205" s="7">
        <v>60</v>
      </c>
      <c r="M205" s="7">
        <v>0</v>
      </c>
      <c r="N205" s="7">
        <v>0</v>
      </c>
      <c r="O205" s="7">
        <v>0</v>
      </c>
      <c r="P205" s="7">
        <v>0</v>
      </c>
      <c r="Q205" s="7">
        <v>50</v>
      </c>
      <c r="R205" s="7">
        <v>0</v>
      </c>
      <c r="S205" s="7">
        <v>184</v>
      </c>
      <c r="T205" s="7">
        <v>187</v>
      </c>
      <c r="U205" s="7">
        <v>-3</v>
      </c>
      <c r="V205" s="7">
        <f t="shared" si="9"/>
        <v>0</v>
      </c>
      <c r="W205" s="7">
        <f t="shared" si="10"/>
        <v>-50</v>
      </c>
      <c r="X205" s="7">
        <f t="shared" si="11"/>
        <v>50</v>
      </c>
      <c r="Y205" s="7"/>
      <c r="Z205" s="12">
        <v>110</v>
      </c>
      <c r="AA205" s="12">
        <v>0</v>
      </c>
      <c r="AB205" s="12">
        <v>0</v>
      </c>
      <c r="AC205" s="12">
        <v>0</v>
      </c>
      <c r="AD205" s="12">
        <v>0</v>
      </c>
    </row>
    <row r="206" spans="1:30" ht="15" x14ac:dyDescent="0.35">
      <c r="A206" s="7" t="s">
        <v>316</v>
      </c>
      <c r="B206" s="7" t="s">
        <v>317</v>
      </c>
      <c r="C206" s="7" t="s">
        <v>30</v>
      </c>
      <c r="D206" s="7" t="s">
        <v>152</v>
      </c>
      <c r="E206" s="7" t="s">
        <v>318</v>
      </c>
      <c r="F206" s="7" t="s">
        <v>319</v>
      </c>
      <c r="G206" s="7">
        <v>169</v>
      </c>
      <c r="H206" s="7">
        <v>0</v>
      </c>
      <c r="I206" s="7">
        <v>0</v>
      </c>
      <c r="J206" s="7">
        <v>0</v>
      </c>
      <c r="K206" s="7">
        <v>0</v>
      </c>
      <c r="L206" s="7">
        <v>350</v>
      </c>
      <c r="M206" s="7">
        <v>0</v>
      </c>
      <c r="N206" s="7">
        <v>0</v>
      </c>
      <c r="O206" s="7">
        <v>0</v>
      </c>
      <c r="P206" s="7">
        <v>0</v>
      </c>
      <c r="Q206" s="7">
        <v>450</v>
      </c>
      <c r="R206" s="7">
        <v>0</v>
      </c>
      <c r="S206" s="7">
        <v>5431</v>
      </c>
      <c r="T206" s="7">
        <v>6169</v>
      </c>
      <c r="U206" s="7">
        <v>0</v>
      </c>
      <c r="V206" s="7">
        <f t="shared" si="9"/>
        <v>738</v>
      </c>
      <c r="W206" s="7">
        <f t="shared" si="10"/>
        <v>288</v>
      </c>
      <c r="X206" s="7">
        <f t="shared" si="11"/>
        <v>0</v>
      </c>
      <c r="Y206" s="7"/>
      <c r="Z206" s="12">
        <v>5466</v>
      </c>
      <c r="AA206" s="12">
        <v>4369</v>
      </c>
      <c r="AB206" s="12">
        <v>8418</v>
      </c>
      <c r="AC206" s="12">
        <v>10400</v>
      </c>
      <c r="AD206" s="12">
        <v>8760</v>
      </c>
    </row>
    <row r="207" spans="1:30" ht="15" x14ac:dyDescent="0.35">
      <c r="A207" s="7" t="s">
        <v>316</v>
      </c>
      <c r="B207" s="7" t="s">
        <v>317</v>
      </c>
      <c r="C207" s="7" t="s">
        <v>70</v>
      </c>
      <c r="D207" s="7" t="s">
        <v>152</v>
      </c>
      <c r="E207" s="7" t="s">
        <v>320</v>
      </c>
      <c r="F207" s="7" t="s">
        <v>320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>
        <v>0</v>
      </c>
      <c r="T207" s="7">
        <v>632</v>
      </c>
      <c r="U207" s="7">
        <v>0</v>
      </c>
      <c r="V207" s="7">
        <f t="shared" si="9"/>
        <v>632</v>
      </c>
      <c r="W207" s="7">
        <f t="shared" si="10"/>
        <v>632</v>
      </c>
      <c r="X207" s="7">
        <f t="shared" si="11"/>
        <v>0</v>
      </c>
      <c r="Y207" s="7"/>
      <c r="Z207" s="12">
        <v>2013</v>
      </c>
      <c r="AA207" s="12">
        <v>1352</v>
      </c>
      <c r="AB207" s="12">
        <v>2669</v>
      </c>
      <c r="AC207" s="12">
        <v>2384</v>
      </c>
      <c r="AD207" s="12">
        <v>1376</v>
      </c>
    </row>
    <row r="208" spans="1:30" ht="15" x14ac:dyDescent="0.35">
      <c r="A208" s="7" t="s">
        <v>316</v>
      </c>
      <c r="B208" s="7" t="s">
        <v>317</v>
      </c>
      <c r="C208" s="7" t="s">
        <v>30</v>
      </c>
      <c r="D208" s="7" t="s">
        <v>152</v>
      </c>
      <c r="E208" s="7" t="s">
        <v>321</v>
      </c>
      <c r="F208" s="7" t="s">
        <v>322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760</v>
      </c>
      <c r="R208" s="7">
        <v>0</v>
      </c>
      <c r="S208" s="7">
        <v>4890</v>
      </c>
      <c r="T208" s="7">
        <v>4896</v>
      </c>
      <c r="U208" s="7">
        <v>0</v>
      </c>
      <c r="V208" s="7">
        <f t="shared" si="9"/>
        <v>6</v>
      </c>
      <c r="W208" s="7">
        <f t="shared" si="10"/>
        <v>-754</v>
      </c>
      <c r="X208" s="7">
        <f t="shared" si="11"/>
        <v>754</v>
      </c>
      <c r="Y208" s="7"/>
      <c r="Z208" s="12">
        <v>7373</v>
      </c>
      <c r="AA208" s="12">
        <v>7619</v>
      </c>
      <c r="AB208" s="12">
        <v>5359</v>
      </c>
      <c r="AC208" s="12">
        <v>4642</v>
      </c>
      <c r="AD208" s="12">
        <v>2550</v>
      </c>
    </row>
    <row r="209" spans="1:30" ht="15" x14ac:dyDescent="0.35">
      <c r="A209" s="7" t="s">
        <v>316</v>
      </c>
      <c r="B209" s="7" t="s">
        <v>317</v>
      </c>
      <c r="C209" s="7" t="s">
        <v>30</v>
      </c>
      <c r="D209" s="7" t="s">
        <v>152</v>
      </c>
      <c r="E209" s="7" t="s">
        <v>323</v>
      </c>
      <c r="F209" s="7" t="s">
        <v>324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200</v>
      </c>
      <c r="R209" s="7">
        <v>0</v>
      </c>
      <c r="S209" s="7">
        <v>2580</v>
      </c>
      <c r="T209" s="7">
        <v>3000</v>
      </c>
      <c r="U209" s="7">
        <v>0</v>
      </c>
      <c r="V209" s="7">
        <f t="shared" si="9"/>
        <v>420</v>
      </c>
      <c r="W209" s="7">
        <f t="shared" si="10"/>
        <v>220</v>
      </c>
      <c r="X209" s="7">
        <f t="shared" si="11"/>
        <v>0</v>
      </c>
      <c r="Y209" s="7"/>
      <c r="Z209" s="12">
        <v>5331</v>
      </c>
      <c r="AA209" s="12">
        <v>3739</v>
      </c>
      <c r="AB209" s="12">
        <v>6391</v>
      </c>
      <c r="AC209" s="12">
        <v>5273</v>
      </c>
      <c r="AD209" s="12">
        <v>3302</v>
      </c>
    </row>
    <row r="210" spans="1:30" ht="15" x14ac:dyDescent="0.35">
      <c r="A210" s="7" t="s">
        <v>316</v>
      </c>
      <c r="B210" s="7" t="s">
        <v>317</v>
      </c>
      <c r="C210" s="7" t="s">
        <v>30</v>
      </c>
      <c r="D210" s="7" t="s">
        <v>152</v>
      </c>
      <c r="E210" s="7" t="s">
        <v>325</v>
      </c>
      <c r="F210" s="7" t="s">
        <v>326</v>
      </c>
      <c r="G210" s="7">
        <v>0</v>
      </c>
      <c r="H210" s="7">
        <v>500</v>
      </c>
      <c r="I210" s="7">
        <v>0</v>
      </c>
      <c r="J210" s="7">
        <v>600</v>
      </c>
      <c r="K210" s="7">
        <v>0</v>
      </c>
      <c r="L210" s="7">
        <v>0</v>
      </c>
      <c r="M210" s="7">
        <v>0</v>
      </c>
      <c r="N210" s="7">
        <v>280</v>
      </c>
      <c r="O210" s="7">
        <v>0</v>
      </c>
      <c r="P210" s="7">
        <v>500</v>
      </c>
      <c r="Q210" s="7">
        <v>0</v>
      </c>
      <c r="R210" s="7">
        <v>0</v>
      </c>
      <c r="S210" s="7">
        <v>2590</v>
      </c>
      <c r="T210" s="7">
        <v>0</v>
      </c>
      <c r="U210" s="7">
        <v>2590</v>
      </c>
      <c r="V210" s="7">
        <f t="shared" si="9"/>
        <v>0</v>
      </c>
      <c r="W210" s="7">
        <f t="shared" si="10"/>
        <v>-780</v>
      </c>
      <c r="X210" s="7">
        <f t="shared" si="11"/>
        <v>780</v>
      </c>
      <c r="Y210" s="7"/>
      <c r="Z210" s="12">
        <v>1510</v>
      </c>
      <c r="AA210" s="12">
        <v>2200</v>
      </c>
      <c r="AB210" s="12">
        <v>0</v>
      </c>
      <c r="AC210" s="12">
        <v>0</v>
      </c>
      <c r="AD210" s="12">
        <v>0</v>
      </c>
    </row>
    <row r="211" spans="1:30" ht="15" x14ac:dyDescent="0.35">
      <c r="A211" s="7" t="s">
        <v>316</v>
      </c>
      <c r="B211" s="7" t="s">
        <v>317</v>
      </c>
      <c r="C211" s="7" t="s">
        <v>30</v>
      </c>
      <c r="D211" s="7" t="s">
        <v>152</v>
      </c>
      <c r="E211" s="7" t="s">
        <v>325</v>
      </c>
      <c r="F211" s="7" t="s">
        <v>327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>
        <v>0</v>
      </c>
      <c r="T211" s="7">
        <v>0</v>
      </c>
      <c r="U211" s="7">
        <v>0</v>
      </c>
      <c r="V211" s="7">
        <f t="shared" si="9"/>
        <v>0</v>
      </c>
      <c r="W211" s="7">
        <f t="shared" si="10"/>
        <v>0</v>
      </c>
      <c r="X211" s="7">
        <f t="shared" si="11"/>
        <v>0</v>
      </c>
      <c r="Y211" s="7"/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</row>
    <row r="212" spans="1:30" ht="15" x14ac:dyDescent="0.35">
      <c r="A212" s="7" t="s">
        <v>316</v>
      </c>
      <c r="B212" s="7" t="s">
        <v>317</v>
      </c>
      <c r="C212" s="7" t="s">
        <v>30</v>
      </c>
      <c r="D212" s="7" t="s">
        <v>152</v>
      </c>
      <c r="E212" s="7" t="s">
        <v>328</v>
      </c>
      <c r="F212" s="7" t="s">
        <v>328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598</v>
      </c>
      <c r="P212" s="7">
        <v>0</v>
      </c>
      <c r="Q212" s="7">
        <v>0</v>
      </c>
      <c r="R212" s="7">
        <v>0</v>
      </c>
      <c r="S212" s="7">
        <v>1687</v>
      </c>
      <c r="T212" s="7">
        <v>0</v>
      </c>
      <c r="U212" s="7">
        <v>1687</v>
      </c>
      <c r="V212" s="7">
        <f t="shared" si="9"/>
        <v>0</v>
      </c>
      <c r="W212" s="7">
        <f t="shared" si="10"/>
        <v>-598</v>
      </c>
      <c r="X212" s="7">
        <f t="shared" si="11"/>
        <v>598</v>
      </c>
      <c r="Y212" s="7"/>
      <c r="Z212" s="12">
        <v>13855</v>
      </c>
      <c r="AA212" s="12">
        <v>28863</v>
      </c>
      <c r="AB212" s="12">
        <v>0</v>
      </c>
      <c r="AC212" s="12">
        <v>0</v>
      </c>
      <c r="AD212" s="12">
        <v>0</v>
      </c>
    </row>
    <row r="213" spans="1:30" ht="15" x14ac:dyDescent="0.35">
      <c r="A213" s="7" t="s">
        <v>316</v>
      </c>
      <c r="B213" s="7" t="s">
        <v>317</v>
      </c>
      <c r="C213" s="7" t="s">
        <v>30</v>
      </c>
      <c r="D213" s="7" t="s">
        <v>152</v>
      </c>
      <c r="E213" s="7" t="s">
        <v>328</v>
      </c>
      <c r="F213" s="7" t="s">
        <v>329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339</v>
      </c>
      <c r="M213" s="7">
        <v>309</v>
      </c>
      <c r="N213" s="7">
        <v>0</v>
      </c>
      <c r="O213" s="7">
        <v>999</v>
      </c>
      <c r="P213" s="7">
        <v>261</v>
      </c>
      <c r="Q213" s="7">
        <v>1005</v>
      </c>
      <c r="R213" s="7">
        <v>228</v>
      </c>
      <c r="S213" s="7">
        <v>5817</v>
      </c>
      <c r="T213" s="7">
        <v>0</v>
      </c>
      <c r="U213" s="7">
        <v>4818</v>
      </c>
      <c r="V213" s="7">
        <f t="shared" si="9"/>
        <v>-999</v>
      </c>
      <c r="W213" s="7">
        <f t="shared" si="10"/>
        <v>-3264</v>
      </c>
      <c r="X213" s="7">
        <f t="shared" si="11"/>
        <v>3264</v>
      </c>
      <c r="Y213" s="7"/>
      <c r="Z213" s="12">
        <v>0</v>
      </c>
      <c r="AA213" s="12">
        <v>21</v>
      </c>
      <c r="AB213" s="12">
        <v>0</v>
      </c>
      <c r="AC213" s="12">
        <v>0</v>
      </c>
      <c r="AD213" s="12">
        <v>0</v>
      </c>
    </row>
    <row r="214" spans="1:30" ht="15" x14ac:dyDescent="0.35">
      <c r="A214" s="7" t="s">
        <v>316</v>
      </c>
      <c r="B214" s="7" t="s">
        <v>317</v>
      </c>
      <c r="C214" s="7" t="s">
        <v>30</v>
      </c>
      <c r="D214" s="7" t="s">
        <v>152</v>
      </c>
      <c r="E214" s="7" t="s">
        <v>330</v>
      </c>
      <c r="F214" s="7" t="s">
        <v>331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3000</v>
      </c>
      <c r="O214" s="7">
        <v>0</v>
      </c>
      <c r="P214" s="7">
        <v>0</v>
      </c>
      <c r="Q214" s="7">
        <v>0</v>
      </c>
      <c r="R214" s="7">
        <v>0</v>
      </c>
      <c r="S214" s="7">
        <v>600</v>
      </c>
      <c r="T214" s="7">
        <v>5300</v>
      </c>
      <c r="U214" s="7">
        <v>88</v>
      </c>
      <c r="V214" s="7">
        <f t="shared" si="9"/>
        <v>4788</v>
      </c>
      <c r="W214" s="7">
        <f t="shared" si="10"/>
        <v>1788</v>
      </c>
      <c r="X214" s="7">
        <f t="shared" si="11"/>
        <v>0</v>
      </c>
      <c r="Y214" s="7"/>
      <c r="Z214" s="12">
        <v>6519</v>
      </c>
      <c r="AA214" s="12">
        <v>275</v>
      </c>
      <c r="AB214" s="12">
        <v>10148</v>
      </c>
      <c r="AC214" s="12">
        <v>9493</v>
      </c>
      <c r="AD214" s="12">
        <v>5802</v>
      </c>
    </row>
    <row r="215" spans="1:30" ht="15" x14ac:dyDescent="0.35">
      <c r="A215" s="7" t="s">
        <v>316</v>
      </c>
      <c r="B215" s="7" t="s">
        <v>317</v>
      </c>
      <c r="C215" s="7" t="s">
        <v>30</v>
      </c>
      <c r="D215" s="7" t="s">
        <v>152</v>
      </c>
      <c r="E215" s="7" t="s">
        <v>330</v>
      </c>
      <c r="F215" s="7" t="s">
        <v>332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5808</v>
      </c>
      <c r="T215" s="7">
        <v>5808</v>
      </c>
      <c r="U215" s="7">
        <v>0</v>
      </c>
      <c r="V215" s="7">
        <f t="shared" si="9"/>
        <v>0</v>
      </c>
      <c r="W215" s="7">
        <f t="shared" si="10"/>
        <v>0</v>
      </c>
      <c r="X215" s="7">
        <f t="shared" si="11"/>
        <v>0</v>
      </c>
      <c r="Y215" s="7"/>
      <c r="Z215" s="12">
        <v>4032</v>
      </c>
      <c r="AA215" s="12">
        <v>24144</v>
      </c>
      <c r="AB215" s="12">
        <v>0</v>
      </c>
      <c r="AC215" s="12">
        <v>23184</v>
      </c>
      <c r="AD215" s="12">
        <v>0</v>
      </c>
    </row>
    <row r="216" spans="1:30" ht="15" x14ac:dyDescent="0.35">
      <c r="A216" s="7" t="s">
        <v>316</v>
      </c>
      <c r="B216" s="7" t="s">
        <v>317</v>
      </c>
      <c r="C216" s="7" t="s">
        <v>30</v>
      </c>
      <c r="D216" s="7" t="s">
        <v>152</v>
      </c>
      <c r="E216" s="7" t="s">
        <v>330</v>
      </c>
      <c r="F216" s="7" t="s">
        <v>333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13104</v>
      </c>
      <c r="T216" s="7">
        <v>13192</v>
      </c>
      <c r="U216" s="7">
        <v>0</v>
      </c>
      <c r="V216" s="7">
        <f t="shared" si="9"/>
        <v>88</v>
      </c>
      <c r="W216" s="7">
        <f t="shared" si="10"/>
        <v>88</v>
      </c>
      <c r="X216" s="7">
        <f t="shared" si="11"/>
        <v>0</v>
      </c>
      <c r="Y216" s="7"/>
      <c r="Z216" s="12">
        <v>12408</v>
      </c>
      <c r="AA216" s="12">
        <v>0</v>
      </c>
      <c r="AB216" s="12">
        <v>0</v>
      </c>
      <c r="AC216" s="12">
        <v>0</v>
      </c>
      <c r="AD216" s="12">
        <v>0</v>
      </c>
    </row>
    <row r="217" spans="1:30" ht="15" x14ac:dyDescent="0.35">
      <c r="A217" s="7" t="s">
        <v>316</v>
      </c>
      <c r="B217" s="7" t="s">
        <v>317</v>
      </c>
      <c r="C217" s="7" t="s">
        <v>30</v>
      </c>
      <c r="D217" s="7" t="s">
        <v>152</v>
      </c>
      <c r="E217" s="7" t="s">
        <v>334</v>
      </c>
      <c r="F217" s="7" t="s">
        <v>335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5808</v>
      </c>
      <c r="T217" s="7">
        <v>6000</v>
      </c>
      <c r="U217" s="7">
        <v>0</v>
      </c>
      <c r="V217" s="7">
        <f t="shared" si="9"/>
        <v>192</v>
      </c>
      <c r="W217" s="7">
        <f t="shared" si="10"/>
        <v>192</v>
      </c>
      <c r="X217" s="7">
        <f t="shared" si="11"/>
        <v>0</v>
      </c>
      <c r="Y217" s="7"/>
      <c r="Z217" s="12">
        <v>4032</v>
      </c>
      <c r="AA217" s="12">
        <v>10032</v>
      </c>
      <c r="AB217" s="12">
        <v>0</v>
      </c>
      <c r="AC217" s="12">
        <v>0</v>
      </c>
      <c r="AD217" s="12">
        <v>0</v>
      </c>
    </row>
    <row r="218" spans="1:30" ht="15" x14ac:dyDescent="0.35">
      <c r="A218" s="7" t="s">
        <v>316</v>
      </c>
      <c r="B218" s="7" t="s">
        <v>317</v>
      </c>
      <c r="C218" s="7" t="s">
        <v>30</v>
      </c>
      <c r="D218" s="7" t="s">
        <v>152</v>
      </c>
      <c r="E218" s="7" t="s">
        <v>334</v>
      </c>
      <c r="F218" s="7" t="s">
        <v>336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100</v>
      </c>
      <c r="R218" s="7">
        <v>0</v>
      </c>
      <c r="S218" s="7">
        <v>302</v>
      </c>
      <c r="T218" s="7">
        <v>110</v>
      </c>
      <c r="U218" s="7">
        <v>192</v>
      </c>
      <c r="V218" s="7">
        <f t="shared" si="9"/>
        <v>0</v>
      </c>
      <c r="W218" s="7">
        <f t="shared" si="10"/>
        <v>-100</v>
      </c>
      <c r="X218" s="7">
        <f t="shared" si="11"/>
        <v>100</v>
      </c>
      <c r="Y218" s="7"/>
      <c r="Z218" s="12">
        <v>2025</v>
      </c>
      <c r="AA218" s="12">
        <v>850</v>
      </c>
      <c r="AB218" s="12">
        <v>5355</v>
      </c>
      <c r="AC218" s="12">
        <v>4655</v>
      </c>
      <c r="AD218" s="12">
        <v>1500</v>
      </c>
    </row>
    <row r="219" spans="1:30" ht="15" x14ac:dyDescent="0.35">
      <c r="A219" s="7" t="s">
        <v>337</v>
      </c>
      <c r="B219" s="7" t="s">
        <v>338</v>
      </c>
      <c r="C219" s="7" t="s">
        <v>136</v>
      </c>
      <c r="D219" s="7" t="s">
        <v>152</v>
      </c>
      <c r="E219" s="7" t="s">
        <v>339</v>
      </c>
      <c r="F219" s="7" t="s">
        <v>340</v>
      </c>
      <c r="G219" s="7">
        <v>0</v>
      </c>
      <c r="H219" s="7">
        <v>500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600</v>
      </c>
      <c r="O219" s="7">
        <v>0</v>
      </c>
      <c r="P219" s="7">
        <v>600</v>
      </c>
      <c r="Q219" s="7">
        <v>0</v>
      </c>
      <c r="R219" s="7">
        <v>0</v>
      </c>
      <c r="S219" s="7">
        <v>1226</v>
      </c>
      <c r="T219" s="7">
        <v>1529</v>
      </c>
      <c r="U219" s="7">
        <v>497</v>
      </c>
      <c r="V219" s="7">
        <f t="shared" si="9"/>
        <v>800</v>
      </c>
      <c r="W219" s="7">
        <f t="shared" si="10"/>
        <v>-400</v>
      </c>
      <c r="X219" s="7">
        <f t="shared" si="11"/>
        <v>400</v>
      </c>
      <c r="Y219" s="7" t="s">
        <v>341</v>
      </c>
      <c r="Z219" s="12">
        <v>8883</v>
      </c>
      <c r="AA219" s="12">
        <v>13190</v>
      </c>
      <c r="AB219" s="12">
        <v>11986</v>
      </c>
      <c r="AC219" s="12">
        <v>13325</v>
      </c>
      <c r="AD219" s="12">
        <v>10596</v>
      </c>
    </row>
    <row r="220" spans="1:30" ht="15" x14ac:dyDescent="0.35">
      <c r="A220" s="7" t="s">
        <v>342</v>
      </c>
      <c r="B220" s="7" t="s">
        <v>343</v>
      </c>
      <c r="C220" s="7" t="s">
        <v>30</v>
      </c>
      <c r="D220" s="7" t="s">
        <v>152</v>
      </c>
      <c r="E220" s="7" t="s">
        <v>344</v>
      </c>
      <c r="F220" s="7" t="s">
        <v>345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187</v>
      </c>
      <c r="T220" s="7">
        <v>1923</v>
      </c>
      <c r="U220" s="7">
        <v>0</v>
      </c>
      <c r="V220" s="7">
        <f t="shared" si="9"/>
        <v>1736</v>
      </c>
      <c r="W220" s="7">
        <f t="shared" si="10"/>
        <v>1736</v>
      </c>
      <c r="X220" s="7">
        <f t="shared" si="11"/>
        <v>0</v>
      </c>
      <c r="Y220" s="7"/>
      <c r="Z220" s="12">
        <v>300</v>
      </c>
      <c r="AA220" s="12">
        <v>3030</v>
      </c>
      <c r="AB220" s="12">
        <v>1233</v>
      </c>
      <c r="AC220" s="12"/>
    </row>
    <row r="221" spans="1:30" ht="15" x14ac:dyDescent="0.35">
      <c r="A221" s="7" t="s">
        <v>346</v>
      </c>
      <c r="B221" s="7" t="s">
        <v>347</v>
      </c>
      <c r="C221" s="7" t="s">
        <v>30</v>
      </c>
      <c r="D221" s="7" t="s">
        <v>28</v>
      </c>
      <c r="E221" s="7" t="s">
        <v>348</v>
      </c>
      <c r="F221" s="7" t="s">
        <v>349</v>
      </c>
      <c r="G221" s="7">
        <v>160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140</v>
      </c>
      <c r="Q221" s="7">
        <v>0</v>
      </c>
      <c r="R221" s="7">
        <v>0</v>
      </c>
      <c r="S221" s="7">
        <v>160</v>
      </c>
      <c r="T221" s="7">
        <v>140</v>
      </c>
      <c r="U221" s="7">
        <v>160</v>
      </c>
      <c r="V221" s="7">
        <f t="shared" si="9"/>
        <v>140</v>
      </c>
      <c r="W221" s="7">
        <f t="shared" si="10"/>
        <v>0</v>
      </c>
      <c r="X221" s="7">
        <f t="shared" si="11"/>
        <v>0</v>
      </c>
      <c r="Y221" s="7"/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</row>
    <row r="222" spans="1:30" ht="15" x14ac:dyDescent="0.35">
      <c r="A222" s="7" t="s">
        <v>346</v>
      </c>
      <c r="B222" s="7" t="s">
        <v>347</v>
      </c>
      <c r="C222" s="7" t="s">
        <v>30</v>
      </c>
      <c r="D222" s="7" t="s">
        <v>28</v>
      </c>
      <c r="E222" s="7" t="s">
        <v>350</v>
      </c>
      <c r="F222" s="7" t="s">
        <v>351</v>
      </c>
      <c r="G222" s="7">
        <v>40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40</v>
      </c>
      <c r="T222" s="7">
        <v>0</v>
      </c>
      <c r="U222" s="7">
        <v>40</v>
      </c>
      <c r="V222" s="7">
        <f t="shared" si="9"/>
        <v>0</v>
      </c>
      <c r="W222" s="7">
        <f t="shared" si="10"/>
        <v>0</v>
      </c>
      <c r="X222" s="7">
        <f t="shared" si="11"/>
        <v>0</v>
      </c>
      <c r="Y222" s="7"/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</row>
    <row r="223" spans="1:30" ht="15" x14ac:dyDescent="0.35">
      <c r="A223" s="7" t="s">
        <v>352</v>
      </c>
      <c r="B223" s="7" t="s">
        <v>353</v>
      </c>
      <c r="C223" s="7" t="s">
        <v>70</v>
      </c>
      <c r="D223" s="7" t="s">
        <v>276</v>
      </c>
      <c r="E223" s="7" t="s">
        <v>354</v>
      </c>
      <c r="F223" s="7" t="s">
        <v>354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80</v>
      </c>
      <c r="R223" s="7">
        <v>0</v>
      </c>
      <c r="S223" s="7">
        <v>0</v>
      </c>
      <c r="T223" s="7">
        <v>172</v>
      </c>
      <c r="U223" s="7">
        <v>0</v>
      </c>
      <c r="V223" s="7">
        <f t="shared" si="9"/>
        <v>172</v>
      </c>
      <c r="W223" s="7">
        <f t="shared" si="10"/>
        <v>92</v>
      </c>
      <c r="X223" s="7">
        <f t="shared" si="11"/>
        <v>0</v>
      </c>
      <c r="Y223" s="7" t="s">
        <v>355</v>
      </c>
      <c r="Z223" s="12">
        <v>325</v>
      </c>
      <c r="AA223" s="12">
        <v>1227</v>
      </c>
      <c r="AB223" s="12">
        <v>1700</v>
      </c>
      <c r="AC223" s="12">
        <v>0</v>
      </c>
    </row>
    <row r="224" spans="1:30" ht="15" x14ac:dyDescent="0.35">
      <c r="A224" s="7" t="s">
        <v>352</v>
      </c>
      <c r="B224" s="7" t="s">
        <v>353</v>
      </c>
      <c r="C224" s="7" t="s">
        <v>30</v>
      </c>
      <c r="D224" s="7" t="s">
        <v>276</v>
      </c>
      <c r="E224" s="7" t="s">
        <v>356</v>
      </c>
      <c r="F224" s="7" t="s">
        <v>356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100</v>
      </c>
      <c r="R224" s="7">
        <v>0</v>
      </c>
      <c r="S224" s="7">
        <v>299</v>
      </c>
      <c r="T224" s="7">
        <v>299</v>
      </c>
      <c r="U224" s="7">
        <v>0</v>
      </c>
      <c r="V224" s="7">
        <f t="shared" si="9"/>
        <v>0</v>
      </c>
      <c r="W224" s="7">
        <f t="shared" si="10"/>
        <v>-100</v>
      </c>
      <c r="X224" s="7">
        <f t="shared" si="11"/>
        <v>100</v>
      </c>
      <c r="Y224" s="7" t="s">
        <v>355</v>
      </c>
      <c r="Z224" s="12">
        <v>683</v>
      </c>
      <c r="AA224" s="12">
        <v>1176</v>
      </c>
      <c r="AB224" s="12">
        <v>2244</v>
      </c>
      <c r="AC224" s="12">
        <v>0</v>
      </c>
    </row>
    <row r="225" spans="1:30" ht="15" x14ac:dyDescent="0.35">
      <c r="A225" s="7" t="s">
        <v>352</v>
      </c>
      <c r="B225" s="7" t="s">
        <v>353</v>
      </c>
      <c r="C225" s="7" t="s">
        <v>70</v>
      </c>
      <c r="D225" s="7" t="s">
        <v>276</v>
      </c>
      <c r="E225" s="7" t="s">
        <v>357</v>
      </c>
      <c r="F225" s="7" t="s">
        <v>357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>
        <v>0</v>
      </c>
      <c r="T225" s="7">
        <v>0</v>
      </c>
      <c r="U225" s="7">
        <v>0</v>
      </c>
      <c r="V225" s="7">
        <f t="shared" si="9"/>
        <v>0</v>
      </c>
      <c r="W225" s="7">
        <f t="shared" si="10"/>
        <v>0</v>
      </c>
      <c r="X225" s="7">
        <f t="shared" si="11"/>
        <v>0</v>
      </c>
      <c r="Y225" s="7"/>
      <c r="Z225" s="12">
        <v>140</v>
      </c>
      <c r="AA225" s="12">
        <v>638</v>
      </c>
      <c r="AB225" s="12"/>
      <c r="AC225" s="12"/>
    </row>
    <row r="226" spans="1:30" ht="15" x14ac:dyDescent="0.35">
      <c r="A226" s="7" t="s">
        <v>358</v>
      </c>
      <c r="B226" s="7" t="s">
        <v>359</v>
      </c>
      <c r="C226" s="7" t="s">
        <v>136</v>
      </c>
      <c r="D226" s="7" t="s">
        <v>152</v>
      </c>
      <c r="E226" s="7" t="s">
        <v>360</v>
      </c>
      <c r="F226" s="7" t="s">
        <v>361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200</v>
      </c>
      <c r="Q226" s="7">
        <v>200</v>
      </c>
      <c r="R226" s="7">
        <v>0</v>
      </c>
      <c r="S226" s="7">
        <v>720</v>
      </c>
      <c r="T226" s="7">
        <v>720</v>
      </c>
      <c r="U226" s="7">
        <v>0</v>
      </c>
      <c r="V226" s="7">
        <f t="shared" si="9"/>
        <v>0</v>
      </c>
      <c r="W226" s="7">
        <f t="shared" si="10"/>
        <v>-400</v>
      </c>
      <c r="X226" s="7">
        <f t="shared" si="11"/>
        <v>400</v>
      </c>
      <c r="Y226" s="7"/>
      <c r="Z226" s="12">
        <v>800</v>
      </c>
      <c r="AA226" s="12">
        <v>1682</v>
      </c>
      <c r="AB226" s="12">
        <v>2480</v>
      </c>
      <c r="AC226" s="12">
        <v>5210</v>
      </c>
      <c r="AD226" s="12">
        <v>3204</v>
      </c>
    </row>
    <row r="227" spans="1:30" ht="15" x14ac:dyDescent="0.35">
      <c r="A227" s="7" t="s">
        <v>358</v>
      </c>
      <c r="B227" s="7" t="s">
        <v>359</v>
      </c>
      <c r="C227" s="7" t="s">
        <v>30</v>
      </c>
      <c r="D227" s="7" t="s">
        <v>152</v>
      </c>
      <c r="E227" s="7" t="s">
        <v>360</v>
      </c>
      <c r="F227" s="7" t="s">
        <v>362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800</v>
      </c>
      <c r="T227" s="7">
        <v>800</v>
      </c>
      <c r="U227" s="7">
        <v>200</v>
      </c>
      <c r="V227" s="7">
        <f t="shared" si="9"/>
        <v>200</v>
      </c>
      <c r="W227" s="7">
        <f t="shared" si="10"/>
        <v>200</v>
      </c>
      <c r="X227" s="7">
        <f t="shared" si="11"/>
        <v>0</v>
      </c>
      <c r="Y227" s="7"/>
      <c r="Z227" s="12"/>
      <c r="AA227" s="12"/>
      <c r="AB227" s="12"/>
      <c r="AC227" s="12"/>
    </row>
    <row r="228" spans="1:30" ht="39" customHeight="1" x14ac:dyDescent="0.35">
      <c r="A228" s="7" t="s">
        <v>358</v>
      </c>
      <c r="B228" s="7" t="s">
        <v>359</v>
      </c>
      <c r="C228" s="7" t="s">
        <v>30</v>
      </c>
      <c r="D228" s="7" t="s">
        <v>152</v>
      </c>
      <c r="E228" s="7" t="s">
        <v>360</v>
      </c>
      <c r="F228" s="7" t="s">
        <v>363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500</v>
      </c>
      <c r="Q228" s="7">
        <v>538</v>
      </c>
      <c r="R228" s="7">
        <v>969</v>
      </c>
      <c r="S228" s="7">
        <v>7554</v>
      </c>
      <c r="T228" s="7">
        <v>8164</v>
      </c>
      <c r="U228" s="7">
        <v>0</v>
      </c>
      <c r="V228" s="7">
        <f t="shared" si="9"/>
        <v>610</v>
      </c>
      <c r="W228" s="7">
        <f t="shared" si="10"/>
        <v>-428</v>
      </c>
      <c r="X228" s="7">
        <f t="shared" si="11"/>
        <v>428</v>
      </c>
      <c r="Y228" s="10" t="s">
        <v>500</v>
      </c>
      <c r="Z228" s="12">
        <v>8816</v>
      </c>
      <c r="AA228" s="12">
        <v>25293</v>
      </c>
      <c r="AB228" s="12">
        <v>22111</v>
      </c>
      <c r="AC228" s="12">
        <v>26527</v>
      </c>
      <c r="AD228" s="12">
        <v>16512</v>
      </c>
    </row>
    <row r="229" spans="1:30" ht="15" x14ac:dyDescent="0.35">
      <c r="A229" s="7" t="s">
        <v>364</v>
      </c>
      <c r="B229" s="7" t="s">
        <v>365</v>
      </c>
      <c r="C229" s="7" t="s">
        <v>70</v>
      </c>
      <c r="D229" s="7" t="s">
        <v>366</v>
      </c>
      <c r="E229" s="7" t="s">
        <v>367</v>
      </c>
      <c r="F229" s="7" t="s">
        <v>368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100</v>
      </c>
      <c r="T229" s="7">
        <v>0</v>
      </c>
      <c r="U229" s="7">
        <v>100</v>
      </c>
      <c r="V229" s="7">
        <f t="shared" si="9"/>
        <v>0</v>
      </c>
      <c r="W229" s="7">
        <f t="shared" si="10"/>
        <v>0</v>
      </c>
      <c r="X229" s="7">
        <f t="shared" si="11"/>
        <v>0</v>
      </c>
      <c r="Y229" s="7"/>
      <c r="Z229" s="12">
        <v>296</v>
      </c>
      <c r="AA229" s="12"/>
      <c r="AB229" s="12"/>
      <c r="AC229" s="12"/>
    </row>
    <row r="230" spans="1:30" ht="15" x14ac:dyDescent="0.35">
      <c r="A230" s="7" t="s">
        <v>364</v>
      </c>
      <c r="B230" s="7" t="s">
        <v>365</v>
      </c>
      <c r="C230" s="7" t="s">
        <v>70</v>
      </c>
      <c r="D230" s="7" t="s">
        <v>366</v>
      </c>
      <c r="E230" s="7" t="s">
        <v>367</v>
      </c>
      <c r="F230" s="7" t="s">
        <v>369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100</v>
      </c>
      <c r="T230" s="7">
        <v>0</v>
      </c>
      <c r="U230" s="7">
        <v>100</v>
      </c>
      <c r="V230" s="7">
        <f t="shared" si="9"/>
        <v>0</v>
      </c>
      <c r="W230" s="7">
        <f t="shared" si="10"/>
        <v>0</v>
      </c>
      <c r="X230" s="7">
        <f t="shared" si="11"/>
        <v>0</v>
      </c>
      <c r="Y230" s="7"/>
      <c r="Z230" s="12">
        <v>150</v>
      </c>
      <c r="AA230" s="12"/>
      <c r="AB230" s="12"/>
      <c r="AC230" s="12"/>
    </row>
    <row r="231" spans="1:30" ht="15" x14ac:dyDescent="0.35">
      <c r="A231" s="7" t="s">
        <v>364</v>
      </c>
      <c r="B231" s="7" t="s">
        <v>365</v>
      </c>
      <c r="C231" s="7" t="s">
        <v>70</v>
      </c>
      <c r="D231" s="7" t="s">
        <v>366</v>
      </c>
      <c r="E231" s="7" t="s">
        <v>367</v>
      </c>
      <c r="F231" s="7" t="s">
        <v>370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100</v>
      </c>
      <c r="T231" s="7">
        <v>0</v>
      </c>
      <c r="U231" s="7">
        <v>100</v>
      </c>
      <c r="V231" s="7">
        <f t="shared" si="9"/>
        <v>0</v>
      </c>
      <c r="W231" s="7">
        <f t="shared" si="10"/>
        <v>0</v>
      </c>
      <c r="X231" s="7">
        <f t="shared" si="11"/>
        <v>0</v>
      </c>
      <c r="Y231" s="7"/>
      <c r="Z231" s="12">
        <v>299</v>
      </c>
      <c r="AA231" s="12"/>
      <c r="AB231" s="12"/>
      <c r="AC231" s="12"/>
    </row>
    <row r="232" spans="1:30" ht="15" x14ac:dyDescent="0.35">
      <c r="A232" s="7" t="s">
        <v>371</v>
      </c>
      <c r="B232" s="7" t="s">
        <v>372</v>
      </c>
      <c r="C232" s="7" t="s">
        <v>136</v>
      </c>
      <c r="D232" s="7" t="s">
        <v>373</v>
      </c>
      <c r="E232" s="7" t="s">
        <v>374</v>
      </c>
      <c r="F232" s="7" t="s">
        <v>375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850</v>
      </c>
      <c r="T232" s="7">
        <v>951</v>
      </c>
      <c r="U232" s="7">
        <v>0</v>
      </c>
      <c r="V232" s="7">
        <f t="shared" si="9"/>
        <v>101</v>
      </c>
      <c r="W232" s="7">
        <f t="shared" si="10"/>
        <v>101</v>
      </c>
      <c r="X232" s="7">
        <f t="shared" si="11"/>
        <v>0</v>
      </c>
      <c r="Y232" s="7"/>
      <c r="Z232" s="12">
        <v>3110</v>
      </c>
      <c r="AA232" s="12">
        <v>2595</v>
      </c>
      <c r="AB232" s="12">
        <v>2679</v>
      </c>
      <c r="AC232" s="12">
        <v>3821</v>
      </c>
      <c r="AD232" s="12">
        <v>2043</v>
      </c>
    </row>
    <row r="233" spans="1:30" ht="15" x14ac:dyDescent="0.35">
      <c r="A233" s="7" t="s">
        <v>376</v>
      </c>
      <c r="B233" s="7" t="s">
        <v>377</v>
      </c>
      <c r="C233" s="7" t="s">
        <v>50</v>
      </c>
      <c r="D233" s="7" t="s">
        <v>205</v>
      </c>
      <c r="E233" s="7" t="s">
        <v>206</v>
      </c>
      <c r="F233" s="8">
        <v>18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931</v>
      </c>
      <c r="T233" s="7">
        <v>931</v>
      </c>
      <c r="U233" s="7">
        <v>0</v>
      </c>
      <c r="V233" s="7">
        <f t="shared" si="9"/>
        <v>0</v>
      </c>
      <c r="W233" s="7">
        <f t="shared" si="10"/>
        <v>0</v>
      </c>
      <c r="X233" s="7">
        <f t="shared" si="11"/>
        <v>0</v>
      </c>
      <c r="Y233" s="7"/>
      <c r="Z233" s="12">
        <v>1402</v>
      </c>
      <c r="AA233" s="12">
        <v>4470</v>
      </c>
      <c r="AB233" s="12">
        <v>2881</v>
      </c>
      <c r="AC233" s="12">
        <v>5300</v>
      </c>
      <c r="AD233" s="12">
        <v>4942</v>
      </c>
    </row>
    <row r="234" spans="1:30" ht="15" x14ac:dyDescent="0.35">
      <c r="A234" s="7" t="s">
        <v>376</v>
      </c>
      <c r="B234" s="7" t="s">
        <v>377</v>
      </c>
      <c r="C234" s="7" t="s">
        <v>50</v>
      </c>
      <c r="D234" s="7" t="s">
        <v>205</v>
      </c>
      <c r="E234" s="7" t="s">
        <v>206</v>
      </c>
      <c r="F234" s="8" t="s">
        <v>207</v>
      </c>
      <c r="G234" s="7">
        <v>53</v>
      </c>
      <c r="H234" s="7">
        <v>0</v>
      </c>
      <c r="I234" s="7">
        <v>200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50</v>
      </c>
      <c r="Q234" s="7">
        <v>0</v>
      </c>
      <c r="R234" s="7">
        <v>50</v>
      </c>
      <c r="S234" s="7">
        <v>2990</v>
      </c>
      <c r="T234" s="7">
        <v>3092</v>
      </c>
      <c r="U234" s="7">
        <v>0</v>
      </c>
      <c r="V234" s="7">
        <f t="shared" si="9"/>
        <v>102</v>
      </c>
      <c r="W234" s="7">
        <f t="shared" si="10"/>
        <v>52</v>
      </c>
      <c r="X234" s="7">
        <f t="shared" si="11"/>
        <v>0</v>
      </c>
      <c r="Y234" s="7"/>
      <c r="Z234" s="12">
        <v>7298</v>
      </c>
      <c r="AA234" s="12">
        <v>12575</v>
      </c>
      <c r="AB234" s="12">
        <v>20190</v>
      </c>
      <c r="AC234" s="12">
        <v>17484</v>
      </c>
      <c r="AD234" s="12">
        <v>8763</v>
      </c>
    </row>
    <row r="235" spans="1:30" ht="15" x14ac:dyDescent="0.35">
      <c r="A235" s="7" t="s">
        <v>376</v>
      </c>
      <c r="B235" s="7" t="s">
        <v>377</v>
      </c>
      <c r="C235" s="7" t="s">
        <v>70</v>
      </c>
      <c r="D235" s="7" t="s">
        <v>205</v>
      </c>
      <c r="E235" s="7" t="s">
        <v>378</v>
      </c>
      <c r="F235" s="8">
        <v>1800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272</v>
      </c>
      <c r="T235" s="7">
        <v>300</v>
      </c>
      <c r="U235" s="7">
        <v>0</v>
      </c>
      <c r="V235" s="7">
        <f t="shared" si="9"/>
        <v>28</v>
      </c>
      <c r="W235" s="7">
        <f t="shared" si="10"/>
        <v>28</v>
      </c>
      <c r="X235" s="7">
        <f t="shared" si="11"/>
        <v>0</v>
      </c>
      <c r="Y235" s="7" t="s">
        <v>379</v>
      </c>
      <c r="Z235" s="12">
        <v>1084</v>
      </c>
      <c r="AA235" s="12">
        <v>744</v>
      </c>
      <c r="AB235" s="12">
        <v>1610</v>
      </c>
      <c r="AC235" s="12">
        <v>2475</v>
      </c>
      <c r="AD235" s="12">
        <v>1595</v>
      </c>
    </row>
    <row r="236" spans="1:30" ht="15" x14ac:dyDescent="0.35">
      <c r="A236" s="7" t="s">
        <v>376</v>
      </c>
      <c r="B236" s="7" t="s">
        <v>377</v>
      </c>
      <c r="C236" s="7" t="s">
        <v>70</v>
      </c>
      <c r="D236" s="7" t="s">
        <v>205</v>
      </c>
      <c r="E236" s="7" t="s">
        <v>378</v>
      </c>
      <c r="F236" s="8" t="s">
        <v>380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60</v>
      </c>
      <c r="M236" s="7">
        <v>0</v>
      </c>
      <c r="N236" s="7">
        <v>0</v>
      </c>
      <c r="O236" s="7">
        <v>91</v>
      </c>
      <c r="P236" s="7">
        <v>120</v>
      </c>
      <c r="Q236" s="7">
        <v>478</v>
      </c>
      <c r="R236" s="7">
        <v>200</v>
      </c>
      <c r="S236" s="7">
        <v>2889</v>
      </c>
      <c r="T236" s="7">
        <v>3067</v>
      </c>
      <c r="U236" s="7">
        <v>0</v>
      </c>
      <c r="V236" s="7">
        <f t="shared" si="9"/>
        <v>178</v>
      </c>
      <c r="W236" s="7">
        <f t="shared" si="10"/>
        <v>-511</v>
      </c>
      <c r="X236" s="7"/>
      <c r="Y236" s="7" t="s">
        <v>379</v>
      </c>
      <c r="Z236" s="12">
        <v>2536</v>
      </c>
      <c r="AA236" s="12">
        <v>2191</v>
      </c>
      <c r="AB236" s="12">
        <v>4838</v>
      </c>
      <c r="AC236" s="12">
        <v>2768</v>
      </c>
      <c r="AD236" s="12">
        <v>1676</v>
      </c>
    </row>
    <row r="237" spans="1:30" ht="15" x14ac:dyDescent="0.35">
      <c r="A237" s="7" t="s">
        <v>376</v>
      </c>
      <c r="B237" s="7" t="s">
        <v>377</v>
      </c>
      <c r="C237" s="7" t="s">
        <v>70</v>
      </c>
      <c r="D237" s="7" t="s">
        <v>205</v>
      </c>
      <c r="E237" s="7" t="s">
        <v>381</v>
      </c>
      <c r="F237" s="8" t="s">
        <v>381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>
        <v>0</v>
      </c>
      <c r="T237" s="7">
        <v>0</v>
      </c>
      <c r="U237" s="7">
        <v>0</v>
      </c>
      <c r="V237" s="7">
        <f t="shared" si="9"/>
        <v>0</v>
      </c>
      <c r="W237" s="7">
        <f t="shared" si="10"/>
        <v>0</v>
      </c>
      <c r="X237" s="7">
        <f t="shared" si="11"/>
        <v>0</v>
      </c>
      <c r="Y237" s="7"/>
      <c r="Z237" s="12">
        <v>1238</v>
      </c>
      <c r="AA237" s="12">
        <v>4934</v>
      </c>
      <c r="AB237" s="12">
        <v>8227</v>
      </c>
      <c r="AC237" s="12">
        <v>7262</v>
      </c>
      <c r="AD237" s="12">
        <v>6776</v>
      </c>
    </row>
    <row r="238" spans="1:30" ht="15" x14ac:dyDescent="0.35">
      <c r="A238" s="7" t="s">
        <v>376</v>
      </c>
      <c r="B238" s="7" t="s">
        <v>377</v>
      </c>
      <c r="C238" s="7" t="s">
        <v>70</v>
      </c>
      <c r="D238" s="7" t="s">
        <v>205</v>
      </c>
      <c r="E238" s="7" t="s">
        <v>208</v>
      </c>
      <c r="F238" s="8">
        <v>24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70</v>
      </c>
      <c r="Q238" s="7">
        <v>0</v>
      </c>
      <c r="R238" s="7">
        <v>0</v>
      </c>
      <c r="S238" s="7">
        <v>265</v>
      </c>
      <c r="T238" s="7">
        <v>265</v>
      </c>
      <c r="U238" s="7">
        <v>0</v>
      </c>
      <c r="V238" s="7">
        <f t="shared" si="9"/>
        <v>0</v>
      </c>
      <c r="W238" s="7">
        <f t="shared" si="10"/>
        <v>-70</v>
      </c>
      <c r="X238" s="7"/>
      <c r="Y238" s="7"/>
      <c r="Z238" s="12">
        <v>1260</v>
      </c>
      <c r="AA238" s="12">
        <v>1210</v>
      </c>
      <c r="AB238" s="12">
        <v>2016</v>
      </c>
      <c r="AC238" s="12">
        <v>2206</v>
      </c>
      <c r="AD238" s="12">
        <v>2069</v>
      </c>
    </row>
    <row r="239" spans="1:30" ht="15" x14ac:dyDescent="0.35">
      <c r="A239" s="7" t="s">
        <v>376</v>
      </c>
      <c r="B239" s="7" t="s">
        <v>377</v>
      </c>
      <c r="C239" s="7" t="s">
        <v>70</v>
      </c>
      <c r="D239" s="7" t="s">
        <v>205</v>
      </c>
      <c r="E239" s="7" t="s">
        <v>208</v>
      </c>
      <c r="F239" s="8" t="s">
        <v>382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195</v>
      </c>
      <c r="R239" s="7">
        <v>0</v>
      </c>
      <c r="S239" s="7">
        <v>1405</v>
      </c>
      <c r="T239" s="7">
        <v>1500</v>
      </c>
      <c r="U239" s="7">
        <v>0</v>
      </c>
      <c r="V239" s="7">
        <f t="shared" si="9"/>
        <v>95</v>
      </c>
      <c r="W239" s="7">
        <f t="shared" si="10"/>
        <v>-100</v>
      </c>
      <c r="X239" s="7"/>
      <c r="Y239" s="7"/>
      <c r="Z239" s="12">
        <v>751</v>
      </c>
      <c r="AA239" s="12">
        <v>461</v>
      </c>
      <c r="AB239" s="12">
        <v>1336</v>
      </c>
      <c r="AC239" s="12">
        <v>910</v>
      </c>
      <c r="AD239" s="12">
        <v>508</v>
      </c>
    </row>
    <row r="240" spans="1:30" ht="15" x14ac:dyDescent="0.35">
      <c r="A240" s="7" t="s">
        <v>376</v>
      </c>
      <c r="B240" s="7" t="s">
        <v>377</v>
      </c>
      <c r="C240" s="7" t="s">
        <v>50</v>
      </c>
      <c r="D240" s="7" t="s">
        <v>205</v>
      </c>
      <c r="E240" s="7" t="s">
        <v>383</v>
      </c>
      <c r="F240" s="8" t="s">
        <v>384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100</v>
      </c>
      <c r="R240" s="7">
        <v>0</v>
      </c>
      <c r="S240" s="7">
        <v>1618</v>
      </c>
      <c r="T240" s="7">
        <v>1800</v>
      </c>
      <c r="U240" s="7">
        <v>0</v>
      </c>
      <c r="V240" s="7">
        <f t="shared" si="9"/>
        <v>182</v>
      </c>
      <c r="W240" s="7">
        <f t="shared" si="10"/>
        <v>82</v>
      </c>
      <c r="X240" s="7">
        <f t="shared" si="11"/>
        <v>0</v>
      </c>
      <c r="Y240" s="7" t="s">
        <v>379</v>
      </c>
      <c r="Z240" s="12">
        <v>2017</v>
      </c>
      <c r="AA240" s="12">
        <v>3395</v>
      </c>
      <c r="AB240" s="12">
        <v>10235</v>
      </c>
      <c r="AC240" s="12">
        <v>8993</v>
      </c>
      <c r="AD240" s="12">
        <v>5574</v>
      </c>
    </row>
    <row r="241" spans="1:30" ht="15" x14ac:dyDescent="0.35">
      <c r="A241" s="7" t="s">
        <v>376</v>
      </c>
      <c r="B241" s="7" t="s">
        <v>377</v>
      </c>
      <c r="C241" s="7" t="s">
        <v>109</v>
      </c>
      <c r="D241" s="7" t="s">
        <v>205</v>
      </c>
      <c r="E241" s="7" t="s">
        <v>210</v>
      </c>
      <c r="F241" s="8">
        <v>32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>
        <v>0</v>
      </c>
      <c r="T241" s="7">
        <v>0</v>
      </c>
      <c r="U241" s="7">
        <v>0</v>
      </c>
      <c r="V241" s="7">
        <f t="shared" si="9"/>
        <v>0</v>
      </c>
      <c r="W241" s="7">
        <f t="shared" si="10"/>
        <v>0</v>
      </c>
      <c r="X241" s="7">
        <f t="shared" si="11"/>
        <v>0</v>
      </c>
      <c r="Y241" s="7"/>
      <c r="Z241" s="12">
        <v>70</v>
      </c>
      <c r="AA241" s="12">
        <v>0</v>
      </c>
      <c r="AB241" s="12">
        <v>513</v>
      </c>
      <c r="AC241" s="12">
        <v>680</v>
      </c>
      <c r="AD241" s="12">
        <v>235</v>
      </c>
    </row>
    <row r="242" spans="1:30" ht="15" x14ac:dyDescent="0.35">
      <c r="A242" s="7" t="s">
        <v>376</v>
      </c>
      <c r="B242" s="7" t="s">
        <v>377</v>
      </c>
      <c r="C242" s="7" t="s">
        <v>50</v>
      </c>
      <c r="D242" s="7" t="s">
        <v>205</v>
      </c>
      <c r="E242" s="7" t="s">
        <v>210</v>
      </c>
      <c r="F242" s="8" t="s">
        <v>211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120</v>
      </c>
      <c r="Q242" s="7">
        <v>0</v>
      </c>
      <c r="R242" s="7">
        <v>0</v>
      </c>
      <c r="S242" s="7">
        <v>3310</v>
      </c>
      <c r="T242" s="7">
        <v>3384</v>
      </c>
      <c r="U242" s="7">
        <v>0</v>
      </c>
      <c r="V242" s="7">
        <f t="shared" si="9"/>
        <v>74</v>
      </c>
      <c r="W242" s="7">
        <f t="shared" si="10"/>
        <v>-46</v>
      </c>
      <c r="X242" s="7"/>
      <c r="Y242" s="7"/>
      <c r="Z242" s="12">
        <v>3904</v>
      </c>
      <c r="AA242" s="12">
        <v>6699</v>
      </c>
      <c r="AB242" s="12">
        <v>10923</v>
      </c>
      <c r="AC242" s="12">
        <v>15249</v>
      </c>
      <c r="AD242" s="12">
        <v>10617</v>
      </c>
    </row>
    <row r="243" spans="1:30" ht="15" x14ac:dyDescent="0.35">
      <c r="A243" s="7" t="s">
        <v>376</v>
      </c>
      <c r="B243" s="7" t="s">
        <v>377</v>
      </c>
      <c r="C243" s="7" t="s">
        <v>70</v>
      </c>
      <c r="D243" s="7" t="s">
        <v>213</v>
      </c>
      <c r="E243" s="7" t="s">
        <v>214</v>
      </c>
      <c r="F243" s="8">
        <v>33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780</v>
      </c>
      <c r="T243" s="7">
        <v>780</v>
      </c>
      <c r="U243" s="7">
        <v>0</v>
      </c>
      <c r="V243" s="7">
        <f t="shared" si="9"/>
        <v>0</v>
      </c>
      <c r="W243" s="7">
        <f t="shared" si="10"/>
        <v>0</v>
      </c>
      <c r="X243" s="7">
        <f t="shared" si="11"/>
        <v>0</v>
      </c>
      <c r="Y243" s="7"/>
      <c r="Z243" s="12">
        <v>1845</v>
      </c>
      <c r="AA243" s="12">
        <v>1363</v>
      </c>
      <c r="AB243" s="12">
        <v>5033</v>
      </c>
      <c r="AC243" s="12">
        <v>9407</v>
      </c>
      <c r="AD243" s="12">
        <v>6184</v>
      </c>
    </row>
    <row r="244" spans="1:30" ht="15" x14ac:dyDescent="0.35">
      <c r="A244" s="7" t="s">
        <v>376</v>
      </c>
      <c r="B244" s="7" t="s">
        <v>377</v>
      </c>
      <c r="C244" s="7" t="s">
        <v>50</v>
      </c>
      <c r="D244" s="7" t="s">
        <v>213</v>
      </c>
      <c r="E244" s="7" t="s">
        <v>214</v>
      </c>
      <c r="F244" s="8" t="s">
        <v>215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10535</v>
      </c>
      <c r="T244" s="7">
        <v>10535</v>
      </c>
      <c r="U244" s="7">
        <v>0</v>
      </c>
      <c r="V244" s="7">
        <f t="shared" si="9"/>
        <v>0</v>
      </c>
      <c r="W244" s="7">
        <f t="shared" si="10"/>
        <v>0</v>
      </c>
      <c r="X244" s="7">
        <f t="shared" si="11"/>
        <v>0</v>
      </c>
      <c r="Y244" s="7"/>
      <c r="Z244" s="12">
        <v>35751</v>
      </c>
      <c r="AA244" s="12">
        <v>38289</v>
      </c>
      <c r="AB244" s="12">
        <v>59259</v>
      </c>
      <c r="AC244" s="12">
        <v>9407</v>
      </c>
      <c r="AD244" s="12">
        <v>6184</v>
      </c>
    </row>
    <row r="245" spans="1:30" ht="15" x14ac:dyDescent="0.35">
      <c r="A245" s="7" t="s">
        <v>376</v>
      </c>
      <c r="B245" s="7" t="s">
        <v>377</v>
      </c>
      <c r="C245" s="7" t="s">
        <v>50</v>
      </c>
      <c r="D245" s="7" t="s">
        <v>213</v>
      </c>
      <c r="E245" s="7" t="s">
        <v>214</v>
      </c>
      <c r="F245" s="8" t="s">
        <v>216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351</v>
      </c>
      <c r="T245" s="7">
        <v>548</v>
      </c>
      <c r="U245" s="7">
        <v>0</v>
      </c>
      <c r="V245" s="7">
        <f t="shared" si="9"/>
        <v>197</v>
      </c>
      <c r="W245" s="7">
        <f t="shared" si="10"/>
        <v>197</v>
      </c>
      <c r="X245" s="7">
        <f t="shared" si="11"/>
        <v>0</v>
      </c>
      <c r="Y245" s="7"/>
      <c r="Z245" s="12">
        <v>2654</v>
      </c>
      <c r="AA245" s="12">
        <v>271</v>
      </c>
      <c r="AB245" s="12">
        <v>5922</v>
      </c>
      <c r="AC245" s="12">
        <v>35534</v>
      </c>
      <c r="AD245" s="12">
        <v>24669</v>
      </c>
    </row>
    <row r="246" spans="1:30" ht="15" x14ac:dyDescent="0.35">
      <c r="A246" s="7" t="s">
        <v>376</v>
      </c>
      <c r="B246" s="7" t="s">
        <v>377</v>
      </c>
      <c r="C246" s="7" t="s">
        <v>50</v>
      </c>
      <c r="D246" s="7" t="s">
        <v>213</v>
      </c>
      <c r="E246" s="7" t="s">
        <v>217</v>
      </c>
      <c r="F246" s="8" t="s">
        <v>217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435</v>
      </c>
      <c r="T246" s="7">
        <v>435</v>
      </c>
      <c r="U246" s="7">
        <v>0</v>
      </c>
      <c r="V246" s="7">
        <f t="shared" si="9"/>
        <v>0</v>
      </c>
      <c r="W246" s="7">
        <f t="shared" si="10"/>
        <v>0</v>
      </c>
      <c r="X246" s="7">
        <f t="shared" si="11"/>
        <v>0</v>
      </c>
      <c r="Y246" s="7"/>
      <c r="Z246" s="12">
        <v>1074</v>
      </c>
      <c r="AA246" s="12">
        <v>12350</v>
      </c>
      <c r="AB246" s="12">
        <v>3618</v>
      </c>
      <c r="AC246" s="12">
        <v>6931</v>
      </c>
      <c r="AD246" s="12">
        <v>4077</v>
      </c>
    </row>
    <row r="247" spans="1:30" ht="15" x14ac:dyDescent="0.35">
      <c r="A247" s="7" t="s">
        <v>376</v>
      </c>
      <c r="B247" s="7" t="s">
        <v>377</v>
      </c>
      <c r="C247" s="7" t="s">
        <v>50</v>
      </c>
      <c r="D247" s="7" t="s">
        <v>213</v>
      </c>
      <c r="E247" s="7" t="s">
        <v>217</v>
      </c>
      <c r="F247" s="8" t="s">
        <v>218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124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1949</v>
      </c>
      <c r="T247" s="7">
        <v>1949</v>
      </c>
      <c r="U247" s="7">
        <v>0</v>
      </c>
      <c r="V247" s="7">
        <f t="shared" si="9"/>
        <v>0</v>
      </c>
      <c r="W247" s="7">
        <f t="shared" si="10"/>
        <v>0</v>
      </c>
      <c r="X247" s="7">
        <f t="shared" si="11"/>
        <v>0</v>
      </c>
      <c r="Y247" s="7"/>
      <c r="Z247" s="12">
        <v>7213</v>
      </c>
      <c r="AA247" s="12">
        <v>6468</v>
      </c>
      <c r="AB247" s="12">
        <v>15677</v>
      </c>
      <c r="AC247" s="12">
        <v>21109</v>
      </c>
      <c r="AD247" s="12">
        <v>11384</v>
      </c>
    </row>
    <row r="248" spans="1:30" ht="15" x14ac:dyDescent="0.35">
      <c r="A248" s="7" t="s">
        <v>376</v>
      </c>
      <c r="B248" s="7" t="s">
        <v>377</v>
      </c>
      <c r="C248" s="7" t="s">
        <v>50</v>
      </c>
      <c r="D248" s="7" t="s">
        <v>213</v>
      </c>
      <c r="E248" s="7" t="s">
        <v>219</v>
      </c>
      <c r="F248" s="8" t="s">
        <v>219</v>
      </c>
      <c r="G248" s="7">
        <v>0</v>
      </c>
      <c r="H248" s="7">
        <v>0</v>
      </c>
      <c r="I248" s="7">
        <v>260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9304</v>
      </c>
      <c r="T248" s="7">
        <v>9387</v>
      </c>
      <c r="U248" s="7">
        <v>0</v>
      </c>
      <c r="V248" s="7">
        <f t="shared" si="9"/>
        <v>83</v>
      </c>
      <c r="W248" s="7">
        <f t="shared" si="10"/>
        <v>83</v>
      </c>
      <c r="X248" s="7">
        <f t="shared" si="11"/>
        <v>0</v>
      </c>
      <c r="Y248" s="7"/>
      <c r="Z248" s="12">
        <v>26738</v>
      </c>
      <c r="AA248" s="12">
        <v>33793</v>
      </c>
      <c r="AB248" s="12">
        <v>43953</v>
      </c>
      <c r="AC248" s="12">
        <v>71122</v>
      </c>
      <c r="AD248" s="12">
        <v>40741</v>
      </c>
    </row>
    <row r="249" spans="1:30" ht="15" x14ac:dyDescent="0.35">
      <c r="A249" s="7" t="s">
        <v>376</v>
      </c>
      <c r="B249" s="7" t="s">
        <v>377</v>
      </c>
      <c r="C249" s="7" t="s">
        <v>70</v>
      </c>
      <c r="D249" s="7" t="s">
        <v>213</v>
      </c>
      <c r="E249" s="7" t="s">
        <v>219</v>
      </c>
      <c r="F249" s="8" t="s">
        <v>385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100</v>
      </c>
      <c r="Q249" s="7">
        <v>600</v>
      </c>
      <c r="R249" s="7">
        <v>0</v>
      </c>
      <c r="S249" s="7">
        <v>3747</v>
      </c>
      <c r="T249" s="7">
        <v>3935</v>
      </c>
      <c r="U249" s="7">
        <v>0</v>
      </c>
      <c r="V249" s="7">
        <f t="shared" si="9"/>
        <v>188</v>
      </c>
      <c r="W249" s="7">
        <f t="shared" si="10"/>
        <v>-512</v>
      </c>
      <c r="X249" s="7"/>
      <c r="Y249" s="7"/>
      <c r="Z249" s="12">
        <v>4638</v>
      </c>
      <c r="AA249" s="12">
        <v>11433</v>
      </c>
      <c r="AB249" s="12">
        <v>17979</v>
      </c>
      <c r="AC249" s="12">
        <v>15062</v>
      </c>
      <c r="AD249" s="12">
        <v>7929</v>
      </c>
    </row>
    <row r="250" spans="1:30" ht="15" x14ac:dyDescent="0.35">
      <c r="A250" s="7" t="s">
        <v>376</v>
      </c>
      <c r="B250" s="7" t="s">
        <v>377</v>
      </c>
      <c r="C250" s="7" t="s">
        <v>70</v>
      </c>
      <c r="D250" s="7" t="s">
        <v>213</v>
      </c>
      <c r="E250" s="7" t="s">
        <v>221</v>
      </c>
      <c r="F250" s="8" t="s">
        <v>221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81</v>
      </c>
      <c r="R250" s="7">
        <v>0</v>
      </c>
      <c r="S250" s="7">
        <v>150</v>
      </c>
      <c r="T250" s="7">
        <v>231</v>
      </c>
      <c r="U250" s="7">
        <v>0</v>
      </c>
      <c r="V250" s="7">
        <f t="shared" si="9"/>
        <v>81</v>
      </c>
      <c r="W250" s="7">
        <f t="shared" si="10"/>
        <v>0</v>
      </c>
      <c r="X250" s="7">
        <f t="shared" si="11"/>
        <v>0</v>
      </c>
      <c r="Y250" s="7"/>
      <c r="Z250" s="12">
        <v>4712</v>
      </c>
      <c r="AA250" s="12">
        <v>18230</v>
      </c>
      <c r="AB250" s="12">
        <v>22540</v>
      </c>
      <c r="AC250" s="12">
        <v>31528</v>
      </c>
      <c r="AD250" s="12">
        <v>19289</v>
      </c>
    </row>
    <row r="251" spans="1:30" ht="15" x14ac:dyDescent="0.35">
      <c r="A251" s="7" t="s">
        <v>376</v>
      </c>
      <c r="B251" s="7" t="s">
        <v>377</v>
      </c>
      <c r="C251" s="7" t="s">
        <v>30</v>
      </c>
      <c r="D251" s="7" t="s">
        <v>213</v>
      </c>
      <c r="E251" s="7" t="s">
        <v>221</v>
      </c>
      <c r="F251" s="8" t="s">
        <v>386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50</v>
      </c>
      <c r="R251" s="7">
        <v>0</v>
      </c>
      <c r="S251" s="7">
        <v>1531</v>
      </c>
      <c r="T251" s="7">
        <v>1752</v>
      </c>
      <c r="U251" s="7">
        <v>0</v>
      </c>
      <c r="V251" s="7">
        <f t="shared" si="9"/>
        <v>221</v>
      </c>
      <c r="W251" s="7">
        <f t="shared" si="10"/>
        <v>171</v>
      </c>
      <c r="X251" s="7">
        <f t="shared" si="11"/>
        <v>0</v>
      </c>
      <c r="Y251" s="7"/>
      <c r="Z251" s="12">
        <v>5178</v>
      </c>
      <c r="AA251" s="12">
        <v>2780</v>
      </c>
      <c r="AB251" s="12">
        <v>8305</v>
      </c>
      <c r="AC251" s="12">
        <v>5201</v>
      </c>
      <c r="AD251" s="12">
        <v>1284</v>
      </c>
    </row>
    <row r="252" spans="1:30" ht="15" x14ac:dyDescent="0.35">
      <c r="A252" s="7" t="s">
        <v>376</v>
      </c>
      <c r="B252" s="7" t="s">
        <v>377</v>
      </c>
      <c r="C252" s="7" t="s">
        <v>30</v>
      </c>
      <c r="D252" s="7" t="s">
        <v>213</v>
      </c>
      <c r="E252" s="7" t="s">
        <v>223</v>
      </c>
      <c r="F252" s="8" t="s">
        <v>387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1248</v>
      </c>
      <c r="T252" s="7">
        <v>1361</v>
      </c>
      <c r="U252" s="7">
        <v>0</v>
      </c>
      <c r="V252" s="7">
        <f t="shared" si="9"/>
        <v>113</v>
      </c>
      <c r="W252" s="7">
        <f t="shared" si="10"/>
        <v>113</v>
      </c>
      <c r="X252" s="7">
        <f t="shared" si="11"/>
        <v>0</v>
      </c>
      <c r="Y252" s="7"/>
      <c r="Z252" s="12">
        <v>3173</v>
      </c>
      <c r="AA252" s="12">
        <v>1854</v>
      </c>
      <c r="AB252" s="12">
        <v>3454</v>
      </c>
      <c r="AC252" s="12">
        <v>7306</v>
      </c>
      <c r="AD252" s="12">
        <v>3104</v>
      </c>
    </row>
    <row r="253" spans="1:30" ht="15" x14ac:dyDescent="0.35">
      <c r="A253" s="7" t="s">
        <v>376</v>
      </c>
      <c r="B253" s="7" t="s">
        <v>377</v>
      </c>
      <c r="C253" s="7" t="s">
        <v>117</v>
      </c>
      <c r="D253" s="7" t="s">
        <v>238</v>
      </c>
      <c r="E253" s="7" t="s">
        <v>239</v>
      </c>
      <c r="F253" s="8">
        <v>411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15156</v>
      </c>
      <c r="T253" s="7">
        <v>15053</v>
      </c>
      <c r="U253" s="7">
        <v>103</v>
      </c>
      <c r="V253" s="7">
        <f t="shared" si="9"/>
        <v>0</v>
      </c>
      <c r="W253" s="7">
        <f t="shared" si="10"/>
        <v>0</v>
      </c>
      <c r="X253" s="7">
        <f t="shared" si="11"/>
        <v>0</v>
      </c>
      <c r="Y253" s="7" t="s">
        <v>388</v>
      </c>
      <c r="Z253" s="12">
        <v>119312</v>
      </c>
      <c r="AA253" s="12">
        <v>72606</v>
      </c>
      <c r="AB253" s="12">
        <v>213540</v>
      </c>
      <c r="AC253" s="12">
        <v>274914</v>
      </c>
      <c r="AD253" s="12">
        <v>176842</v>
      </c>
    </row>
    <row r="254" spans="1:30" ht="15" x14ac:dyDescent="0.35">
      <c r="A254" s="7" t="s">
        <v>376</v>
      </c>
      <c r="B254" s="7" t="s">
        <v>377</v>
      </c>
      <c r="C254" s="7" t="s">
        <v>117</v>
      </c>
      <c r="D254" s="7" t="s">
        <v>238</v>
      </c>
      <c r="E254" s="7" t="s">
        <v>242</v>
      </c>
      <c r="F254" s="8" t="s">
        <v>242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13408</v>
      </c>
      <c r="T254" s="7">
        <v>12620</v>
      </c>
      <c r="U254" s="7">
        <v>788</v>
      </c>
      <c r="V254" s="7">
        <f t="shared" si="9"/>
        <v>0</v>
      </c>
      <c r="W254" s="7">
        <f t="shared" si="10"/>
        <v>0</v>
      </c>
      <c r="X254" s="7">
        <f t="shared" si="11"/>
        <v>0</v>
      </c>
      <c r="Y254" s="7" t="s">
        <v>389</v>
      </c>
      <c r="Z254" s="12">
        <v>120172</v>
      </c>
      <c r="AA254" s="12">
        <v>70580</v>
      </c>
      <c r="AB254" s="12">
        <v>178608</v>
      </c>
      <c r="AC254" s="12">
        <v>248598</v>
      </c>
      <c r="AD254" s="12">
        <v>140714</v>
      </c>
    </row>
    <row r="255" spans="1:30" ht="15" x14ac:dyDescent="0.35">
      <c r="A255" s="7" t="s">
        <v>376</v>
      </c>
      <c r="B255" s="7" t="s">
        <v>377</v>
      </c>
      <c r="C255" s="7" t="s">
        <v>50</v>
      </c>
      <c r="D255" s="7" t="s">
        <v>238</v>
      </c>
      <c r="E255" s="7" t="s">
        <v>246</v>
      </c>
      <c r="F255" s="8">
        <v>415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340</v>
      </c>
      <c r="T255" s="7">
        <v>0</v>
      </c>
      <c r="U255" s="7">
        <v>340</v>
      </c>
      <c r="V255" s="7">
        <f t="shared" si="9"/>
        <v>0</v>
      </c>
      <c r="W255" s="7">
        <f t="shared" si="10"/>
        <v>0</v>
      </c>
      <c r="X255" s="7">
        <f t="shared" si="11"/>
        <v>0</v>
      </c>
      <c r="Y255" s="7"/>
      <c r="Z255" s="12">
        <v>2696</v>
      </c>
      <c r="AA255" s="12">
        <v>4004</v>
      </c>
      <c r="AB255" s="12">
        <v>13584</v>
      </c>
      <c r="AC255" s="12">
        <v>19560</v>
      </c>
      <c r="AD255" s="12">
        <v>9074</v>
      </c>
    </row>
    <row r="256" spans="1:30" ht="15" x14ac:dyDescent="0.35">
      <c r="A256" s="7" t="s">
        <v>376</v>
      </c>
      <c r="B256" s="7" t="s">
        <v>377</v>
      </c>
      <c r="C256" s="7" t="s">
        <v>52</v>
      </c>
      <c r="D256" s="7" t="s">
        <v>238</v>
      </c>
      <c r="E256" s="7" t="s">
        <v>246</v>
      </c>
      <c r="F256" s="8" t="s">
        <v>390</v>
      </c>
      <c r="G256" s="7">
        <v>0</v>
      </c>
      <c r="H256" s="7">
        <v>0</v>
      </c>
      <c r="I256" s="7">
        <v>200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200</v>
      </c>
      <c r="T256" s="7">
        <v>0</v>
      </c>
      <c r="U256" s="7">
        <v>200</v>
      </c>
      <c r="V256" s="7">
        <f t="shared" ref="V256:V319" si="12">T256-S256+U256</f>
        <v>0</v>
      </c>
      <c r="W256" s="7">
        <f t="shared" ref="W256:W319" si="13">V256-SUM(N256:Q256)</f>
        <v>0</v>
      </c>
      <c r="X256" s="7">
        <f t="shared" ref="X256:X286" si="14">IF(W256&lt;0,-W256,0)</f>
        <v>0</v>
      </c>
      <c r="Y256" s="7"/>
      <c r="Z256" s="12">
        <v>40</v>
      </c>
      <c r="AA256" s="12">
        <v>200</v>
      </c>
      <c r="AB256" s="12">
        <v>350</v>
      </c>
      <c r="AC256" s="12">
        <v>4040</v>
      </c>
      <c r="AD256" s="12">
        <v>1190</v>
      </c>
    </row>
    <row r="257" spans="1:30" ht="15" x14ac:dyDescent="0.35">
      <c r="A257" s="7" t="s">
        <v>376</v>
      </c>
      <c r="B257" s="7" t="s">
        <v>377</v>
      </c>
      <c r="C257" s="7" t="s">
        <v>52</v>
      </c>
      <c r="D257" s="7" t="s">
        <v>238</v>
      </c>
      <c r="E257" s="7" t="s">
        <v>246</v>
      </c>
      <c r="F257" s="8" t="s">
        <v>248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805</v>
      </c>
      <c r="T257" s="7">
        <v>0</v>
      </c>
      <c r="U257" s="7">
        <v>805</v>
      </c>
      <c r="V257" s="7">
        <f t="shared" si="12"/>
        <v>0</v>
      </c>
      <c r="W257" s="7">
        <f t="shared" si="13"/>
        <v>0</v>
      </c>
      <c r="X257" s="7">
        <f t="shared" si="14"/>
        <v>0</v>
      </c>
      <c r="Y257" s="7"/>
      <c r="Z257" s="12">
        <v>352</v>
      </c>
      <c r="AA257" s="12">
        <v>731</v>
      </c>
      <c r="AB257" s="12">
        <v>0</v>
      </c>
      <c r="AC257" s="12">
        <v>2112</v>
      </c>
      <c r="AD257" s="12">
        <v>1600</v>
      </c>
    </row>
    <row r="258" spans="1:30" ht="15" x14ac:dyDescent="0.35">
      <c r="A258" s="7" t="s">
        <v>376</v>
      </c>
      <c r="B258" s="7" t="s">
        <v>377</v>
      </c>
      <c r="C258" s="7" t="s">
        <v>50</v>
      </c>
      <c r="D258" s="7" t="s">
        <v>238</v>
      </c>
      <c r="E258" s="7" t="s">
        <v>249</v>
      </c>
      <c r="F258" s="8" t="s">
        <v>249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400</v>
      </c>
      <c r="T258" s="7">
        <v>0</v>
      </c>
      <c r="U258" s="7">
        <v>400</v>
      </c>
      <c r="V258" s="7">
        <f t="shared" si="12"/>
        <v>0</v>
      </c>
      <c r="W258" s="7">
        <f t="shared" si="13"/>
        <v>0</v>
      </c>
      <c r="X258" s="7">
        <f t="shared" si="14"/>
        <v>0</v>
      </c>
      <c r="Y258" s="7"/>
      <c r="Z258" s="12">
        <v>2248</v>
      </c>
      <c r="AA258" s="12">
        <v>990</v>
      </c>
      <c r="AB258" s="12">
        <v>5890</v>
      </c>
      <c r="AC258" s="12">
        <v>8472</v>
      </c>
      <c r="AD258" s="12">
        <v>5544</v>
      </c>
    </row>
    <row r="259" spans="1:30" ht="15" x14ac:dyDescent="0.35">
      <c r="A259" s="7" t="s">
        <v>376</v>
      </c>
      <c r="B259" s="7" t="s">
        <v>377</v>
      </c>
      <c r="C259" s="7" t="s">
        <v>52</v>
      </c>
      <c r="D259" s="7" t="s">
        <v>238</v>
      </c>
      <c r="E259" s="7" t="s">
        <v>249</v>
      </c>
      <c r="F259" s="8" t="s">
        <v>391</v>
      </c>
      <c r="G259" s="7">
        <v>0</v>
      </c>
      <c r="H259" s="7">
        <v>0</v>
      </c>
      <c r="I259" s="7">
        <v>300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300</v>
      </c>
      <c r="T259" s="7">
        <v>0</v>
      </c>
      <c r="U259" s="7">
        <v>300</v>
      </c>
      <c r="V259" s="7">
        <f t="shared" si="12"/>
        <v>0</v>
      </c>
      <c r="W259" s="7">
        <f t="shared" si="13"/>
        <v>0</v>
      </c>
      <c r="X259" s="7">
        <f t="shared" si="14"/>
        <v>0</v>
      </c>
      <c r="Y259" s="7"/>
      <c r="Z259" s="12">
        <v>0</v>
      </c>
      <c r="AA259" s="12">
        <v>200</v>
      </c>
      <c r="AB259" s="12">
        <v>200</v>
      </c>
      <c r="AC259" s="12">
        <v>1130</v>
      </c>
      <c r="AD259" s="12">
        <v>750</v>
      </c>
    </row>
    <row r="260" spans="1:30" ht="15" x14ac:dyDescent="0.35">
      <c r="A260" s="7" t="s">
        <v>376</v>
      </c>
      <c r="B260" s="7" t="s">
        <v>377</v>
      </c>
      <c r="C260" s="7" t="s">
        <v>50</v>
      </c>
      <c r="D260" s="7" t="s">
        <v>238</v>
      </c>
      <c r="E260" s="7" t="s">
        <v>249</v>
      </c>
      <c r="F260" s="8" t="s">
        <v>252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950</v>
      </c>
      <c r="T260" s="7">
        <v>0</v>
      </c>
      <c r="U260" s="7">
        <v>1250</v>
      </c>
      <c r="V260" s="7">
        <f t="shared" si="12"/>
        <v>300</v>
      </c>
      <c r="W260" s="7">
        <f t="shared" si="13"/>
        <v>300</v>
      </c>
      <c r="X260" s="7">
        <f t="shared" si="14"/>
        <v>0</v>
      </c>
      <c r="Y260" s="7"/>
      <c r="Z260" s="12">
        <v>470</v>
      </c>
      <c r="AA260" s="12">
        <v>725</v>
      </c>
      <c r="AB260" s="12">
        <v>516</v>
      </c>
      <c r="AC260" s="12">
        <v>1777</v>
      </c>
      <c r="AD260" s="12">
        <v>792</v>
      </c>
    </row>
    <row r="261" spans="1:30" ht="15" x14ac:dyDescent="0.35">
      <c r="A261" s="7" t="s">
        <v>376</v>
      </c>
      <c r="B261" s="7" t="s">
        <v>377</v>
      </c>
      <c r="C261" s="7" t="s">
        <v>70</v>
      </c>
      <c r="D261" s="7" t="s">
        <v>152</v>
      </c>
      <c r="E261" s="7" t="s">
        <v>392</v>
      </c>
      <c r="F261" s="8">
        <v>474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>
        <v>0</v>
      </c>
      <c r="T261" s="7">
        <v>0</v>
      </c>
      <c r="U261" s="7">
        <v>0</v>
      </c>
      <c r="V261" s="7">
        <f t="shared" si="12"/>
        <v>0</v>
      </c>
      <c r="W261" s="7">
        <f t="shared" si="13"/>
        <v>0</v>
      </c>
      <c r="X261" s="7">
        <f t="shared" si="14"/>
        <v>0</v>
      </c>
      <c r="Y261" s="7"/>
      <c r="Z261" s="12">
        <v>2804</v>
      </c>
      <c r="AA261" s="12">
        <v>1950</v>
      </c>
      <c r="AB261" s="12">
        <v>5066</v>
      </c>
      <c r="AC261" s="12">
        <v>9988</v>
      </c>
      <c r="AD261" s="12">
        <v>7977</v>
      </c>
    </row>
    <row r="262" spans="1:30" ht="15" x14ac:dyDescent="0.35">
      <c r="A262" s="7" t="s">
        <v>376</v>
      </c>
      <c r="B262" s="7" t="s">
        <v>377</v>
      </c>
      <c r="C262" s="7" t="s">
        <v>70</v>
      </c>
      <c r="D262" s="7" t="s">
        <v>152</v>
      </c>
      <c r="E262" s="7" t="s">
        <v>392</v>
      </c>
      <c r="F262" s="8" t="s">
        <v>393</v>
      </c>
      <c r="G262" s="7">
        <v>200</v>
      </c>
      <c r="H262" s="7">
        <v>0</v>
      </c>
      <c r="I262" s="7">
        <v>200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933</v>
      </c>
      <c r="T262" s="7">
        <v>931</v>
      </c>
      <c r="U262" s="7">
        <v>2</v>
      </c>
      <c r="V262" s="7">
        <f t="shared" si="12"/>
        <v>0</v>
      </c>
      <c r="W262" s="7">
        <f t="shared" si="13"/>
        <v>0</v>
      </c>
      <c r="X262" s="7">
        <f t="shared" si="14"/>
        <v>0</v>
      </c>
      <c r="Y262" s="7"/>
      <c r="Z262" s="12">
        <v>6520</v>
      </c>
      <c r="AA262" s="12">
        <v>17988</v>
      </c>
      <c r="AB262" s="12">
        <v>19937</v>
      </c>
      <c r="AC262" s="12">
        <v>28731</v>
      </c>
      <c r="AD262" s="12">
        <v>18106</v>
      </c>
    </row>
    <row r="263" spans="1:30" ht="15" x14ac:dyDescent="0.35">
      <c r="A263" s="7" t="s">
        <v>376</v>
      </c>
      <c r="B263" s="7" t="s">
        <v>377</v>
      </c>
      <c r="C263" s="7" t="s">
        <v>127</v>
      </c>
      <c r="D263" s="7" t="s">
        <v>152</v>
      </c>
      <c r="E263" s="7" t="s">
        <v>394</v>
      </c>
      <c r="F263" s="8" t="s">
        <v>395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80</v>
      </c>
      <c r="M263" s="7">
        <v>0</v>
      </c>
      <c r="N263" s="7">
        <v>0</v>
      </c>
      <c r="O263" s="7">
        <v>0</v>
      </c>
      <c r="P263" s="7">
        <v>100</v>
      </c>
      <c r="Q263" s="7">
        <v>141</v>
      </c>
      <c r="R263" s="7">
        <v>0</v>
      </c>
      <c r="S263" s="7">
        <v>2263</v>
      </c>
      <c r="T263" s="7">
        <v>2263</v>
      </c>
      <c r="U263" s="7">
        <v>0</v>
      </c>
      <c r="V263" s="7">
        <f t="shared" si="12"/>
        <v>0</v>
      </c>
      <c r="W263" s="7">
        <f t="shared" si="13"/>
        <v>-241</v>
      </c>
      <c r="X263" s="7"/>
      <c r="Y263" s="7"/>
      <c r="Z263" s="12">
        <v>4596</v>
      </c>
      <c r="AA263" s="12">
        <v>3321</v>
      </c>
      <c r="AB263" s="12">
        <v>9225</v>
      </c>
      <c r="AC263" s="12">
        <v>6635</v>
      </c>
      <c r="AD263" s="12">
        <v>6015</v>
      </c>
    </row>
    <row r="264" spans="1:30" ht="15" x14ac:dyDescent="0.35">
      <c r="A264" s="7" t="s">
        <v>376</v>
      </c>
      <c r="B264" s="7" t="s">
        <v>377</v>
      </c>
      <c r="C264" s="7" t="s">
        <v>127</v>
      </c>
      <c r="D264" s="7" t="s">
        <v>152</v>
      </c>
      <c r="E264" s="7" t="s">
        <v>396</v>
      </c>
      <c r="F264" s="8" t="s">
        <v>397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100</v>
      </c>
      <c r="Q264" s="7">
        <v>0</v>
      </c>
      <c r="R264" s="7">
        <v>0</v>
      </c>
      <c r="S264" s="7">
        <v>90</v>
      </c>
      <c r="T264" s="7">
        <v>0</v>
      </c>
      <c r="U264" s="7">
        <v>90</v>
      </c>
      <c r="V264" s="7">
        <f t="shared" si="12"/>
        <v>0</v>
      </c>
      <c r="W264" s="7">
        <f t="shared" si="13"/>
        <v>-100</v>
      </c>
      <c r="X264" s="7"/>
      <c r="Y264" s="7"/>
      <c r="Z264" s="12">
        <v>212</v>
      </c>
      <c r="AA264" s="12">
        <v>0</v>
      </c>
      <c r="AB264" s="12">
        <v>457</v>
      </c>
      <c r="AC264" s="12">
        <v>0</v>
      </c>
      <c r="AD264" s="12">
        <v>0</v>
      </c>
    </row>
    <row r="265" spans="1:30" ht="15" x14ac:dyDescent="0.35">
      <c r="A265" s="7" t="s">
        <v>376</v>
      </c>
      <c r="B265" s="7" t="s">
        <v>377</v>
      </c>
      <c r="C265" s="7" t="s">
        <v>30</v>
      </c>
      <c r="D265" s="7" t="s">
        <v>152</v>
      </c>
      <c r="E265" s="7" t="s">
        <v>396</v>
      </c>
      <c r="F265" s="8" t="s">
        <v>398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>
        <v>0</v>
      </c>
      <c r="T265" s="7">
        <v>0</v>
      </c>
      <c r="U265" s="7">
        <v>100</v>
      </c>
      <c r="V265" s="7">
        <f t="shared" si="12"/>
        <v>100</v>
      </c>
      <c r="W265" s="7">
        <f t="shared" si="13"/>
        <v>100</v>
      </c>
      <c r="X265" s="7">
        <f t="shared" si="14"/>
        <v>0</v>
      </c>
      <c r="Y265" s="7"/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</row>
    <row r="266" spans="1:30" ht="15" x14ac:dyDescent="0.35">
      <c r="A266" s="7" t="s">
        <v>376</v>
      </c>
      <c r="B266" s="7" t="s">
        <v>377</v>
      </c>
      <c r="C266" s="7" t="s">
        <v>127</v>
      </c>
      <c r="D266" s="7" t="s">
        <v>152</v>
      </c>
      <c r="E266" s="7" t="s">
        <v>396</v>
      </c>
      <c r="F266" s="8" t="s">
        <v>399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200</v>
      </c>
      <c r="R266" s="7">
        <v>108</v>
      </c>
      <c r="S266" s="7">
        <v>1838</v>
      </c>
      <c r="T266" s="7">
        <v>1928</v>
      </c>
      <c r="U266" s="7">
        <v>0</v>
      </c>
      <c r="V266" s="7">
        <f t="shared" si="12"/>
        <v>90</v>
      </c>
      <c r="W266" s="7">
        <f t="shared" si="13"/>
        <v>-110</v>
      </c>
      <c r="X266" s="7"/>
      <c r="Y266" s="7" t="s">
        <v>400</v>
      </c>
      <c r="Z266" s="12">
        <v>270</v>
      </c>
      <c r="AA266" s="12">
        <v>7553</v>
      </c>
      <c r="AB266" s="12">
        <v>11702</v>
      </c>
      <c r="AC266" s="12">
        <v>400</v>
      </c>
      <c r="AD266" s="12">
        <v>0</v>
      </c>
    </row>
    <row r="267" spans="1:30" ht="15" x14ac:dyDescent="0.35">
      <c r="A267" s="7" t="s">
        <v>376</v>
      </c>
      <c r="B267" s="7" t="s">
        <v>377</v>
      </c>
      <c r="C267" s="7" t="s">
        <v>50</v>
      </c>
      <c r="D267" s="7" t="s">
        <v>152</v>
      </c>
      <c r="E267" s="7" t="s">
        <v>401</v>
      </c>
      <c r="F267" s="8">
        <v>615</v>
      </c>
      <c r="G267" s="7">
        <v>0</v>
      </c>
      <c r="H267" s="7">
        <v>200</v>
      </c>
      <c r="I267" s="7">
        <v>100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22034</v>
      </c>
      <c r="T267" s="7">
        <v>22034</v>
      </c>
      <c r="U267" s="7">
        <v>0</v>
      </c>
      <c r="V267" s="7">
        <f t="shared" si="12"/>
        <v>0</v>
      </c>
      <c r="W267" s="7">
        <f t="shared" si="13"/>
        <v>0</v>
      </c>
      <c r="X267" s="7">
        <f t="shared" si="14"/>
        <v>0</v>
      </c>
      <c r="Y267" s="7"/>
      <c r="Z267" s="12">
        <v>47166</v>
      </c>
      <c r="AA267" s="12">
        <v>29718</v>
      </c>
      <c r="AB267" s="12">
        <v>41778</v>
      </c>
      <c r="AC267" s="12">
        <v>49346</v>
      </c>
      <c r="AD267" s="12">
        <v>17094</v>
      </c>
    </row>
    <row r="268" spans="1:30" ht="15" x14ac:dyDescent="0.35">
      <c r="A268" s="7" t="s">
        <v>376</v>
      </c>
      <c r="B268" s="7" t="s">
        <v>377</v>
      </c>
      <c r="C268" s="7" t="s">
        <v>50</v>
      </c>
      <c r="D268" s="7" t="s">
        <v>152</v>
      </c>
      <c r="E268" s="7" t="s">
        <v>401</v>
      </c>
      <c r="F268" s="8" t="s">
        <v>402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50</v>
      </c>
      <c r="R268" s="7">
        <v>0</v>
      </c>
      <c r="S268" s="7">
        <v>15534</v>
      </c>
      <c r="T268" s="7">
        <v>15484</v>
      </c>
      <c r="U268" s="7">
        <v>0</v>
      </c>
      <c r="V268" s="7">
        <f t="shared" si="12"/>
        <v>-50</v>
      </c>
      <c r="W268" s="7">
        <f t="shared" si="13"/>
        <v>-100</v>
      </c>
      <c r="X268" s="7"/>
      <c r="Y268" s="7"/>
      <c r="Z268" s="12">
        <v>30628</v>
      </c>
      <c r="AA268" s="12">
        <v>20049</v>
      </c>
      <c r="AB268" s="12">
        <v>19914</v>
      </c>
      <c r="AC268" s="12">
        <v>29043</v>
      </c>
      <c r="AD268" s="12">
        <v>26542</v>
      </c>
    </row>
    <row r="269" spans="1:30" ht="15" x14ac:dyDescent="0.35">
      <c r="A269" s="7" t="s">
        <v>376</v>
      </c>
      <c r="B269" s="7" t="s">
        <v>377</v>
      </c>
      <c r="C269" s="7" t="s">
        <v>70</v>
      </c>
      <c r="D269" s="7" t="s">
        <v>152</v>
      </c>
      <c r="E269" s="7" t="s">
        <v>403</v>
      </c>
      <c r="F269" s="8" t="s">
        <v>404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3950</v>
      </c>
      <c r="T269" s="7">
        <v>3899</v>
      </c>
      <c r="U269" s="7">
        <v>0</v>
      </c>
      <c r="V269" s="7">
        <f t="shared" si="12"/>
        <v>-51</v>
      </c>
      <c r="W269" s="7">
        <f t="shared" si="13"/>
        <v>-51</v>
      </c>
      <c r="X269" s="7"/>
      <c r="Y269" s="7"/>
      <c r="Z269" s="12">
        <v>9543</v>
      </c>
      <c r="AA269" s="12">
        <v>9344</v>
      </c>
      <c r="AB269" s="12">
        <v>14114</v>
      </c>
      <c r="AC269" s="12">
        <v>19002</v>
      </c>
      <c r="AD269" s="12">
        <v>0</v>
      </c>
    </row>
    <row r="270" spans="1:30" ht="15" x14ac:dyDescent="0.35">
      <c r="A270" s="7" t="s">
        <v>376</v>
      </c>
      <c r="B270" s="7" t="s">
        <v>377</v>
      </c>
      <c r="C270" s="7" t="s">
        <v>70</v>
      </c>
      <c r="D270" s="7" t="s">
        <v>152</v>
      </c>
      <c r="E270" s="7" t="s">
        <v>405</v>
      </c>
      <c r="F270" s="8" t="s">
        <v>406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500</v>
      </c>
      <c r="Q270" s="7">
        <v>0</v>
      </c>
      <c r="R270" s="7">
        <v>0</v>
      </c>
      <c r="S270" s="7">
        <v>690</v>
      </c>
      <c r="T270" s="7">
        <v>909</v>
      </c>
      <c r="U270" s="7">
        <v>0</v>
      </c>
      <c r="V270" s="7">
        <f t="shared" si="12"/>
        <v>219</v>
      </c>
      <c r="W270" s="7">
        <f t="shared" si="13"/>
        <v>-281</v>
      </c>
      <c r="X270" s="7"/>
      <c r="Y270" s="7"/>
      <c r="Z270" s="12">
        <v>1890</v>
      </c>
      <c r="AA270" s="12">
        <v>200</v>
      </c>
      <c r="AB270" s="12">
        <v>3901</v>
      </c>
      <c r="AC270" s="12">
        <v>6219</v>
      </c>
      <c r="AD270" s="12">
        <v>0</v>
      </c>
    </row>
    <row r="271" spans="1:30" ht="15" x14ac:dyDescent="0.35">
      <c r="A271" s="7" t="s">
        <v>376</v>
      </c>
      <c r="B271" s="7" t="s">
        <v>377</v>
      </c>
      <c r="C271" s="7" t="s">
        <v>70</v>
      </c>
      <c r="D271" s="7" t="s">
        <v>152</v>
      </c>
      <c r="E271" s="7" t="s">
        <v>407</v>
      </c>
      <c r="F271" s="8">
        <v>68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1228</v>
      </c>
      <c r="T271" s="7">
        <v>1228</v>
      </c>
      <c r="U271" s="7">
        <v>0</v>
      </c>
      <c r="V271" s="7">
        <f t="shared" si="12"/>
        <v>0</v>
      </c>
      <c r="W271" s="7">
        <f t="shared" si="13"/>
        <v>0</v>
      </c>
      <c r="X271" s="7">
        <f t="shared" si="14"/>
        <v>0</v>
      </c>
      <c r="Y271" s="7" t="s">
        <v>408</v>
      </c>
      <c r="Z271" s="12">
        <v>1948</v>
      </c>
      <c r="AA271" s="12">
        <v>15911</v>
      </c>
      <c r="AB271" s="12">
        <v>29339</v>
      </c>
      <c r="AC271" s="12">
        <v>66610</v>
      </c>
      <c r="AD271" s="12">
        <v>36583</v>
      </c>
    </row>
    <row r="272" spans="1:30" ht="15" x14ac:dyDescent="0.35">
      <c r="A272" s="7" t="s">
        <v>376</v>
      </c>
      <c r="B272" s="7" t="s">
        <v>377</v>
      </c>
      <c r="C272" s="7" t="s">
        <v>117</v>
      </c>
      <c r="D272" s="7" t="s">
        <v>205</v>
      </c>
      <c r="E272" s="7" t="s">
        <v>409</v>
      </c>
      <c r="F272" s="8" t="s">
        <v>410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986</v>
      </c>
      <c r="T272" s="7">
        <v>1160</v>
      </c>
      <c r="U272" s="7">
        <v>0</v>
      </c>
      <c r="V272" s="7">
        <f t="shared" si="12"/>
        <v>174</v>
      </c>
      <c r="W272" s="7">
        <f t="shared" si="13"/>
        <v>174</v>
      </c>
      <c r="X272" s="7">
        <f t="shared" si="14"/>
        <v>0</v>
      </c>
      <c r="Y272" s="7"/>
      <c r="Z272" s="12">
        <v>15179</v>
      </c>
      <c r="AA272" s="12">
        <v>9523</v>
      </c>
      <c r="AB272" s="12">
        <v>20690</v>
      </c>
      <c r="AC272" s="12">
        <v>22356</v>
      </c>
      <c r="AD272" s="12">
        <v>5434</v>
      </c>
    </row>
    <row r="273" spans="1:30" ht="15" x14ac:dyDescent="0.35">
      <c r="A273" s="7" t="s">
        <v>376</v>
      </c>
      <c r="B273" s="7" t="s">
        <v>377</v>
      </c>
      <c r="C273" s="7" t="s">
        <v>117</v>
      </c>
      <c r="D273" s="7" t="s">
        <v>205</v>
      </c>
      <c r="E273" s="7" t="s">
        <v>409</v>
      </c>
      <c r="F273" s="8" t="s">
        <v>411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250</v>
      </c>
      <c r="M273" s="7">
        <v>35</v>
      </c>
      <c r="N273" s="7">
        <v>0</v>
      </c>
      <c r="O273" s="7">
        <v>0</v>
      </c>
      <c r="P273" s="7">
        <v>0</v>
      </c>
      <c r="Q273" s="7">
        <v>150</v>
      </c>
      <c r="R273" s="7">
        <v>0</v>
      </c>
      <c r="S273" s="7">
        <v>9171</v>
      </c>
      <c r="T273" s="7">
        <v>9092</v>
      </c>
      <c r="U273" s="7">
        <v>100</v>
      </c>
      <c r="V273" s="7">
        <f t="shared" si="12"/>
        <v>21</v>
      </c>
      <c r="W273" s="7">
        <f t="shared" si="13"/>
        <v>-129</v>
      </c>
      <c r="X273" s="7"/>
      <c r="Y273" s="7"/>
      <c r="Z273" s="12">
        <v>15179</v>
      </c>
      <c r="AA273" s="12">
        <v>9523</v>
      </c>
      <c r="AB273" s="12">
        <v>20690</v>
      </c>
      <c r="AC273" s="12">
        <v>22356</v>
      </c>
      <c r="AD273" s="12">
        <v>5434</v>
      </c>
    </row>
    <row r="274" spans="1:30" ht="15" x14ac:dyDescent="0.35">
      <c r="A274" s="7" t="s">
        <v>376</v>
      </c>
      <c r="B274" s="7" t="s">
        <v>377</v>
      </c>
      <c r="C274" s="7" t="s">
        <v>50</v>
      </c>
      <c r="D274" s="7" t="s">
        <v>38</v>
      </c>
      <c r="E274" s="7" t="s">
        <v>196</v>
      </c>
      <c r="F274" s="8" t="s">
        <v>196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7948</v>
      </c>
      <c r="T274" s="7">
        <v>7960</v>
      </c>
      <c r="U274" s="7">
        <v>0</v>
      </c>
      <c r="V274" s="7">
        <f t="shared" si="12"/>
        <v>12</v>
      </c>
      <c r="W274" s="7">
        <f t="shared" si="13"/>
        <v>12</v>
      </c>
      <c r="X274" s="7">
        <f t="shared" si="14"/>
        <v>0</v>
      </c>
      <c r="Y274" s="7"/>
      <c r="Z274" s="12">
        <v>8812</v>
      </c>
      <c r="AA274" s="12">
        <v>8464</v>
      </c>
      <c r="AB274" s="12">
        <v>8472</v>
      </c>
      <c r="AC274" s="12">
        <v>21868</v>
      </c>
      <c r="AD274" s="12">
        <v>17148</v>
      </c>
    </row>
    <row r="275" spans="1:30" ht="15" x14ac:dyDescent="0.35">
      <c r="A275" s="7" t="s">
        <v>376</v>
      </c>
      <c r="B275" s="7" t="s">
        <v>377</v>
      </c>
      <c r="C275" s="7" t="s">
        <v>50</v>
      </c>
      <c r="D275" s="7" t="s">
        <v>38</v>
      </c>
      <c r="E275" s="7" t="s">
        <v>196</v>
      </c>
      <c r="F275" s="8" t="s">
        <v>197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>
        <v>0</v>
      </c>
      <c r="T275" s="7">
        <v>0</v>
      </c>
      <c r="U275" s="7">
        <v>0</v>
      </c>
      <c r="V275" s="7">
        <f t="shared" si="12"/>
        <v>0</v>
      </c>
      <c r="W275" s="7">
        <f t="shared" si="13"/>
        <v>0</v>
      </c>
      <c r="X275" s="7">
        <f t="shared" si="14"/>
        <v>0</v>
      </c>
      <c r="Y275" s="7"/>
      <c r="Z275" s="12">
        <v>8812</v>
      </c>
      <c r="AA275" s="12">
        <v>8464</v>
      </c>
      <c r="AB275" s="12">
        <v>8472</v>
      </c>
      <c r="AC275" s="12">
        <v>21868</v>
      </c>
      <c r="AD275" s="12">
        <v>17148</v>
      </c>
    </row>
    <row r="276" spans="1:30" ht="15" x14ac:dyDescent="0.35">
      <c r="A276" s="7" t="s">
        <v>376</v>
      </c>
      <c r="B276" s="7" t="s">
        <v>377</v>
      </c>
      <c r="C276" s="7" t="s">
        <v>30</v>
      </c>
      <c r="D276" s="7" t="s">
        <v>38</v>
      </c>
      <c r="E276" s="7" t="s">
        <v>198</v>
      </c>
      <c r="F276" s="8" t="s">
        <v>412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150</v>
      </c>
      <c r="T276" s="7">
        <v>0</v>
      </c>
      <c r="U276" s="7">
        <v>150</v>
      </c>
      <c r="V276" s="7">
        <f t="shared" si="12"/>
        <v>0</v>
      </c>
      <c r="W276" s="7">
        <f t="shared" si="13"/>
        <v>0</v>
      </c>
      <c r="X276" s="7">
        <f t="shared" si="14"/>
        <v>0</v>
      </c>
      <c r="Y276" s="7"/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</row>
    <row r="277" spans="1:30" ht="15" x14ac:dyDescent="0.35">
      <c r="A277" s="7" t="s">
        <v>376</v>
      </c>
      <c r="B277" s="7" t="s">
        <v>377</v>
      </c>
      <c r="C277" s="7" t="s">
        <v>30</v>
      </c>
      <c r="D277" s="7" t="s">
        <v>38</v>
      </c>
      <c r="E277" s="7" t="s">
        <v>198</v>
      </c>
      <c r="F277" s="8" t="s">
        <v>200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100</v>
      </c>
      <c r="T277" s="7">
        <v>0</v>
      </c>
      <c r="U277" s="7">
        <v>100</v>
      </c>
      <c r="V277" s="7">
        <f t="shared" si="12"/>
        <v>0</v>
      </c>
      <c r="W277" s="7">
        <f t="shared" si="13"/>
        <v>0</v>
      </c>
      <c r="X277" s="7">
        <f t="shared" si="14"/>
        <v>0</v>
      </c>
      <c r="Y277" s="7"/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</row>
    <row r="278" spans="1:30" ht="15" x14ac:dyDescent="0.35">
      <c r="A278" s="7" t="s">
        <v>376</v>
      </c>
      <c r="B278" s="7" t="s">
        <v>377</v>
      </c>
      <c r="C278" s="7" t="s">
        <v>30</v>
      </c>
      <c r="D278" s="7" t="s">
        <v>38</v>
      </c>
      <c r="E278" s="7" t="s">
        <v>198</v>
      </c>
      <c r="F278" s="8" t="s">
        <v>414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50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f t="shared" si="12"/>
        <v>0</v>
      </c>
      <c r="W278" s="7">
        <f t="shared" si="13"/>
        <v>-50</v>
      </c>
      <c r="X278" s="7"/>
      <c r="Y278" s="7"/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</row>
    <row r="279" spans="1:30" ht="15" x14ac:dyDescent="0.35">
      <c r="A279" s="7" t="s">
        <v>376</v>
      </c>
      <c r="B279" s="7" t="s">
        <v>377</v>
      </c>
      <c r="C279" s="7" t="s">
        <v>117</v>
      </c>
      <c r="D279" s="7" t="s">
        <v>38</v>
      </c>
      <c r="E279" s="7" t="s">
        <v>198</v>
      </c>
      <c r="F279" s="8" t="s">
        <v>415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100</v>
      </c>
      <c r="Q279" s="7">
        <v>0</v>
      </c>
      <c r="R279" s="7">
        <v>75</v>
      </c>
      <c r="S279" s="7">
        <v>0</v>
      </c>
      <c r="T279" s="7">
        <v>799</v>
      </c>
      <c r="U279" s="7">
        <v>0</v>
      </c>
      <c r="V279" s="7">
        <f t="shared" si="12"/>
        <v>799</v>
      </c>
      <c r="W279" s="7">
        <f t="shared" si="13"/>
        <v>699</v>
      </c>
      <c r="X279" s="7">
        <f t="shared" si="14"/>
        <v>0</v>
      </c>
      <c r="Y279" s="7"/>
      <c r="Z279" s="12">
        <v>5501</v>
      </c>
      <c r="AA279" s="12">
        <v>0</v>
      </c>
      <c r="AB279" s="12">
        <v>0</v>
      </c>
      <c r="AC279" s="12">
        <v>0</v>
      </c>
      <c r="AD279" s="12">
        <v>0</v>
      </c>
    </row>
    <row r="280" spans="1:30" ht="15" x14ac:dyDescent="0.35">
      <c r="A280" s="7" t="s">
        <v>376</v>
      </c>
      <c r="B280" s="7" t="s">
        <v>377</v>
      </c>
      <c r="C280" s="7" t="s">
        <v>117</v>
      </c>
      <c r="D280" s="7" t="s">
        <v>38</v>
      </c>
      <c r="E280" s="7" t="s">
        <v>198</v>
      </c>
      <c r="F280" s="8" t="s">
        <v>198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850</v>
      </c>
      <c r="Q280" s="7">
        <v>410</v>
      </c>
      <c r="R280" s="7">
        <v>160</v>
      </c>
      <c r="S280" s="7">
        <v>2550</v>
      </c>
      <c r="T280" s="7">
        <v>3289</v>
      </c>
      <c r="U280" s="7">
        <v>0</v>
      </c>
      <c r="V280" s="7">
        <f t="shared" si="12"/>
        <v>739</v>
      </c>
      <c r="W280" s="7">
        <f t="shared" si="13"/>
        <v>-521</v>
      </c>
      <c r="X280" s="7"/>
      <c r="Y280" s="7" t="s">
        <v>413</v>
      </c>
      <c r="Z280" s="12">
        <v>7811</v>
      </c>
      <c r="AA280" s="12">
        <v>0</v>
      </c>
      <c r="AB280" s="12">
        <v>0</v>
      </c>
      <c r="AC280" s="12">
        <v>0</v>
      </c>
      <c r="AD280" s="12">
        <v>0</v>
      </c>
    </row>
    <row r="281" spans="1:30" ht="15" x14ac:dyDescent="0.35">
      <c r="A281" s="7" t="s">
        <v>376</v>
      </c>
      <c r="B281" s="7" t="s">
        <v>377</v>
      </c>
      <c r="C281" s="7" t="s">
        <v>30</v>
      </c>
      <c r="D281" s="7" t="s">
        <v>38</v>
      </c>
      <c r="E281" s="7" t="s">
        <v>201</v>
      </c>
      <c r="F281" s="8" t="s">
        <v>416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52</v>
      </c>
      <c r="Q281" s="7">
        <v>0</v>
      </c>
      <c r="R281" s="7">
        <v>0</v>
      </c>
      <c r="S281" s="7">
        <v>7028</v>
      </c>
      <c r="T281" s="7">
        <v>7316</v>
      </c>
      <c r="U281" s="7">
        <v>0</v>
      </c>
      <c r="V281" s="7">
        <f t="shared" si="12"/>
        <v>288</v>
      </c>
      <c r="W281" s="7">
        <f t="shared" si="13"/>
        <v>236</v>
      </c>
      <c r="X281" s="7">
        <f t="shared" si="14"/>
        <v>0</v>
      </c>
      <c r="Y281" s="7"/>
      <c r="Z281" s="12">
        <v>6528</v>
      </c>
      <c r="AA281" s="12">
        <v>10660</v>
      </c>
      <c r="AB281" s="12">
        <v>9896</v>
      </c>
      <c r="AC281" s="12">
        <v>2800</v>
      </c>
      <c r="AD281" s="12">
        <v>0</v>
      </c>
    </row>
    <row r="282" spans="1:30" ht="15" x14ac:dyDescent="0.35">
      <c r="A282" s="7" t="s">
        <v>376</v>
      </c>
      <c r="B282" s="7" t="s">
        <v>377</v>
      </c>
      <c r="C282" s="7" t="s">
        <v>30</v>
      </c>
      <c r="D282" s="7" t="s">
        <v>38</v>
      </c>
      <c r="E282" s="7" t="s">
        <v>201</v>
      </c>
      <c r="F282" s="8" t="s">
        <v>202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208</v>
      </c>
      <c r="T282" s="7">
        <v>0</v>
      </c>
      <c r="U282" s="7">
        <v>208</v>
      </c>
      <c r="V282" s="7">
        <f t="shared" si="12"/>
        <v>0</v>
      </c>
      <c r="W282" s="7">
        <f t="shared" si="13"/>
        <v>0</v>
      </c>
      <c r="X282" s="7">
        <f t="shared" si="14"/>
        <v>0</v>
      </c>
      <c r="Y282" s="7"/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</row>
    <row r="283" spans="1:30" ht="15" x14ac:dyDescent="0.35">
      <c r="A283" s="7" t="s">
        <v>417</v>
      </c>
      <c r="B283" s="7" t="s">
        <v>418</v>
      </c>
      <c r="C283" s="7" t="s">
        <v>70</v>
      </c>
      <c r="D283" s="7" t="s">
        <v>419</v>
      </c>
      <c r="E283" s="7" t="s">
        <v>420</v>
      </c>
      <c r="F283" s="7" t="s">
        <v>420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4117</v>
      </c>
      <c r="T283" s="7">
        <v>5997</v>
      </c>
      <c r="U283" s="7">
        <v>0</v>
      </c>
      <c r="V283" s="7">
        <f t="shared" si="12"/>
        <v>1880</v>
      </c>
      <c r="W283" s="7">
        <f t="shared" si="13"/>
        <v>1880</v>
      </c>
      <c r="X283" s="7">
        <f t="shared" si="14"/>
        <v>0</v>
      </c>
      <c r="Y283" s="7" t="s">
        <v>421</v>
      </c>
      <c r="Z283" s="12">
        <v>1745</v>
      </c>
      <c r="AA283" s="12">
        <v>0</v>
      </c>
      <c r="AB283" s="12">
        <v>9000</v>
      </c>
      <c r="AC283" s="12">
        <v>0</v>
      </c>
    </row>
    <row r="284" spans="1:30" ht="15" x14ac:dyDescent="0.35">
      <c r="A284" s="7" t="s">
        <v>417</v>
      </c>
      <c r="B284" s="7" t="s">
        <v>418</v>
      </c>
      <c r="C284" s="7" t="s">
        <v>70</v>
      </c>
      <c r="D284" s="7" t="s">
        <v>419</v>
      </c>
      <c r="E284" s="7" t="s">
        <v>422</v>
      </c>
      <c r="F284" s="7" t="s">
        <v>422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11</v>
      </c>
      <c r="R284" s="7">
        <v>9</v>
      </c>
      <c r="S284" s="7">
        <v>3879</v>
      </c>
      <c r="T284" s="7">
        <v>5329</v>
      </c>
      <c r="U284" s="7">
        <v>0</v>
      </c>
      <c r="V284" s="7">
        <f t="shared" si="12"/>
        <v>1450</v>
      </c>
      <c r="W284" s="7">
        <f t="shared" si="13"/>
        <v>1439</v>
      </c>
      <c r="X284" s="7">
        <f t="shared" si="14"/>
        <v>0</v>
      </c>
      <c r="Y284" s="7" t="s">
        <v>421</v>
      </c>
      <c r="Z284" s="12">
        <v>2889</v>
      </c>
      <c r="AA284" s="12">
        <v>214</v>
      </c>
      <c r="AB284" s="12">
        <v>8033</v>
      </c>
      <c r="AC284" s="12">
        <v>0</v>
      </c>
    </row>
    <row r="285" spans="1:30" ht="15" x14ac:dyDescent="0.35">
      <c r="A285" s="7" t="s">
        <v>417</v>
      </c>
      <c r="B285" s="7" t="s">
        <v>418</v>
      </c>
      <c r="C285" s="7" t="s">
        <v>30</v>
      </c>
      <c r="D285" s="7" t="s">
        <v>419</v>
      </c>
      <c r="E285" s="7" t="s">
        <v>423</v>
      </c>
      <c r="F285" s="7" t="s">
        <v>423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>
        <v>0</v>
      </c>
      <c r="T285" s="7">
        <v>98</v>
      </c>
      <c r="U285" s="7">
        <v>0</v>
      </c>
      <c r="V285" s="7">
        <f t="shared" si="12"/>
        <v>98</v>
      </c>
      <c r="W285" s="7">
        <f t="shared" si="13"/>
        <v>98</v>
      </c>
      <c r="X285" s="7">
        <f t="shared" si="14"/>
        <v>0</v>
      </c>
      <c r="Y285" s="7"/>
      <c r="Z285" s="12">
        <v>97</v>
      </c>
      <c r="AA285" s="12">
        <v>780</v>
      </c>
      <c r="AB285" s="12"/>
      <c r="AC285" s="12"/>
    </row>
    <row r="286" spans="1:30" ht="15" x14ac:dyDescent="0.35">
      <c r="A286" s="7" t="s">
        <v>424</v>
      </c>
      <c r="B286" s="7" t="s">
        <v>425</v>
      </c>
      <c r="C286" s="7" t="s">
        <v>70</v>
      </c>
      <c r="D286" s="7" t="s">
        <v>152</v>
      </c>
      <c r="E286" s="7" t="s">
        <v>426</v>
      </c>
      <c r="F286" s="7" t="s">
        <v>427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126</v>
      </c>
      <c r="T286" s="7">
        <v>999</v>
      </c>
      <c r="U286" s="7">
        <v>0</v>
      </c>
      <c r="V286" s="7">
        <f t="shared" si="12"/>
        <v>873</v>
      </c>
      <c r="W286" s="7">
        <f t="shared" si="13"/>
        <v>873</v>
      </c>
      <c r="X286" s="7">
        <f t="shared" si="14"/>
        <v>0</v>
      </c>
      <c r="Y286" s="7"/>
      <c r="Z286" s="12">
        <v>650</v>
      </c>
      <c r="AA286" s="12">
        <v>1217</v>
      </c>
      <c r="AB286" s="12">
        <v>1016</v>
      </c>
      <c r="AC286" s="12">
        <v>315</v>
      </c>
    </row>
    <row r="287" spans="1:30" ht="15" x14ac:dyDescent="0.35">
      <c r="A287" s="7" t="s">
        <v>428</v>
      </c>
      <c r="B287" s="7" t="s">
        <v>429</v>
      </c>
      <c r="C287" s="7" t="s">
        <v>30</v>
      </c>
      <c r="D287" s="7" t="s">
        <v>152</v>
      </c>
      <c r="E287" s="7" t="s">
        <v>430</v>
      </c>
      <c r="F287" s="8">
        <v>441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300</v>
      </c>
      <c r="O287" s="7">
        <v>800</v>
      </c>
      <c r="P287" s="7">
        <v>800</v>
      </c>
      <c r="Q287" s="7">
        <v>1050</v>
      </c>
      <c r="R287" s="7">
        <v>1500</v>
      </c>
      <c r="S287" s="7">
        <v>40669</v>
      </c>
      <c r="T287" s="7">
        <v>44593</v>
      </c>
      <c r="U287" s="7">
        <v>0</v>
      </c>
      <c r="V287" s="7">
        <f t="shared" si="12"/>
        <v>3924</v>
      </c>
      <c r="W287" s="7">
        <f t="shared" si="13"/>
        <v>974</v>
      </c>
      <c r="X287" s="7"/>
      <c r="Y287" s="7"/>
      <c r="Z287" s="12">
        <v>60707</v>
      </c>
      <c r="AA287" s="12">
        <v>0</v>
      </c>
      <c r="AB287" s="12">
        <v>0</v>
      </c>
      <c r="AC287" s="12">
        <v>0</v>
      </c>
      <c r="AD287" s="12">
        <v>0</v>
      </c>
    </row>
    <row r="288" spans="1:30" ht="15" x14ac:dyDescent="0.35">
      <c r="A288" s="7" t="s">
        <v>428</v>
      </c>
      <c r="B288" s="7" t="s">
        <v>429</v>
      </c>
      <c r="C288" s="7" t="s">
        <v>136</v>
      </c>
      <c r="D288" s="7" t="s">
        <v>152</v>
      </c>
      <c r="E288" s="7" t="s">
        <v>431</v>
      </c>
      <c r="F288" s="8" t="s">
        <v>432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688</v>
      </c>
      <c r="T288" s="7">
        <v>0</v>
      </c>
      <c r="U288" s="7">
        <v>0</v>
      </c>
      <c r="V288" s="7">
        <f t="shared" si="12"/>
        <v>-688</v>
      </c>
      <c r="W288" s="7">
        <f t="shared" si="13"/>
        <v>-688</v>
      </c>
      <c r="X288" s="7"/>
      <c r="Y288" s="7" t="s">
        <v>433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</row>
    <row r="289" spans="1:30" ht="15" x14ac:dyDescent="0.35">
      <c r="A289" s="7" t="s">
        <v>428</v>
      </c>
      <c r="B289" s="7" t="s">
        <v>429</v>
      </c>
      <c r="C289" s="7" t="s">
        <v>136</v>
      </c>
      <c r="D289" s="7" t="s">
        <v>152</v>
      </c>
      <c r="E289" s="7" t="s">
        <v>431</v>
      </c>
      <c r="F289" s="8" t="s">
        <v>434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500</v>
      </c>
      <c r="Q289" s="7">
        <v>294</v>
      </c>
      <c r="R289" s="7">
        <v>264</v>
      </c>
      <c r="S289" s="7">
        <v>2327</v>
      </c>
      <c r="T289" s="7">
        <v>5222</v>
      </c>
      <c r="U289" s="7">
        <v>0</v>
      </c>
      <c r="V289" s="7">
        <f t="shared" si="12"/>
        <v>2895</v>
      </c>
      <c r="W289" s="7">
        <f t="shared" si="13"/>
        <v>2101</v>
      </c>
      <c r="X289" s="7"/>
      <c r="Y289" s="7"/>
      <c r="Z289" s="12">
        <v>11125</v>
      </c>
      <c r="AA289" s="12">
        <v>6626</v>
      </c>
      <c r="AB289" s="12">
        <v>10403</v>
      </c>
      <c r="AC289" s="12">
        <v>12086</v>
      </c>
      <c r="AD289" s="12">
        <v>8721</v>
      </c>
    </row>
    <row r="290" spans="1:30" ht="15" x14ac:dyDescent="0.35">
      <c r="A290" s="7" t="s">
        <v>428</v>
      </c>
      <c r="B290" s="7" t="s">
        <v>429</v>
      </c>
      <c r="C290" s="7" t="s">
        <v>27</v>
      </c>
      <c r="D290" s="7" t="s">
        <v>152</v>
      </c>
      <c r="E290" s="7" t="s">
        <v>435</v>
      </c>
      <c r="F290" s="8">
        <v>603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1188</v>
      </c>
      <c r="O290" s="7">
        <v>0</v>
      </c>
      <c r="P290" s="7">
        <v>780</v>
      </c>
      <c r="Q290" s="7">
        <v>0</v>
      </c>
      <c r="R290" s="7">
        <v>0</v>
      </c>
      <c r="S290" s="7">
        <v>25646</v>
      </c>
      <c r="T290" s="7">
        <v>26820</v>
      </c>
      <c r="U290" s="7">
        <v>0</v>
      </c>
      <c r="V290" s="7">
        <f t="shared" si="12"/>
        <v>1174</v>
      </c>
      <c r="W290" s="7">
        <f t="shared" si="13"/>
        <v>-794</v>
      </c>
      <c r="X290" s="7"/>
      <c r="Y290" s="7"/>
      <c r="Z290" s="12">
        <v>34358</v>
      </c>
      <c r="AA290" s="12">
        <v>34978</v>
      </c>
      <c r="AB290" s="12">
        <v>35466</v>
      </c>
      <c r="AC290" s="12">
        <v>67632</v>
      </c>
      <c r="AD290" s="12">
        <v>29724</v>
      </c>
    </row>
    <row r="291" spans="1:30" ht="15" x14ac:dyDescent="0.35">
      <c r="A291" s="7" t="s">
        <v>428</v>
      </c>
      <c r="B291" s="7" t="s">
        <v>429</v>
      </c>
      <c r="C291" s="7" t="s">
        <v>30</v>
      </c>
      <c r="D291" s="7" t="s">
        <v>152</v>
      </c>
      <c r="E291" s="7" t="s">
        <v>435</v>
      </c>
      <c r="F291" s="8" t="s">
        <v>436</v>
      </c>
      <c r="G291" s="7">
        <v>200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400</v>
      </c>
      <c r="T291" s="7">
        <v>992</v>
      </c>
      <c r="U291" s="7">
        <v>0</v>
      </c>
      <c r="V291" s="7">
        <f t="shared" si="12"/>
        <v>592</v>
      </c>
      <c r="W291" s="7">
        <f t="shared" si="13"/>
        <v>592</v>
      </c>
      <c r="X291" s="7"/>
      <c r="Y291" s="7"/>
      <c r="Z291" s="12">
        <v>1374</v>
      </c>
      <c r="AA291" s="12">
        <v>1604</v>
      </c>
      <c r="AB291" s="12">
        <v>1380</v>
      </c>
      <c r="AC291" s="12">
        <v>1940</v>
      </c>
      <c r="AD291" s="12">
        <v>2560</v>
      </c>
    </row>
    <row r="292" spans="1:30" ht="15" x14ac:dyDescent="0.35">
      <c r="A292" s="7" t="s">
        <v>428</v>
      </c>
      <c r="B292" s="7" t="s">
        <v>429</v>
      </c>
      <c r="C292" s="7" t="s">
        <v>30</v>
      </c>
      <c r="D292" s="7" t="s">
        <v>152</v>
      </c>
      <c r="E292" s="7" t="s">
        <v>435</v>
      </c>
      <c r="F292" s="8" t="s">
        <v>437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3317</v>
      </c>
      <c r="T292" s="7">
        <v>0</v>
      </c>
      <c r="U292" s="7">
        <v>0</v>
      </c>
      <c r="V292" s="7">
        <f t="shared" si="12"/>
        <v>-3317</v>
      </c>
      <c r="W292" s="7">
        <f t="shared" si="13"/>
        <v>-3317</v>
      </c>
      <c r="X292" s="7"/>
      <c r="Y292" s="7" t="s">
        <v>433</v>
      </c>
      <c r="Z292" s="12">
        <v>100</v>
      </c>
      <c r="AA292" s="12">
        <v>0</v>
      </c>
      <c r="AB292" s="12">
        <v>0</v>
      </c>
      <c r="AC292" s="12">
        <v>0</v>
      </c>
      <c r="AD292" s="12">
        <v>0</v>
      </c>
    </row>
    <row r="293" spans="1:30" ht="15" x14ac:dyDescent="0.35">
      <c r="A293" s="7" t="s">
        <v>428</v>
      </c>
      <c r="B293" s="7" t="s">
        <v>429</v>
      </c>
      <c r="C293" s="7" t="s">
        <v>27</v>
      </c>
      <c r="D293" s="7" t="s">
        <v>152</v>
      </c>
      <c r="E293" s="7" t="s">
        <v>435</v>
      </c>
      <c r="F293" s="8" t="s">
        <v>438</v>
      </c>
      <c r="G293" s="7">
        <v>0</v>
      </c>
      <c r="H293" s="7">
        <v>0</v>
      </c>
      <c r="I293" s="7">
        <v>500</v>
      </c>
      <c r="J293" s="7">
        <v>0</v>
      </c>
      <c r="K293" s="7">
        <v>0</v>
      </c>
      <c r="L293" s="7">
        <v>180</v>
      </c>
      <c r="M293" s="7">
        <v>0</v>
      </c>
      <c r="N293" s="7">
        <v>0</v>
      </c>
      <c r="O293" s="7">
        <v>0</v>
      </c>
      <c r="P293" s="7">
        <v>10400</v>
      </c>
      <c r="Q293" s="7">
        <v>3272</v>
      </c>
      <c r="R293" s="7">
        <v>2500</v>
      </c>
      <c r="S293" s="7">
        <v>42665</v>
      </c>
      <c r="T293" s="7">
        <v>48292</v>
      </c>
      <c r="U293" s="7">
        <v>0</v>
      </c>
      <c r="V293" s="7">
        <f t="shared" si="12"/>
        <v>5627</v>
      </c>
      <c r="W293" s="7">
        <f t="shared" si="13"/>
        <v>-8045</v>
      </c>
      <c r="X293" s="7"/>
      <c r="Y293" s="7"/>
      <c r="Z293" s="12">
        <v>40213</v>
      </c>
      <c r="AA293" s="12">
        <v>58027</v>
      </c>
      <c r="AB293" s="12">
        <v>34329</v>
      </c>
      <c r="AC293" s="12">
        <v>26170</v>
      </c>
      <c r="AD293" s="12">
        <v>4748</v>
      </c>
    </row>
    <row r="294" spans="1:30" ht="15" x14ac:dyDescent="0.35">
      <c r="A294" s="7" t="s">
        <v>428</v>
      </c>
      <c r="B294" s="7" t="s">
        <v>429</v>
      </c>
      <c r="C294" s="7" t="s">
        <v>30</v>
      </c>
      <c r="D294" s="7" t="s">
        <v>152</v>
      </c>
      <c r="E294" s="7" t="s">
        <v>439</v>
      </c>
      <c r="F294" s="8" t="s">
        <v>439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704</v>
      </c>
      <c r="O294" s="7">
        <v>0</v>
      </c>
      <c r="P294" s="7">
        <v>440</v>
      </c>
      <c r="Q294" s="7">
        <v>0</v>
      </c>
      <c r="R294" s="7">
        <v>0</v>
      </c>
      <c r="S294" s="7">
        <v>14262</v>
      </c>
      <c r="T294" s="7">
        <v>15219</v>
      </c>
      <c r="U294" s="7">
        <v>0</v>
      </c>
      <c r="V294" s="7">
        <f t="shared" si="12"/>
        <v>957</v>
      </c>
      <c r="W294" s="7">
        <f t="shared" si="13"/>
        <v>-187</v>
      </c>
      <c r="X294" s="7"/>
      <c r="Y294" s="7"/>
      <c r="Z294" s="12">
        <v>15184</v>
      </c>
      <c r="AA294" s="12">
        <v>17436</v>
      </c>
      <c r="AB294" s="12">
        <v>7864</v>
      </c>
      <c r="AC294" s="12">
        <v>0</v>
      </c>
      <c r="AD294" s="12">
        <v>18216</v>
      </c>
    </row>
    <row r="295" spans="1:30" ht="15" x14ac:dyDescent="0.35">
      <c r="A295" s="7" t="s">
        <v>428</v>
      </c>
      <c r="B295" s="7" t="s">
        <v>429</v>
      </c>
      <c r="C295" s="7" t="s">
        <v>30</v>
      </c>
      <c r="D295" s="7" t="s">
        <v>152</v>
      </c>
      <c r="E295" s="7" t="s">
        <v>439</v>
      </c>
      <c r="F295" s="8" t="s">
        <v>440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99</v>
      </c>
      <c r="Q295" s="7">
        <v>0</v>
      </c>
      <c r="R295" s="7">
        <v>0</v>
      </c>
      <c r="S295" s="7">
        <v>701</v>
      </c>
      <c r="T295" s="7">
        <v>0</v>
      </c>
      <c r="U295" s="7">
        <v>0</v>
      </c>
      <c r="V295" s="7">
        <f t="shared" si="12"/>
        <v>-701</v>
      </c>
      <c r="W295" s="7">
        <f t="shared" si="13"/>
        <v>-800</v>
      </c>
      <c r="X295" s="7"/>
      <c r="Y295" s="7" t="s">
        <v>433</v>
      </c>
      <c r="Z295" s="12">
        <v>100</v>
      </c>
      <c r="AA295" s="12">
        <v>0</v>
      </c>
      <c r="AB295" s="12">
        <v>0</v>
      </c>
      <c r="AC295" s="12">
        <v>0</v>
      </c>
      <c r="AD295" s="12">
        <v>0</v>
      </c>
    </row>
    <row r="296" spans="1:30" ht="15" x14ac:dyDescent="0.35">
      <c r="A296" s="7" t="s">
        <v>428</v>
      </c>
      <c r="B296" s="7" t="s">
        <v>429</v>
      </c>
      <c r="C296" s="7" t="s">
        <v>30</v>
      </c>
      <c r="D296" s="7" t="s">
        <v>152</v>
      </c>
      <c r="E296" s="7" t="s">
        <v>439</v>
      </c>
      <c r="F296" s="8" t="s">
        <v>441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100</v>
      </c>
      <c r="N296" s="7">
        <v>0</v>
      </c>
      <c r="O296" s="7">
        <v>700</v>
      </c>
      <c r="P296" s="7">
        <v>1050</v>
      </c>
      <c r="Q296" s="7">
        <v>1069</v>
      </c>
      <c r="R296" s="7">
        <v>752</v>
      </c>
      <c r="S296" s="7">
        <v>10944</v>
      </c>
      <c r="T296" s="7">
        <v>13087</v>
      </c>
      <c r="U296" s="7">
        <v>0</v>
      </c>
      <c r="V296" s="7">
        <f t="shared" si="12"/>
        <v>2143</v>
      </c>
      <c r="W296" s="7">
        <f t="shared" si="13"/>
        <v>-676</v>
      </c>
      <c r="X296" s="7"/>
      <c r="Y296" s="7"/>
      <c r="Z296" s="12">
        <v>8669</v>
      </c>
      <c r="AA296" s="12">
        <v>12617</v>
      </c>
      <c r="AB296" s="12">
        <v>11367</v>
      </c>
      <c r="AC296" s="12">
        <v>13410</v>
      </c>
      <c r="AD296" s="12">
        <v>2891</v>
      </c>
    </row>
    <row r="297" spans="1:30" ht="15" x14ac:dyDescent="0.35">
      <c r="A297" s="7" t="s">
        <v>428</v>
      </c>
      <c r="B297" s="7" t="s">
        <v>429</v>
      </c>
      <c r="C297" s="7" t="s">
        <v>136</v>
      </c>
      <c r="D297" s="7" t="s">
        <v>152</v>
      </c>
      <c r="E297" s="7" t="s">
        <v>442</v>
      </c>
      <c r="F297" s="8" t="s">
        <v>443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894</v>
      </c>
      <c r="T297" s="7">
        <v>0</v>
      </c>
      <c r="U297" s="7">
        <v>0</v>
      </c>
      <c r="V297" s="7">
        <f t="shared" si="12"/>
        <v>-894</v>
      </c>
      <c r="W297" s="7">
        <f t="shared" si="13"/>
        <v>-894</v>
      </c>
      <c r="X297" s="7"/>
      <c r="Y297" s="7" t="s">
        <v>433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</row>
    <row r="298" spans="1:30" ht="15" x14ac:dyDescent="0.35">
      <c r="A298" s="7" t="s">
        <v>428</v>
      </c>
      <c r="B298" s="7" t="s">
        <v>429</v>
      </c>
      <c r="C298" s="7" t="s">
        <v>136</v>
      </c>
      <c r="D298" s="7" t="s">
        <v>152</v>
      </c>
      <c r="E298" s="7" t="s">
        <v>442</v>
      </c>
      <c r="F298" s="8" t="s">
        <v>442</v>
      </c>
      <c r="G298" s="7">
        <v>100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900</v>
      </c>
      <c r="Q298" s="7">
        <v>465</v>
      </c>
      <c r="R298" s="7">
        <v>1644</v>
      </c>
      <c r="S298" s="7">
        <v>6502</v>
      </c>
      <c r="T298" s="7">
        <v>9885</v>
      </c>
      <c r="U298" s="7">
        <v>0</v>
      </c>
      <c r="V298" s="7">
        <f t="shared" si="12"/>
        <v>3383</v>
      </c>
      <c r="W298" s="7">
        <f t="shared" si="13"/>
        <v>2018</v>
      </c>
      <c r="X298" s="7"/>
      <c r="Y298" s="7"/>
      <c r="Z298" s="12">
        <v>8366</v>
      </c>
      <c r="AA298" s="12">
        <v>3769</v>
      </c>
      <c r="AB298" s="12">
        <v>1980</v>
      </c>
      <c r="AC298" s="12">
        <v>0</v>
      </c>
      <c r="AD298" s="12">
        <v>0</v>
      </c>
    </row>
    <row r="299" spans="1:30" ht="15" x14ac:dyDescent="0.35">
      <c r="A299" s="7" t="s">
        <v>428</v>
      </c>
      <c r="B299" s="7" t="s">
        <v>429</v>
      </c>
      <c r="C299" s="7" t="s">
        <v>27</v>
      </c>
      <c r="D299" s="7" t="s">
        <v>152</v>
      </c>
      <c r="E299" s="7" t="s">
        <v>444</v>
      </c>
      <c r="F299" s="8">
        <v>607</v>
      </c>
      <c r="G299" s="7">
        <v>0</v>
      </c>
      <c r="H299" s="7">
        <v>0</v>
      </c>
      <c r="I299" s="7">
        <v>650</v>
      </c>
      <c r="J299" s="7">
        <v>0</v>
      </c>
      <c r="K299" s="7">
        <v>0</v>
      </c>
      <c r="L299" s="7">
        <v>0</v>
      </c>
      <c r="M299" s="7">
        <v>0</v>
      </c>
      <c r="N299" s="7">
        <v>1460</v>
      </c>
      <c r="O299" s="7">
        <v>2500</v>
      </c>
      <c r="P299" s="7">
        <v>1000</v>
      </c>
      <c r="Q299" s="7">
        <v>100</v>
      </c>
      <c r="R299" s="7">
        <v>1000</v>
      </c>
      <c r="S299" s="7">
        <v>20731</v>
      </c>
      <c r="T299" s="7">
        <v>24448</v>
      </c>
      <c r="U299" s="7">
        <v>0</v>
      </c>
      <c r="V299" s="7">
        <f t="shared" si="12"/>
        <v>3717</v>
      </c>
      <c r="W299" s="7">
        <f t="shared" si="13"/>
        <v>-1343</v>
      </c>
      <c r="X299" s="7"/>
      <c r="Y299" s="7"/>
      <c r="Z299" s="12">
        <v>73435</v>
      </c>
      <c r="AA299" s="12">
        <v>41529</v>
      </c>
      <c r="AB299" s="12">
        <v>55316</v>
      </c>
      <c r="AC299" s="12">
        <v>125237</v>
      </c>
      <c r="AD299" s="12">
        <v>64015</v>
      </c>
    </row>
    <row r="300" spans="1:30" ht="15" x14ac:dyDescent="0.35">
      <c r="A300" s="7" t="s">
        <v>428</v>
      </c>
      <c r="B300" s="7" t="s">
        <v>429</v>
      </c>
      <c r="C300" s="7" t="s">
        <v>27</v>
      </c>
      <c r="D300" s="7" t="s">
        <v>152</v>
      </c>
      <c r="E300" s="7" t="s">
        <v>444</v>
      </c>
      <c r="F300" s="8" t="s">
        <v>445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22000</v>
      </c>
      <c r="T300" s="7">
        <v>22000</v>
      </c>
      <c r="U300" s="7">
        <v>0</v>
      </c>
      <c r="V300" s="7">
        <f t="shared" si="12"/>
        <v>0</v>
      </c>
      <c r="W300" s="7">
        <f t="shared" si="13"/>
        <v>0</v>
      </c>
      <c r="X300" s="7"/>
      <c r="Y300" s="7"/>
      <c r="Z300" s="12">
        <v>44000</v>
      </c>
      <c r="AA300" s="12">
        <v>34000</v>
      </c>
      <c r="AB300" s="12">
        <v>20000</v>
      </c>
      <c r="AC300" s="12">
        <v>0</v>
      </c>
      <c r="AD300" s="12">
        <v>0</v>
      </c>
    </row>
    <row r="301" spans="1:30" ht="15" x14ac:dyDescent="0.35">
      <c r="A301" s="7" t="s">
        <v>428</v>
      </c>
      <c r="B301" s="7" t="s">
        <v>429</v>
      </c>
      <c r="C301" s="7" t="s">
        <v>30</v>
      </c>
      <c r="D301" s="7" t="s">
        <v>152</v>
      </c>
      <c r="E301" s="7" t="s">
        <v>446</v>
      </c>
      <c r="F301" s="8" t="s">
        <v>447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50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f t="shared" si="12"/>
        <v>0</v>
      </c>
      <c r="W301" s="7">
        <f t="shared" si="13"/>
        <v>-50</v>
      </c>
      <c r="X301" s="7"/>
      <c r="Y301" s="7" t="s">
        <v>433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</row>
    <row r="302" spans="1:30" ht="15" x14ac:dyDescent="0.35">
      <c r="A302" s="7" t="s">
        <v>428</v>
      </c>
      <c r="B302" s="7" t="s">
        <v>429</v>
      </c>
      <c r="C302" s="7" t="s">
        <v>30</v>
      </c>
      <c r="D302" s="7" t="s">
        <v>152</v>
      </c>
      <c r="E302" s="7" t="s">
        <v>446</v>
      </c>
      <c r="F302" s="8" t="s">
        <v>446</v>
      </c>
      <c r="G302" s="7">
        <v>0</v>
      </c>
      <c r="H302" s="7">
        <v>0</v>
      </c>
      <c r="I302" s="7">
        <v>0</v>
      </c>
      <c r="J302" s="7">
        <v>650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150</v>
      </c>
      <c r="Q302" s="7">
        <v>209</v>
      </c>
      <c r="R302" s="7">
        <v>133</v>
      </c>
      <c r="S302" s="7">
        <v>2243</v>
      </c>
      <c r="T302" s="7">
        <v>2363</v>
      </c>
      <c r="U302" s="7">
        <v>0</v>
      </c>
      <c r="V302" s="7">
        <f t="shared" si="12"/>
        <v>120</v>
      </c>
      <c r="W302" s="7">
        <f t="shared" si="13"/>
        <v>-239</v>
      </c>
      <c r="X302" s="7"/>
      <c r="Y302" s="7"/>
      <c r="Z302" s="12">
        <v>7237</v>
      </c>
      <c r="AA302" s="12">
        <v>0</v>
      </c>
      <c r="AB302" s="12">
        <v>0</v>
      </c>
      <c r="AC302" s="12">
        <v>0</v>
      </c>
      <c r="AD302" s="12">
        <v>0</v>
      </c>
    </row>
    <row r="303" spans="1:30" ht="15" x14ac:dyDescent="0.35">
      <c r="A303" s="7" t="s">
        <v>428</v>
      </c>
      <c r="B303" s="7" t="s">
        <v>429</v>
      </c>
      <c r="C303" s="7" t="s">
        <v>30</v>
      </c>
      <c r="D303" s="7" t="s">
        <v>152</v>
      </c>
      <c r="E303" s="7" t="s">
        <v>446</v>
      </c>
      <c r="F303" s="8" t="s">
        <v>448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994</v>
      </c>
      <c r="T303" s="7">
        <v>0</v>
      </c>
      <c r="U303" s="7">
        <v>0</v>
      </c>
      <c r="V303" s="7">
        <f t="shared" si="12"/>
        <v>-994</v>
      </c>
      <c r="W303" s="7">
        <f t="shared" si="13"/>
        <v>-994</v>
      </c>
      <c r="X303" s="7"/>
      <c r="Y303" s="7" t="s">
        <v>433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</row>
    <row r="304" spans="1:30" ht="15" x14ac:dyDescent="0.35">
      <c r="A304" s="7" t="s">
        <v>428</v>
      </c>
      <c r="B304" s="7" t="s">
        <v>429</v>
      </c>
      <c r="C304" s="7" t="s">
        <v>30</v>
      </c>
      <c r="D304" s="7" t="s">
        <v>152</v>
      </c>
      <c r="E304" s="7" t="s">
        <v>446</v>
      </c>
      <c r="F304" s="8" t="s">
        <v>449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268</v>
      </c>
      <c r="T304" s="7">
        <v>0</v>
      </c>
      <c r="U304" s="7">
        <v>0</v>
      </c>
      <c r="V304" s="7">
        <f t="shared" si="12"/>
        <v>-268</v>
      </c>
      <c r="W304" s="7">
        <f t="shared" si="13"/>
        <v>-268</v>
      </c>
      <c r="X304" s="7"/>
      <c r="Y304" s="7" t="s">
        <v>433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</row>
    <row r="305" spans="1:30" ht="15" x14ac:dyDescent="0.35">
      <c r="A305" s="7" t="s">
        <v>428</v>
      </c>
      <c r="B305" s="7" t="s">
        <v>429</v>
      </c>
      <c r="C305" s="7" t="s">
        <v>30</v>
      </c>
      <c r="D305" s="7" t="s">
        <v>152</v>
      </c>
      <c r="E305" s="7" t="s">
        <v>450</v>
      </c>
      <c r="F305" s="8" t="s">
        <v>451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694</v>
      </c>
      <c r="T305" s="7">
        <v>0</v>
      </c>
      <c r="U305" s="7">
        <v>0</v>
      </c>
      <c r="V305" s="7">
        <f t="shared" si="12"/>
        <v>-694</v>
      </c>
      <c r="W305" s="7">
        <f t="shared" si="13"/>
        <v>-694</v>
      </c>
      <c r="X305" s="7"/>
      <c r="Y305" s="7" t="s">
        <v>433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</row>
    <row r="306" spans="1:30" ht="15" x14ac:dyDescent="0.35">
      <c r="A306" s="7" t="s">
        <v>428</v>
      </c>
      <c r="B306" s="7" t="s">
        <v>429</v>
      </c>
      <c r="C306" s="7" t="s">
        <v>30</v>
      </c>
      <c r="D306" s="7" t="s">
        <v>152</v>
      </c>
      <c r="E306" s="7" t="s">
        <v>450</v>
      </c>
      <c r="F306" s="8" t="s">
        <v>452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400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f t="shared" si="12"/>
        <v>0</v>
      </c>
      <c r="W306" s="7">
        <f t="shared" si="13"/>
        <v>-400</v>
      </c>
      <c r="X306" s="7"/>
      <c r="Y306" s="7" t="s">
        <v>433</v>
      </c>
      <c r="Z306" s="12">
        <v>415</v>
      </c>
      <c r="AA306" s="12">
        <v>0</v>
      </c>
      <c r="AB306" s="12">
        <v>0</v>
      </c>
      <c r="AC306" s="12">
        <v>0</v>
      </c>
      <c r="AD306" s="12">
        <v>0</v>
      </c>
    </row>
    <row r="307" spans="1:30" ht="15" x14ac:dyDescent="0.35">
      <c r="A307" s="7" t="s">
        <v>428</v>
      </c>
      <c r="B307" s="7" t="s">
        <v>429</v>
      </c>
      <c r="C307" s="7" t="s">
        <v>30</v>
      </c>
      <c r="D307" s="7" t="s">
        <v>152</v>
      </c>
      <c r="E307" s="7" t="s">
        <v>450</v>
      </c>
      <c r="F307" s="8" t="s">
        <v>453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1000</v>
      </c>
      <c r="Q307" s="7">
        <v>1456</v>
      </c>
      <c r="R307" s="7">
        <v>1367</v>
      </c>
      <c r="S307" s="7">
        <v>10766</v>
      </c>
      <c r="T307" s="7">
        <v>12086</v>
      </c>
      <c r="U307" s="7">
        <v>0</v>
      </c>
      <c r="V307" s="7">
        <f t="shared" si="12"/>
        <v>1320</v>
      </c>
      <c r="W307" s="7">
        <f t="shared" si="13"/>
        <v>-1136</v>
      </c>
      <c r="X307" s="7"/>
      <c r="Y307" s="7"/>
      <c r="Z307" s="12">
        <v>11215</v>
      </c>
      <c r="AA307" s="12">
        <v>10020</v>
      </c>
      <c r="AB307" s="12">
        <v>1464</v>
      </c>
      <c r="AC307" s="12">
        <v>0</v>
      </c>
      <c r="AD307" s="12">
        <v>0</v>
      </c>
    </row>
    <row r="308" spans="1:30" ht="15" x14ac:dyDescent="0.35">
      <c r="A308" s="7" t="s">
        <v>428</v>
      </c>
      <c r="B308" s="7" t="s">
        <v>429</v>
      </c>
      <c r="C308" s="7" t="s">
        <v>30</v>
      </c>
      <c r="D308" s="7" t="s">
        <v>152</v>
      </c>
      <c r="E308" s="7" t="s">
        <v>450</v>
      </c>
      <c r="F308" s="8" t="s">
        <v>454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155</v>
      </c>
      <c r="R308" s="7">
        <v>130</v>
      </c>
      <c r="S308" s="7">
        <v>2167</v>
      </c>
      <c r="T308" s="7">
        <v>2808</v>
      </c>
      <c r="U308" s="7">
        <v>0</v>
      </c>
      <c r="V308" s="7">
        <f t="shared" si="12"/>
        <v>641</v>
      </c>
      <c r="W308" s="7">
        <f t="shared" si="13"/>
        <v>486</v>
      </c>
      <c r="X308" s="7"/>
      <c r="Y308" s="7"/>
      <c r="Z308" s="12">
        <v>2613</v>
      </c>
      <c r="AA308" s="12">
        <v>4973</v>
      </c>
      <c r="AB308" s="12">
        <v>506</v>
      </c>
      <c r="AC308" s="12">
        <v>0</v>
      </c>
      <c r="AD308" s="12">
        <v>0</v>
      </c>
    </row>
    <row r="309" spans="1:30" ht="15" x14ac:dyDescent="0.35">
      <c r="A309" s="7" t="s">
        <v>428</v>
      </c>
      <c r="B309" s="7" t="s">
        <v>429</v>
      </c>
      <c r="C309" s="7" t="s">
        <v>30</v>
      </c>
      <c r="D309" s="7" t="s">
        <v>152</v>
      </c>
      <c r="E309" s="7" t="s">
        <v>450</v>
      </c>
      <c r="F309" s="8" t="s">
        <v>450</v>
      </c>
      <c r="G309" s="7">
        <v>1120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800</v>
      </c>
      <c r="O309" s="7">
        <v>0</v>
      </c>
      <c r="P309" s="7">
        <v>3500</v>
      </c>
      <c r="Q309" s="7">
        <v>2000</v>
      </c>
      <c r="R309" s="7">
        <v>0</v>
      </c>
      <c r="S309" s="7">
        <v>3599</v>
      </c>
      <c r="T309" s="7">
        <v>6466</v>
      </c>
      <c r="U309" s="7">
        <v>0</v>
      </c>
      <c r="V309" s="7">
        <f t="shared" si="12"/>
        <v>2867</v>
      </c>
      <c r="W309" s="7">
        <f t="shared" si="13"/>
        <v>-3433</v>
      </c>
      <c r="X309" s="7"/>
      <c r="Y309" s="7"/>
      <c r="Z309" s="12">
        <v>4758</v>
      </c>
      <c r="AA309" s="12">
        <v>4298</v>
      </c>
      <c r="AB309" s="12">
        <v>5178</v>
      </c>
      <c r="AC309" s="12">
        <v>0</v>
      </c>
      <c r="AD309" s="12">
        <v>0</v>
      </c>
    </row>
    <row r="310" spans="1:30" ht="15" x14ac:dyDescent="0.35">
      <c r="A310" s="7" t="s">
        <v>428</v>
      </c>
      <c r="B310" s="7" t="s">
        <v>429</v>
      </c>
      <c r="C310" s="7" t="s">
        <v>30</v>
      </c>
      <c r="D310" s="7" t="s">
        <v>152</v>
      </c>
      <c r="E310" s="7" t="s">
        <v>455</v>
      </c>
      <c r="F310" s="8" t="s">
        <v>456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200</v>
      </c>
      <c r="Q310" s="7">
        <v>0</v>
      </c>
      <c r="R310" s="7">
        <v>0</v>
      </c>
      <c r="S310" s="7">
        <v>217</v>
      </c>
      <c r="T310" s="7">
        <v>0</v>
      </c>
      <c r="U310" s="7">
        <v>0</v>
      </c>
      <c r="V310" s="7">
        <f t="shared" si="12"/>
        <v>-217</v>
      </c>
      <c r="W310" s="7">
        <f t="shared" si="13"/>
        <v>-417</v>
      </c>
      <c r="X310" s="7"/>
      <c r="Y310" s="7" t="s">
        <v>433</v>
      </c>
      <c r="Z310" s="12">
        <v>553</v>
      </c>
      <c r="AA310" s="12">
        <v>0</v>
      </c>
      <c r="AB310" s="12">
        <v>479</v>
      </c>
      <c r="AC310" s="12">
        <v>0</v>
      </c>
      <c r="AD310" s="12">
        <v>0</v>
      </c>
    </row>
    <row r="311" spans="1:30" ht="15" x14ac:dyDescent="0.35">
      <c r="A311" s="7" t="s">
        <v>428</v>
      </c>
      <c r="B311" s="7" t="s">
        <v>429</v>
      </c>
      <c r="C311" s="7" t="s">
        <v>30</v>
      </c>
      <c r="D311" s="7" t="s">
        <v>152</v>
      </c>
      <c r="E311" s="7" t="s">
        <v>455</v>
      </c>
      <c r="F311" s="8" t="s">
        <v>457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64</v>
      </c>
      <c r="Q311" s="7">
        <v>0</v>
      </c>
      <c r="R311" s="7">
        <v>0</v>
      </c>
      <c r="S311" s="7">
        <v>466</v>
      </c>
      <c r="T311" s="7">
        <v>0</v>
      </c>
      <c r="U311" s="7">
        <v>0</v>
      </c>
      <c r="V311" s="7">
        <f t="shared" si="12"/>
        <v>-466</v>
      </c>
      <c r="W311" s="7">
        <f t="shared" si="13"/>
        <v>-530</v>
      </c>
      <c r="X311" s="7"/>
      <c r="Y311" s="7" t="s">
        <v>433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</row>
    <row r="312" spans="1:30" ht="15" x14ac:dyDescent="0.35">
      <c r="A312" s="7" t="s">
        <v>428</v>
      </c>
      <c r="B312" s="7" t="s">
        <v>429</v>
      </c>
      <c r="C312" s="7" t="s">
        <v>30</v>
      </c>
      <c r="D312" s="7" t="s">
        <v>152</v>
      </c>
      <c r="E312" s="7" t="s">
        <v>455</v>
      </c>
      <c r="F312" s="8" t="s">
        <v>458</v>
      </c>
      <c r="G312" s="7">
        <v>400</v>
      </c>
      <c r="H312" s="7">
        <v>0</v>
      </c>
      <c r="I312" s="7">
        <v>210</v>
      </c>
      <c r="J312" s="7">
        <v>130</v>
      </c>
      <c r="K312" s="7">
        <v>0</v>
      </c>
      <c r="L312" s="7">
        <v>0</v>
      </c>
      <c r="M312" s="7">
        <v>0</v>
      </c>
      <c r="N312" s="7">
        <v>50</v>
      </c>
      <c r="O312" s="7">
        <v>0</v>
      </c>
      <c r="P312" s="7">
        <v>0</v>
      </c>
      <c r="Q312" s="7">
        <v>420</v>
      </c>
      <c r="R312" s="7">
        <v>131</v>
      </c>
      <c r="S312" s="7">
        <v>3941</v>
      </c>
      <c r="T312" s="7">
        <v>6795</v>
      </c>
      <c r="U312" s="7">
        <v>0</v>
      </c>
      <c r="V312" s="7">
        <f t="shared" si="12"/>
        <v>2854</v>
      </c>
      <c r="W312" s="7">
        <f t="shared" si="13"/>
        <v>2384</v>
      </c>
      <c r="X312" s="7"/>
      <c r="Y312" s="7"/>
      <c r="Z312" s="12">
        <v>1529</v>
      </c>
      <c r="AA312" s="12">
        <v>7541</v>
      </c>
      <c r="AB312" s="12">
        <v>9403</v>
      </c>
      <c r="AC312" s="12">
        <v>16603</v>
      </c>
      <c r="AD312" s="12">
        <v>9597</v>
      </c>
    </row>
    <row r="313" spans="1:30" ht="15" x14ac:dyDescent="0.35">
      <c r="A313" s="7" t="s">
        <v>428</v>
      </c>
      <c r="B313" s="7" t="s">
        <v>429</v>
      </c>
      <c r="C313" s="7" t="s">
        <v>30</v>
      </c>
      <c r="D313" s="7" t="s">
        <v>152</v>
      </c>
      <c r="E313" s="7" t="s">
        <v>459</v>
      </c>
      <c r="F313" s="8">
        <v>642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100</v>
      </c>
      <c r="R313" s="7">
        <v>0</v>
      </c>
      <c r="S313" s="7">
        <v>2762</v>
      </c>
      <c r="T313" s="7">
        <v>6335</v>
      </c>
      <c r="U313" s="7">
        <v>0</v>
      </c>
      <c r="V313" s="7">
        <f t="shared" si="12"/>
        <v>3573</v>
      </c>
      <c r="W313" s="7">
        <f t="shared" si="13"/>
        <v>3473</v>
      </c>
      <c r="X313" s="7"/>
      <c r="Y313" s="7" t="s">
        <v>164</v>
      </c>
      <c r="Z313" s="12">
        <v>27530</v>
      </c>
      <c r="AA313" s="12">
        <v>20535</v>
      </c>
      <c r="AB313" s="12">
        <v>0</v>
      </c>
      <c r="AC313" s="12">
        <v>0</v>
      </c>
      <c r="AD313" s="12">
        <v>0</v>
      </c>
    </row>
    <row r="314" spans="1:30" ht="15" x14ac:dyDescent="0.35">
      <c r="A314" s="7" t="s">
        <v>428</v>
      </c>
      <c r="B314" s="7" t="s">
        <v>429</v>
      </c>
      <c r="C314" s="7" t="s">
        <v>30</v>
      </c>
      <c r="D314" s="7" t="s">
        <v>152</v>
      </c>
      <c r="E314" s="7" t="s">
        <v>459</v>
      </c>
      <c r="F314" s="8" t="s">
        <v>460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>
        <v>0</v>
      </c>
      <c r="T314" s="7">
        <v>0</v>
      </c>
      <c r="U314" s="7">
        <v>0</v>
      </c>
      <c r="V314" s="7">
        <f t="shared" si="12"/>
        <v>0</v>
      </c>
      <c r="W314" s="7">
        <f t="shared" si="13"/>
        <v>0</v>
      </c>
      <c r="X314" s="7"/>
      <c r="Y314" s="7" t="s">
        <v>433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</row>
    <row r="315" spans="1:30" ht="15" x14ac:dyDescent="0.35">
      <c r="A315" s="7" t="s">
        <v>428</v>
      </c>
      <c r="B315" s="7" t="s">
        <v>429</v>
      </c>
      <c r="C315" s="7" t="s">
        <v>30</v>
      </c>
      <c r="D315" s="7" t="s">
        <v>152</v>
      </c>
      <c r="E315" s="7" t="s">
        <v>461</v>
      </c>
      <c r="F315" s="8">
        <v>643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693</v>
      </c>
      <c r="O315" s="7">
        <v>0</v>
      </c>
      <c r="P315" s="7">
        <v>0</v>
      </c>
      <c r="Q315" s="7">
        <v>0</v>
      </c>
      <c r="R315" s="7">
        <v>0</v>
      </c>
      <c r="S315" s="7">
        <v>12236</v>
      </c>
      <c r="T315" s="7">
        <v>10200</v>
      </c>
      <c r="U315" s="7">
        <v>0</v>
      </c>
      <c r="V315" s="7">
        <f t="shared" si="12"/>
        <v>-2036</v>
      </c>
      <c r="W315" s="7">
        <f t="shared" si="13"/>
        <v>-2729</v>
      </c>
      <c r="X315" s="7">
        <v>3000</v>
      </c>
      <c r="Y315" s="7"/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</row>
    <row r="316" spans="1:30" ht="15" x14ac:dyDescent="0.35">
      <c r="A316" s="7" t="s">
        <v>428</v>
      </c>
      <c r="B316" s="7" t="s">
        <v>429</v>
      </c>
      <c r="C316" s="7" t="s">
        <v>30</v>
      </c>
      <c r="D316" s="7" t="s">
        <v>152</v>
      </c>
      <c r="E316" s="7" t="s">
        <v>461</v>
      </c>
      <c r="F316" s="8" t="s">
        <v>462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250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f t="shared" si="12"/>
        <v>0</v>
      </c>
      <c r="W316" s="7">
        <f t="shared" si="13"/>
        <v>-250</v>
      </c>
      <c r="X316" s="7"/>
      <c r="Y316" s="7" t="s">
        <v>433</v>
      </c>
      <c r="Z316" s="12">
        <v>235</v>
      </c>
      <c r="AA316" s="12">
        <v>0</v>
      </c>
      <c r="AB316" s="12">
        <v>0</v>
      </c>
      <c r="AC316" s="12">
        <v>0</v>
      </c>
      <c r="AD316" s="12">
        <v>0</v>
      </c>
    </row>
    <row r="317" spans="1:30" ht="15" x14ac:dyDescent="0.35">
      <c r="A317" s="7" t="s">
        <v>428</v>
      </c>
      <c r="B317" s="7" t="s">
        <v>429</v>
      </c>
      <c r="C317" s="7" t="s">
        <v>30</v>
      </c>
      <c r="D317" s="7" t="s">
        <v>152</v>
      </c>
      <c r="E317" s="7" t="s">
        <v>461</v>
      </c>
      <c r="F317" s="8" t="s">
        <v>463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451</v>
      </c>
      <c r="T317" s="7">
        <v>0</v>
      </c>
      <c r="U317" s="7">
        <v>0</v>
      </c>
      <c r="V317" s="7">
        <f t="shared" si="12"/>
        <v>-451</v>
      </c>
      <c r="W317" s="7">
        <f t="shared" si="13"/>
        <v>-451</v>
      </c>
      <c r="X317" s="7"/>
      <c r="Y317" s="7" t="s">
        <v>433</v>
      </c>
      <c r="Z317" s="12">
        <v>100</v>
      </c>
      <c r="AA317" s="12">
        <v>0</v>
      </c>
      <c r="AB317" s="12">
        <v>0</v>
      </c>
      <c r="AC317" s="12">
        <v>0</v>
      </c>
      <c r="AD317" s="12">
        <v>0</v>
      </c>
    </row>
    <row r="318" spans="1:30" ht="15" x14ac:dyDescent="0.35">
      <c r="A318" s="7" t="s">
        <v>428</v>
      </c>
      <c r="B318" s="7" t="s">
        <v>429</v>
      </c>
      <c r="C318" s="7" t="s">
        <v>30</v>
      </c>
      <c r="D318" s="7" t="s">
        <v>152</v>
      </c>
      <c r="E318" s="7" t="s">
        <v>461</v>
      </c>
      <c r="F318" s="8" t="s">
        <v>461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150</v>
      </c>
      <c r="Q318" s="7">
        <v>173</v>
      </c>
      <c r="R318" s="7">
        <v>200</v>
      </c>
      <c r="S318" s="7">
        <v>1402</v>
      </c>
      <c r="T318" s="7">
        <v>2168</v>
      </c>
      <c r="U318" s="7">
        <v>0</v>
      </c>
      <c r="V318" s="7">
        <f t="shared" si="12"/>
        <v>766</v>
      </c>
      <c r="W318" s="7">
        <f t="shared" si="13"/>
        <v>443</v>
      </c>
      <c r="X318" s="7"/>
      <c r="Y318" s="7"/>
      <c r="Z318" s="12">
        <v>2672</v>
      </c>
      <c r="AA318" s="12">
        <v>625</v>
      </c>
      <c r="AB318" s="12">
        <v>0</v>
      </c>
      <c r="AC318" s="12">
        <v>0</v>
      </c>
      <c r="AD318" s="12">
        <v>0</v>
      </c>
    </row>
    <row r="319" spans="1:30" ht="15" x14ac:dyDescent="0.35">
      <c r="A319" s="7" t="s">
        <v>428</v>
      </c>
      <c r="B319" s="7" t="s">
        <v>429</v>
      </c>
      <c r="C319" s="7" t="s">
        <v>30</v>
      </c>
      <c r="D319" s="7" t="s">
        <v>152</v>
      </c>
      <c r="E319" s="7" t="s">
        <v>464</v>
      </c>
      <c r="F319" s="8" t="s">
        <v>465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250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f t="shared" si="12"/>
        <v>0</v>
      </c>
      <c r="W319" s="7">
        <f t="shared" si="13"/>
        <v>-250</v>
      </c>
      <c r="X319" s="7"/>
      <c r="Y319" s="7" t="s">
        <v>433</v>
      </c>
      <c r="Z319" s="12">
        <v>252</v>
      </c>
      <c r="AA319" s="12">
        <v>0</v>
      </c>
      <c r="AB319" s="12">
        <v>0</v>
      </c>
      <c r="AC319" s="12">
        <v>0</v>
      </c>
      <c r="AD319" s="12">
        <v>0</v>
      </c>
    </row>
    <row r="320" spans="1:30" ht="15" x14ac:dyDescent="0.35">
      <c r="A320" s="7" t="s">
        <v>428</v>
      </c>
      <c r="B320" s="7" t="s">
        <v>429</v>
      </c>
      <c r="C320" s="7" t="s">
        <v>30</v>
      </c>
      <c r="D320" s="7" t="s">
        <v>152</v>
      </c>
      <c r="E320" s="7" t="s">
        <v>464</v>
      </c>
      <c r="F320" s="8" t="s">
        <v>466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400</v>
      </c>
      <c r="T320" s="7">
        <v>0</v>
      </c>
      <c r="U320" s="7">
        <v>0</v>
      </c>
      <c r="V320" s="7">
        <f t="shared" ref="V320:V348" si="15">T320-S320+U320</f>
        <v>-400</v>
      </c>
      <c r="W320" s="7">
        <f t="shared" ref="W320:W348" si="16">V320-SUM(N320:Q320)</f>
        <v>-400</v>
      </c>
      <c r="X320" s="7"/>
      <c r="Y320" s="7" t="s">
        <v>433</v>
      </c>
      <c r="Z320" s="12">
        <v>100</v>
      </c>
      <c r="AA320" s="12">
        <v>0</v>
      </c>
      <c r="AB320" s="12">
        <v>0</v>
      </c>
      <c r="AC320" s="12">
        <v>0</v>
      </c>
      <c r="AD320" s="12">
        <v>0</v>
      </c>
    </row>
    <row r="321" spans="1:30" ht="15" x14ac:dyDescent="0.35">
      <c r="A321" s="7" t="s">
        <v>428</v>
      </c>
      <c r="B321" s="7" t="s">
        <v>429</v>
      </c>
      <c r="C321" s="7" t="s">
        <v>30</v>
      </c>
      <c r="D321" s="7" t="s">
        <v>152</v>
      </c>
      <c r="E321" s="7" t="s">
        <v>464</v>
      </c>
      <c r="F321" s="8" t="s">
        <v>464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250</v>
      </c>
      <c r="Q321" s="7">
        <v>151</v>
      </c>
      <c r="R321" s="7">
        <v>43</v>
      </c>
      <c r="S321" s="7">
        <v>150</v>
      </c>
      <c r="T321" s="7">
        <v>1331</v>
      </c>
      <c r="U321" s="7">
        <v>0</v>
      </c>
      <c r="V321" s="7">
        <f t="shared" si="15"/>
        <v>1181</v>
      </c>
      <c r="W321" s="7">
        <f t="shared" si="16"/>
        <v>780</v>
      </c>
      <c r="X321" s="7"/>
      <c r="Y321" s="7"/>
      <c r="Z321" s="12">
        <v>3692</v>
      </c>
      <c r="AA321" s="12">
        <v>0</v>
      </c>
      <c r="AB321" s="12">
        <v>0</v>
      </c>
      <c r="AC321" s="12">
        <v>0</v>
      </c>
      <c r="AD321" s="12">
        <v>0</v>
      </c>
    </row>
    <row r="322" spans="1:30" ht="15" x14ac:dyDescent="0.35">
      <c r="A322" s="7" t="s">
        <v>428</v>
      </c>
      <c r="B322" s="7" t="s">
        <v>429</v>
      </c>
      <c r="C322" s="7" t="s">
        <v>36</v>
      </c>
      <c r="D322" s="7" t="s">
        <v>152</v>
      </c>
      <c r="E322" s="7" t="s">
        <v>467</v>
      </c>
      <c r="F322" s="8">
        <v>651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267</v>
      </c>
      <c r="Q322" s="7">
        <v>1000</v>
      </c>
      <c r="R322" s="7">
        <v>1500</v>
      </c>
      <c r="S322" s="7">
        <v>24036</v>
      </c>
      <c r="T322" s="7">
        <v>24200</v>
      </c>
      <c r="U322" s="7">
        <v>0</v>
      </c>
      <c r="V322" s="7">
        <f t="shared" si="15"/>
        <v>164</v>
      </c>
      <c r="W322" s="7">
        <f t="shared" si="16"/>
        <v>-1103</v>
      </c>
      <c r="X322" s="7"/>
      <c r="Y322" s="7"/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</row>
    <row r="323" spans="1:30" ht="15" x14ac:dyDescent="0.35">
      <c r="A323" s="7" t="s">
        <v>428</v>
      </c>
      <c r="B323" s="7" t="s">
        <v>429</v>
      </c>
      <c r="C323" s="7" t="s">
        <v>36</v>
      </c>
      <c r="D323" s="7" t="s">
        <v>152</v>
      </c>
      <c r="E323" s="7" t="s">
        <v>467</v>
      </c>
      <c r="F323" s="8" t="s">
        <v>468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460</v>
      </c>
      <c r="O323" s="7">
        <v>0</v>
      </c>
      <c r="P323" s="7">
        <v>120</v>
      </c>
      <c r="Q323" s="7">
        <v>500</v>
      </c>
      <c r="R323" s="7">
        <v>0</v>
      </c>
      <c r="S323" s="7">
        <v>9400</v>
      </c>
      <c r="T323" s="7">
        <v>8700</v>
      </c>
      <c r="U323" s="7">
        <v>0</v>
      </c>
      <c r="V323" s="7">
        <f t="shared" si="15"/>
        <v>-700</v>
      </c>
      <c r="W323" s="7">
        <f t="shared" si="16"/>
        <v>-1780</v>
      </c>
      <c r="X323" s="7">
        <v>2000</v>
      </c>
      <c r="Y323" s="7"/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</row>
    <row r="324" spans="1:30" ht="15" x14ac:dyDescent="0.35">
      <c r="A324" s="7" t="s">
        <v>428</v>
      </c>
      <c r="B324" s="7" t="s">
        <v>429</v>
      </c>
      <c r="C324" s="7" t="s">
        <v>36</v>
      </c>
      <c r="D324" s="7" t="s">
        <v>152</v>
      </c>
      <c r="E324" s="7" t="s">
        <v>467</v>
      </c>
      <c r="F324" s="8" t="s">
        <v>469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100</v>
      </c>
      <c r="Q324" s="7">
        <v>0</v>
      </c>
      <c r="R324" s="7">
        <v>0</v>
      </c>
      <c r="S324" s="7">
        <v>100</v>
      </c>
      <c r="T324" s="7">
        <v>300</v>
      </c>
      <c r="U324" s="7">
        <v>0</v>
      </c>
      <c r="V324" s="7">
        <f t="shared" si="15"/>
        <v>200</v>
      </c>
      <c r="W324" s="7">
        <f t="shared" si="16"/>
        <v>100</v>
      </c>
      <c r="X324" s="7"/>
      <c r="Y324" s="7"/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</row>
    <row r="325" spans="1:30" ht="15" x14ac:dyDescent="0.35">
      <c r="A325" s="7" t="s">
        <v>428</v>
      </c>
      <c r="B325" s="7" t="s">
        <v>429</v>
      </c>
      <c r="C325" s="7" t="s">
        <v>36</v>
      </c>
      <c r="D325" s="7" t="s">
        <v>152</v>
      </c>
      <c r="E325" s="7" t="s">
        <v>470</v>
      </c>
      <c r="F325" s="8">
        <v>652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267</v>
      </c>
      <c r="Q325" s="7">
        <v>1000</v>
      </c>
      <c r="R325" s="7">
        <v>1500</v>
      </c>
      <c r="S325" s="7">
        <v>24033</v>
      </c>
      <c r="T325" s="7">
        <v>24400</v>
      </c>
      <c r="U325" s="7">
        <v>0</v>
      </c>
      <c r="V325" s="7">
        <f t="shared" si="15"/>
        <v>367</v>
      </c>
      <c r="W325" s="7">
        <f t="shared" si="16"/>
        <v>-900</v>
      </c>
      <c r="X325" s="7"/>
      <c r="Y325" s="7"/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</row>
    <row r="326" spans="1:30" ht="15" x14ac:dyDescent="0.35">
      <c r="A326" s="7" t="s">
        <v>428</v>
      </c>
      <c r="B326" s="7" t="s">
        <v>429</v>
      </c>
      <c r="C326" s="7" t="s">
        <v>36</v>
      </c>
      <c r="D326" s="7" t="s">
        <v>152</v>
      </c>
      <c r="E326" s="7" t="s">
        <v>470</v>
      </c>
      <c r="F326" s="8" t="s">
        <v>471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200</v>
      </c>
      <c r="Q326" s="7">
        <v>0</v>
      </c>
      <c r="R326" s="7">
        <v>0</v>
      </c>
      <c r="S326" s="7">
        <v>300</v>
      </c>
      <c r="T326" s="7">
        <v>300</v>
      </c>
      <c r="U326" s="7">
        <v>0</v>
      </c>
      <c r="V326" s="7">
        <f t="shared" si="15"/>
        <v>0</v>
      </c>
      <c r="W326" s="7">
        <f t="shared" si="16"/>
        <v>-200</v>
      </c>
      <c r="X326" s="7"/>
      <c r="Y326" s="7"/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</row>
    <row r="327" spans="1:30" ht="15" x14ac:dyDescent="0.35">
      <c r="A327" s="7" t="s">
        <v>428</v>
      </c>
      <c r="B327" s="7" t="s">
        <v>429</v>
      </c>
      <c r="C327" s="7" t="s">
        <v>36</v>
      </c>
      <c r="D327" s="7" t="s">
        <v>152</v>
      </c>
      <c r="E327" s="7" t="s">
        <v>472</v>
      </c>
      <c r="F327" s="8" t="s">
        <v>472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300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17133</v>
      </c>
      <c r="T327" s="7">
        <v>17400</v>
      </c>
      <c r="U327" s="7">
        <v>0</v>
      </c>
      <c r="V327" s="7">
        <f t="shared" si="15"/>
        <v>267</v>
      </c>
      <c r="W327" s="7">
        <f t="shared" si="16"/>
        <v>267</v>
      </c>
      <c r="X327" s="7"/>
      <c r="Y327" s="7"/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</row>
    <row r="328" spans="1:30" ht="15" x14ac:dyDescent="0.35">
      <c r="A328" s="7" t="s">
        <v>428</v>
      </c>
      <c r="B328" s="7" t="s">
        <v>429</v>
      </c>
      <c r="C328" s="7" t="s">
        <v>30</v>
      </c>
      <c r="D328" s="7" t="s">
        <v>152</v>
      </c>
      <c r="E328" s="7" t="s">
        <v>473</v>
      </c>
      <c r="F328" s="8">
        <v>673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100</v>
      </c>
      <c r="Q328" s="7">
        <v>0</v>
      </c>
      <c r="R328" s="7">
        <v>0</v>
      </c>
      <c r="S328" s="7">
        <v>25631</v>
      </c>
      <c r="T328" s="7">
        <v>25641</v>
      </c>
      <c r="U328" s="7">
        <v>0</v>
      </c>
      <c r="V328" s="7">
        <f t="shared" si="15"/>
        <v>10</v>
      </c>
      <c r="W328" s="7">
        <f t="shared" si="16"/>
        <v>-90</v>
      </c>
      <c r="X328" s="7"/>
      <c r="Y328" s="7"/>
      <c r="Z328" s="12">
        <v>23109</v>
      </c>
      <c r="AA328" s="12">
        <v>0</v>
      </c>
      <c r="AB328" s="12">
        <v>0</v>
      </c>
      <c r="AC328" s="12">
        <v>0</v>
      </c>
      <c r="AD328" s="12">
        <v>0</v>
      </c>
    </row>
    <row r="329" spans="1:30" ht="15" x14ac:dyDescent="0.35">
      <c r="A329" s="7" t="s">
        <v>428</v>
      </c>
      <c r="B329" s="7" t="s">
        <v>429</v>
      </c>
      <c r="C329" s="7" t="s">
        <v>30</v>
      </c>
      <c r="D329" s="7" t="s">
        <v>152</v>
      </c>
      <c r="E329" s="7" t="s">
        <v>473</v>
      </c>
      <c r="F329" s="8" t="s">
        <v>474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>
        <v>0</v>
      </c>
      <c r="T329" s="7">
        <v>0</v>
      </c>
      <c r="U329" s="7">
        <v>0</v>
      </c>
      <c r="V329" s="7">
        <f t="shared" si="15"/>
        <v>0</v>
      </c>
      <c r="W329" s="7">
        <f t="shared" si="16"/>
        <v>0</v>
      </c>
      <c r="X329" s="7"/>
      <c r="Y329" s="7" t="s">
        <v>433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</row>
    <row r="330" spans="1:30" ht="15" x14ac:dyDescent="0.35">
      <c r="A330" s="7" t="s">
        <v>428</v>
      </c>
      <c r="B330" s="7" t="s">
        <v>429</v>
      </c>
      <c r="C330" s="7" t="s">
        <v>30</v>
      </c>
      <c r="D330" s="7" t="s">
        <v>152</v>
      </c>
      <c r="E330" s="7" t="s">
        <v>475</v>
      </c>
      <c r="F330" s="8" t="s">
        <v>476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100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f t="shared" si="15"/>
        <v>0</v>
      </c>
      <c r="W330" s="7">
        <f t="shared" si="16"/>
        <v>-100</v>
      </c>
      <c r="X330" s="7"/>
      <c r="Y330" s="7" t="s">
        <v>433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</row>
    <row r="331" spans="1:30" ht="15" x14ac:dyDescent="0.35">
      <c r="A331" s="7" t="s">
        <v>428</v>
      </c>
      <c r="B331" s="7" t="s">
        <v>429</v>
      </c>
      <c r="C331" s="7" t="s">
        <v>30</v>
      </c>
      <c r="D331" s="7" t="s">
        <v>152</v>
      </c>
      <c r="E331" s="7" t="s">
        <v>475</v>
      </c>
      <c r="F331" s="8" t="s">
        <v>477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250</v>
      </c>
      <c r="T331" s="7">
        <v>0</v>
      </c>
      <c r="U331" s="7">
        <v>0</v>
      </c>
      <c r="V331" s="7">
        <f t="shared" si="15"/>
        <v>-250</v>
      </c>
      <c r="W331" s="7">
        <f t="shared" si="16"/>
        <v>-250</v>
      </c>
      <c r="X331" s="7"/>
      <c r="Y331" s="7" t="s">
        <v>433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</row>
    <row r="332" spans="1:30" ht="15" x14ac:dyDescent="0.35">
      <c r="A332" s="7" t="s">
        <v>428</v>
      </c>
      <c r="B332" s="7" t="s">
        <v>429</v>
      </c>
      <c r="C332" s="7" t="s">
        <v>30</v>
      </c>
      <c r="D332" s="7" t="s">
        <v>152</v>
      </c>
      <c r="E332" s="7" t="s">
        <v>475</v>
      </c>
      <c r="F332" s="8" t="s">
        <v>475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536</v>
      </c>
      <c r="T332" s="7">
        <v>3854</v>
      </c>
      <c r="U332" s="7">
        <v>0</v>
      </c>
      <c r="V332" s="7">
        <f t="shared" si="15"/>
        <v>3318</v>
      </c>
      <c r="W332" s="7">
        <f t="shared" si="16"/>
        <v>3318</v>
      </c>
      <c r="X332" s="7"/>
      <c r="Y332" s="7"/>
      <c r="Z332" s="12">
        <v>1646</v>
      </c>
      <c r="AA332" s="12">
        <v>0</v>
      </c>
      <c r="AB332" s="12">
        <v>0</v>
      </c>
      <c r="AC332" s="12">
        <v>0</v>
      </c>
      <c r="AD332" s="12">
        <v>0</v>
      </c>
    </row>
    <row r="333" spans="1:30" ht="15" x14ac:dyDescent="0.35">
      <c r="A333" s="7" t="s">
        <v>478</v>
      </c>
      <c r="B333" s="7" t="s">
        <v>479</v>
      </c>
      <c r="C333" s="7" t="s">
        <v>30</v>
      </c>
      <c r="D333" s="7" t="s">
        <v>152</v>
      </c>
      <c r="E333" s="7" t="s">
        <v>480</v>
      </c>
      <c r="F333" s="7" t="s">
        <v>481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125</v>
      </c>
      <c r="Q333" s="7">
        <v>0</v>
      </c>
      <c r="R333" s="7">
        <v>0</v>
      </c>
      <c r="S333" s="7">
        <v>0</v>
      </c>
      <c r="T333" s="7">
        <v>125</v>
      </c>
      <c r="U333" s="7">
        <v>0</v>
      </c>
      <c r="V333" s="7">
        <f t="shared" si="15"/>
        <v>125</v>
      </c>
      <c r="W333" s="7">
        <f t="shared" si="16"/>
        <v>0</v>
      </c>
      <c r="X333" s="7"/>
      <c r="Y333" s="7" t="s">
        <v>433</v>
      </c>
      <c r="Z333" s="12"/>
      <c r="AA333" s="12"/>
      <c r="AB333" s="12"/>
      <c r="AC333" s="12"/>
    </row>
    <row r="334" spans="1:30" ht="15" x14ac:dyDescent="0.35">
      <c r="A334" s="7" t="s">
        <v>478</v>
      </c>
      <c r="B334" s="7" t="s">
        <v>479</v>
      </c>
      <c r="C334" s="7" t="s">
        <v>30</v>
      </c>
      <c r="D334" s="7" t="s">
        <v>152</v>
      </c>
      <c r="E334" s="7" t="s">
        <v>480</v>
      </c>
      <c r="F334" s="7" t="s">
        <v>482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805</v>
      </c>
      <c r="T334" s="7">
        <v>655</v>
      </c>
      <c r="U334" s="7">
        <v>0</v>
      </c>
      <c r="V334" s="7">
        <f t="shared" si="15"/>
        <v>-150</v>
      </c>
      <c r="W334" s="7">
        <f t="shared" si="16"/>
        <v>-150</v>
      </c>
      <c r="X334" s="7"/>
      <c r="Y334" s="7" t="s">
        <v>433</v>
      </c>
      <c r="Z334" s="12"/>
      <c r="AA334" s="12"/>
      <c r="AB334" s="12"/>
      <c r="AC334" s="12"/>
    </row>
    <row r="335" spans="1:30" ht="15" x14ac:dyDescent="0.35">
      <c r="A335" s="7" t="s">
        <v>478</v>
      </c>
      <c r="B335" s="7" t="s">
        <v>479</v>
      </c>
      <c r="C335" s="7" t="s">
        <v>30</v>
      </c>
      <c r="D335" s="7" t="s">
        <v>152</v>
      </c>
      <c r="E335" s="7" t="s">
        <v>480</v>
      </c>
      <c r="F335" s="7" t="s">
        <v>480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500</v>
      </c>
      <c r="Q335" s="7">
        <v>200</v>
      </c>
      <c r="R335" s="7">
        <v>200</v>
      </c>
      <c r="S335" s="7">
        <v>5300</v>
      </c>
      <c r="T335" s="7">
        <v>6498</v>
      </c>
      <c r="U335" s="7">
        <v>-6</v>
      </c>
      <c r="V335" s="7">
        <f t="shared" si="15"/>
        <v>1192</v>
      </c>
      <c r="W335" s="7">
        <f t="shared" si="16"/>
        <v>492</v>
      </c>
      <c r="X335" s="7"/>
      <c r="Y335" s="7"/>
      <c r="Z335" s="12">
        <v>4000</v>
      </c>
      <c r="AA335" s="12"/>
      <c r="AB335" s="12"/>
      <c r="AC335" s="12"/>
    </row>
    <row r="336" spans="1:30" ht="15" x14ac:dyDescent="0.35">
      <c r="A336" s="7" t="s">
        <v>478</v>
      </c>
      <c r="B336" s="7" t="s">
        <v>479</v>
      </c>
      <c r="C336" s="7" t="s">
        <v>30</v>
      </c>
      <c r="D336" s="7" t="s">
        <v>38</v>
      </c>
      <c r="E336" s="7" t="s">
        <v>483</v>
      </c>
      <c r="F336" s="7" t="s">
        <v>484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125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f t="shared" si="15"/>
        <v>0</v>
      </c>
      <c r="W336" s="7">
        <f t="shared" si="16"/>
        <v>-125</v>
      </c>
      <c r="X336" s="7"/>
      <c r="Y336" s="7" t="s">
        <v>433</v>
      </c>
      <c r="Z336" s="12"/>
      <c r="AA336" s="12"/>
      <c r="AB336" s="12"/>
      <c r="AC336" s="12"/>
    </row>
    <row r="337" spans="1:30" ht="15" x14ac:dyDescent="0.35">
      <c r="A337" s="7" t="s">
        <v>478</v>
      </c>
      <c r="B337" s="7" t="s">
        <v>479</v>
      </c>
      <c r="C337" s="7" t="s">
        <v>30</v>
      </c>
      <c r="D337" s="7" t="s">
        <v>38</v>
      </c>
      <c r="E337" s="7" t="s">
        <v>483</v>
      </c>
      <c r="F337" s="7" t="s">
        <v>485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500</v>
      </c>
      <c r="T337" s="7">
        <v>0</v>
      </c>
      <c r="U337" s="7">
        <v>0</v>
      </c>
      <c r="V337" s="7">
        <f t="shared" si="15"/>
        <v>-500</v>
      </c>
      <c r="W337" s="7">
        <f t="shared" si="16"/>
        <v>-500</v>
      </c>
      <c r="X337" s="7"/>
      <c r="Y337" s="7" t="s">
        <v>433</v>
      </c>
      <c r="Z337" s="12"/>
      <c r="AA337" s="12"/>
      <c r="AB337" s="12"/>
      <c r="AC337" s="12"/>
    </row>
    <row r="338" spans="1:30" ht="15" x14ac:dyDescent="0.35">
      <c r="A338" s="7" t="s">
        <v>478</v>
      </c>
      <c r="B338" s="7" t="s">
        <v>479</v>
      </c>
      <c r="C338" s="7" t="s">
        <v>30</v>
      </c>
      <c r="D338" s="7" t="s">
        <v>38</v>
      </c>
      <c r="E338" s="7" t="s">
        <v>483</v>
      </c>
      <c r="F338" s="7" t="s">
        <v>486</v>
      </c>
      <c r="G338" s="7">
        <v>100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350</v>
      </c>
      <c r="Q338" s="7">
        <v>78</v>
      </c>
      <c r="R338" s="7">
        <v>837</v>
      </c>
      <c r="S338" s="7">
        <v>7817</v>
      </c>
      <c r="T338" s="7">
        <v>10188</v>
      </c>
      <c r="U338" s="7">
        <v>-4</v>
      </c>
      <c r="V338" s="7">
        <f t="shared" si="15"/>
        <v>2367</v>
      </c>
      <c r="W338" s="7">
        <f t="shared" si="16"/>
        <v>1939</v>
      </c>
      <c r="X338" s="7"/>
      <c r="Y338" s="7"/>
      <c r="Z338" s="12">
        <v>2285</v>
      </c>
      <c r="AA338" s="12"/>
      <c r="AB338" s="12"/>
      <c r="AC338" s="12"/>
    </row>
    <row r="339" spans="1:30" ht="15" x14ac:dyDescent="0.35">
      <c r="A339" s="7" t="s">
        <v>478</v>
      </c>
      <c r="B339" s="7" t="s">
        <v>479</v>
      </c>
      <c r="C339" s="7" t="s">
        <v>30</v>
      </c>
      <c r="D339" s="7" t="s">
        <v>373</v>
      </c>
      <c r="E339" s="7" t="s">
        <v>487</v>
      </c>
      <c r="F339" s="7" t="s">
        <v>488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>
        <v>0</v>
      </c>
      <c r="T339" s="7">
        <v>806</v>
      </c>
      <c r="U339" s="7">
        <v>0</v>
      </c>
      <c r="V339" s="7">
        <f t="shared" si="15"/>
        <v>806</v>
      </c>
      <c r="W339" s="7">
        <f t="shared" si="16"/>
        <v>806</v>
      </c>
      <c r="X339" s="7"/>
      <c r="Y339" s="7"/>
      <c r="Z339" s="12">
        <v>1949</v>
      </c>
      <c r="AA339" s="12">
        <v>30</v>
      </c>
      <c r="AB339" s="12">
        <v>580</v>
      </c>
      <c r="AC339" s="12"/>
    </row>
    <row r="340" spans="1:30" ht="15" x14ac:dyDescent="0.35">
      <c r="A340" s="7" t="s">
        <v>489</v>
      </c>
      <c r="B340" s="7" t="s">
        <v>490</v>
      </c>
      <c r="C340" s="7" t="s">
        <v>50</v>
      </c>
      <c r="D340" s="7" t="s">
        <v>44</v>
      </c>
      <c r="E340" s="7" t="s">
        <v>51</v>
      </c>
      <c r="F340" s="7" t="s">
        <v>54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251</v>
      </c>
      <c r="T340" s="7">
        <v>1095</v>
      </c>
      <c r="U340" s="7">
        <v>0</v>
      </c>
      <c r="V340" s="7">
        <f t="shared" si="15"/>
        <v>844</v>
      </c>
      <c r="W340" s="7">
        <f t="shared" si="16"/>
        <v>844</v>
      </c>
      <c r="X340" s="7">
        <f t="shared" ref="X340:X346" si="17">IF(W340&lt;0,-W340,0)</f>
        <v>0</v>
      </c>
      <c r="Y340" s="7"/>
      <c r="Z340" s="12">
        <v>1667</v>
      </c>
      <c r="AA340" s="12">
        <v>9763</v>
      </c>
      <c r="AB340" s="12">
        <v>1382</v>
      </c>
      <c r="AC340" s="12">
        <v>6202</v>
      </c>
      <c r="AD340" s="12">
        <v>25298</v>
      </c>
    </row>
    <row r="341" spans="1:30" ht="15" x14ac:dyDescent="0.35">
      <c r="A341" s="7" t="s">
        <v>489</v>
      </c>
      <c r="B341" s="7" t="s">
        <v>490</v>
      </c>
      <c r="C341" s="7" t="s">
        <v>50</v>
      </c>
      <c r="D341" s="7" t="s">
        <v>44</v>
      </c>
      <c r="E341" s="7" t="s">
        <v>55</v>
      </c>
      <c r="F341" s="7" t="s">
        <v>55</v>
      </c>
      <c r="G341" s="7">
        <v>0</v>
      </c>
      <c r="H341" s="7">
        <v>0</v>
      </c>
      <c r="I341" s="7">
        <v>749</v>
      </c>
      <c r="J341" s="7">
        <v>34</v>
      </c>
      <c r="K341" s="7">
        <v>0</v>
      </c>
      <c r="L341" s="7">
        <v>0</v>
      </c>
      <c r="M341" s="7">
        <v>0</v>
      </c>
      <c r="N341" s="7">
        <v>34</v>
      </c>
      <c r="O341" s="7">
        <v>0</v>
      </c>
      <c r="P341" s="7">
        <v>0</v>
      </c>
      <c r="Q341" s="7">
        <v>0</v>
      </c>
      <c r="R341" s="7">
        <v>0</v>
      </c>
      <c r="S341" s="7">
        <v>749</v>
      </c>
      <c r="T341" s="7">
        <v>1095</v>
      </c>
      <c r="U341" s="7">
        <v>0</v>
      </c>
      <c r="V341" s="7">
        <f t="shared" si="15"/>
        <v>346</v>
      </c>
      <c r="W341" s="7">
        <f t="shared" si="16"/>
        <v>312</v>
      </c>
      <c r="X341" s="7">
        <f t="shared" si="17"/>
        <v>0</v>
      </c>
      <c r="Y341" s="7"/>
      <c r="Z341" s="12">
        <v>52259</v>
      </c>
      <c r="AA341" s="12">
        <v>85602</v>
      </c>
      <c r="AB341" s="12">
        <v>86046</v>
      </c>
      <c r="AC341" s="12">
        <v>18332</v>
      </c>
      <c r="AD341" s="12">
        <v>147052</v>
      </c>
    </row>
    <row r="342" spans="1:30" ht="15" x14ac:dyDescent="0.35">
      <c r="A342" s="7" t="s">
        <v>489</v>
      </c>
      <c r="B342" s="7" t="s">
        <v>490</v>
      </c>
      <c r="C342" s="7" t="s">
        <v>50</v>
      </c>
      <c r="D342" s="7" t="s">
        <v>152</v>
      </c>
      <c r="E342" s="7" t="s">
        <v>401</v>
      </c>
      <c r="F342" s="7" t="s">
        <v>401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1554</v>
      </c>
      <c r="N342" s="7">
        <v>0</v>
      </c>
      <c r="O342" s="7">
        <v>0</v>
      </c>
      <c r="P342" s="7">
        <v>0</v>
      </c>
      <c r="Q342" s="7">
        <v>1000</v>
      </c>
      <c r="R342" s="7">
        <v>0</v>
      </c>
      <c r="S342" s="7">
        <v>27610</v>
      </c>
      <c r="T342" s="7">
        <v>26664</v>
      </c>
      <c r="U342" s="7">
        <v>0</v>
      </c>
      <c r="V342" s="7">
        <f t="shared" si="15"/>
        <v>-946</v>
      </c>
      <c r="W342" s="7">
        <f t="shared" si="16"/>
        <v>-1946</v>
      </c>
      <c r="X342" s="7">
        <f t="shared" si="17"/>
        <v>1946</v>
      </c>
      <c r="Y342" s="7"/>
      <c r="Z342" s="12">
        <v>47166</v>
      </c>
      <c r="AA342" s="12">
        <v>29718</v>
      </c>
      <c r="AB342" s="12">
        <v>41778</v>
      </c>
      <c r="AC342" s="12">
        <v>49346</v>
      </c>
      <c r="AD342" s="12">
        <v>17094</v>
      </c>
    </row>
    <row r="343" spans="1:30" ht="15" x14ac:dyDescent="0.35">
      <c r="A343" s="7" t="s">
        <v>489</v>
      </c>
      <c r="B343" s="7" t="s">
        <v>490</v>
      </c>
      <c r="C343" s="7" t="s">
        <v>50</v>
      </c>
      <c r="D343" s="7" t="s">
        <v>152</v>
      </c>
      <c r="E343" s="7" t="s">
        <v>401</v>
      </c>
      <c r="F343" s="7" t="s">
        <v>402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4000</v>
      </c>
      <c r="Q343" s="7">
        <v>3000</v>
      </c>
      <c r="R343" s="7">
        <v>3000</v>
      </c>
      <c r="S343" s="7">
        <v>33969</v>
      </c>
      <c r="T343" s="7">
        <v>38669</v>
      </c>
      <c r="U343" s="7">
        <v>0</v>
      </c>
      <c r="V343" s="7">
        <f t="shared" si="15"/>
        <v>4700</v>
      </c>
      <c r="W343" s="7">
        <f t="shared" si="16"/>
        <v>-2300</v>
      </c>
      <c r="X343" s="7">
        <f t="shared" si="17"/>
        <v>2300</v>
      </c>
      <c r="Y343" s="7"/>
      <c r="Z343" s="12">
        <v>30628</v>
      </c>
      <c r="AA343" s="12">
        <v>20049</v>
      </c>
      <c r="AB343" s="12">
        <v>19914</v>
      </c>
      <c r="AC343" s="12">
        <v>29043</v>
      </c>
      <c r="AD343" s="12">
        <v>26542</v>
      </c>
    </row>
    <row r="344" spans="1:30" ht="15" x14ac:dyDescent="0.35">
      <c r="A344" s="7" t="s">
        <v>489</v>
      </c>
      <c r="B344" s="7" t="s">
        <v>490</v>
      </c>
      <c r="C344" s="7" t="s">
        <v>117</v>
      </c>
      <c r="D344" s="7" t="s">
        <v>205</v>
      </c>
      <c r="E344" s="7" t="s">
        <v>409</v>
      </c>
      <c r="F344" s="7" t="s">
        <v>410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1000</v>
      </c>
      <c r="R344" s="7">
        <v>1200</v>
      </c>
      <c r="S344" s="7">
        <v>4194</v>
      </c>
      <c r="T344" s="7">
        <v>5000</v>
      </c>
      <c r="U344" s="7">
        <v>0</v>
      </c>
      <c r="V344" s="7">
        <f t="shared" si="15"/>
        <v>806</v>
      </c>
      <c r="W344" s="7">
        <f t="shared" si="16"/>
        <v>-194</v>
      </c>
      <c r="X344" s="7">
        <f t="shared" si="17"/>
        <v>194</v>
      </c>
      <c r="Y344" s="7"/>
      <c r="Z344" s="12">
        <v>15179</v>
      </c>
      <c r="AA344" s="12">
        <v>9523</v>
      </c>
      <c r="AB344" s="12">
        <v>20690</v>
      </c>
      <c r="AC344" s="12">
        <v>22356</v>
      </c>
      <c r="AD344" s="12">
        <v>5434</v>
      </c>
    </row>
    <row r="345" spans="1:30" ht="15" x14ac:dyDescent="0.35">
      <c r="A345" s="7" t="s">
        <v>491</v>
      </c>
      <c r="B345" s="7" t="s">
        <v>492</v>
      </c>
      <c r="C345" s="7" t="s">
        <v>30</v>
      </c>
      <c r="D345" s="7" t="s">
        <v>189</v>
      </c>
      <c r="E345" s="7" t="s">
        <v>493</v>
      </c>
      <c r="F345" s="7" t="s">
        <v>493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5905</v>
      </c>
      <c r="T345" s="7">
        <v>4974</v>
      </c>
      <c r="U345" s="7">
        <v>931</v>
      </c>
      <c r="V345" s="7">
        <f t="shared" si="15"/>
        <v>0</v>
      </c>
      <c r="W345" s="7">
        <f t="shared" si="16"/>
        <v>0</v>
      </c>
      <c r="X345" s="7">
        <f t="shared" si="17"/>
        <v>0</v>
      </c>
      <c r="Y345" s="7" t="s">
        <v>494</v>
      </c>
      <c r="Z345" s="12"/>
      <c r="AA345" s="12"/>
      <c r="AB345" s="12"/>
      <c r="AC345" s="12"/>
    </row>
    <row r="346" spans="1:30" ht="15" x14ac:dyDescent="0.35">
      <c r="A346" s="7" t="s">
        <v>491</v>
      </c>
      <c r="B346" s="7" t="s">
        <v>492</v>
      </c>
      <c r="C346" s="7" t="s">
        <v>30</v>
      </c>
      <c r="D346" s="7" t="s">
        <v>189</v>
      </c>
      <c r="E346" s="7" t="s">
        <v>495</v>
      </c>
      <c r="F346" s="7" t="s">
        <v>495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10</v>
      </c>
      <c r="T346" s="7">
        <v>10</v>
      </c>
      <c r="U346" s="7">
        <v>0</v>
      </c>
      <c r="V346" s="7">
        <f t="shared" si="15"/>
        <v>0</v>
      </c>
      <c r="W346" s="7">
        <f t="shared" si="16"/>
        <v>0</v>
      </c>
      <c r="X346" s="7">
        <f t="shared" si="17"/>
        <v>0</v>
      </c>
      <c r="Y346" s="7"/>
      <c r="Z346" s="12"/>
      <c r="AA346" s="12"/>
      <c r="AB346" s="12"/>
      <c r="AC346" s="12"/>
    </row>
    <row r="347" spans="1:30" ht="15" x14ac:dyDescent="0.35">
      <c r="A347" s="7" t="s">
        <v>496</v>
      </c>
      <c r="B347" s="7" t="s">
        <v>497</v>
      </c>
      <c r="C347" s="7" t="s">
        <v>30</v>
      </c>
      <c r="D347" s="7" t="s">
        <v>128</v>
      </c>
      <c r="E347" s="7" t="s">
        <v>498</v>
      </c>
      <c r="F347" s="7" t="s">
        <v>498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50</v>
      </c>
      <c r="Q347" s="7">
        <v>80</v>
      </c>
      <c r="R347" s="7">
        <v>11</v>
      </c>
      <c r="S347" s="7">
        <v>0</v>
      </c>
      <c r="T347" s="7">
        <v>100</v>
      </c>
      <c r="U347" s="7">
        <v>0</v>
      </c>
      <c r="V347" s="7">
        <f t="shared" si="15"/>
        <v>100</v>
      </c>
      <c r="W347" s="7">
        <f t="shared" si="16"/>
        <v>-30</v>
      </c>
      <c r="X347" s="7">
        <v>0</v>
      </c>
      <c r="Y347" s="7"/>
      <c r="Z347" s="12">
        <v>759</v>
      </c>
      <c r="AA347" s="12">
        <v>528</v>
      </c>
      <c r="AB347" s="12">
        <v>0</v>
      </c>
      <c r="AC347" s="12"/>
    </row>
    <row r="348" spans="1:30" ht="15" x14ac:dyDescent="0.35">
      <c r="A348" s="7" t="s">
        <v>496</v>
      </c>
      <c r="B348" s="7" t="s">
        <v>497</v>
      </c>
      <c r="C348" s="7" t="s">
        <v>30</v>
      </c>
      <c r="D348" s="7" t="s">
        <v>128</v>
      </c>
      <c r="E348" s="7" t="s">
        <v>499</v>
      </c>
      <c r="F348" s="7" t="s">
        <v>499</v>
      </c>
      <c r="G348" s="7">
        <v>200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159</v>
      </c>
      <c r="R348" s="7">
        <v>21</v>
      </c>
      <c r="S348" s="7">
        <v>200</v>
      </c>
      <c r="T348" s="7">
        <v>0</v>
      </c>
      <c r="U348" s="7">
        <v>200</v>
      </c>
      <c r="V348" s="7">
        <f t="shared" si="15"/>
        <v>0</v>
      </c>
      <c r="W348" s="7">
        <f t="shared" si="16"/>
        <v>-159</v>
      </c>
      <c r="X348" s="7">
        <v>0</v>
      </c>
      <c r="Y348" s="7"/>
      <c r="Z348" s="12">
        <v>513</v>
      </c>
      <c r="AA348" s="12">
        <v>248</v>
      </c>
      <c r="AB348" s="12">
        <v>0</v>
      </c>
      <c r="AC348" s="12"/>
    </row>
  </sheetData>
  <autoFilter ref="A1:AE348" xr:uid="{00000000-0001-0000-0000-000000000000}"/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0"/>
  <sheetViews>
    <sheetView topLeftCell="A11" workbookViewId="0">
      <selection activeCell="I32" sqref="I32"/>
    </sheetView>
  </sheetViews>
  <sheetFormatPr defaultRowHeight="14" x14ac:dyDescent="0.25"/>
  <cols>
    <col min="1" max="1" width="10.26953125" bestFit="1" customWidth="1"/>
    <col min="3" max="3" width="9.1796875" style="12"/>
  </cols>
  <sheetData>
    <row r="1" spans="1:5" ht="31" x14ac:dyDescent="0.25">
      <c r="A1" s="1" t="str" cm="1">
        <f t="array" ref="A1:E41">_xlfn._xlws.PY(0,0,'Rolling RB'!A1:X349)</f>
        <v>Vendor Number</v>
      </c>
      <c r="B1" s="1" t="str">
        <v>Vendor</v>
      </c>
      <c r="C1" s="11" t="str">
        <v>Item</v>
      </c>
      <c r="D1" s="6" t="str">
        <v>new RB Qty</v>
      </c>
      <c r="E1" s="6" t="str">
        <v>CRD</v>
      </c>
    </row>
    <row r="2" spans="1:5" ht="15" x14ac:dyDescent="0.35">
      <c r="A2" s="7" t="str">
        <v>990030</v>
      </c>
      <c r="B2" s="7" t="str">
        <v>CL</v>
      </c>
      <c r="C2" s="8">
        <v>3927</v>
      </c>
      <c r="D2" s="7">
        <v>1000</v>
      </c>
      <c r="E2" s="7" t="str">
        <v>20-Sep</v>
      </c>
    </row>
    <row r="3" spans="1:5" ht="15" x14ac:dyDescent="0.35">
      <c r="A3" s="7" t="str">
        <v>990030</v>
      </c>
      <c r="B3" s="7" t="str">
        <v>CL</v>
      </c>
      <c r="C3" s="8" t="str">
        <v>421PZ</v>
      </c>
      <c r="D3" s="7">
        <v>500</v>
      </c>
      <c r="E3" s="7" t="str">
        <v>20-Sep</v>
      </c>
    </row>
    <row r="4" spans="1:5" ht="15" x14ac:dyDescent="0.35">
      <c r="A4" s="7" t="str">
        <v>990030</v>
      </c>
      <c r="B4" s="7" t="str">
        <v>CL</v>
      </c>
      <c r="C4" s="8" t="str">
        <v>421AZ</v>
      </c>
      <c r="D4" s="7">
        <v>1100</v>
      </c>
      <c r="E4" s="7" t="str">
        <v>20-Sep</v>
      </c>
    </row>
    <row r="5" spans="1:5" ht="15" x14ac:dyDescent="0.35">
      <c r="A5" s="7" t="str">
        <v>990030</v>
      </c>
      <c r="B5" s="7" t="str">
        <v>CL</v>
      </c>
      <c r="C5" s="8" t="str">
        <v>421Z</v>
      </c>
      <c r="D5" s="7">
        <v>1500</v>
      </c>
      <c r="E5" s="7" t="str">
        <v>20-Sep</v>
      </c>
    </row>
    <row r="6" spans="1:5" ht="15" x14ac:dyDescent="0.35">
      <c r="A6" s="7" t="str">
        <v>990030</v>
      </c>
      <c r="B6" s="7" t="str">
        <v>CL</v>
      </c>
      <c r="C6" s="8" t="str">
        <v>469Z</v>
      </c>
      <c r="D6" s="7">
        <v>1000</v>
      </c>
      <c r="E6" s="7" t="str">
        <v>20-Sep</v>
      </c>
    </row>
    <row r="7" spans="1:5" ht="15" x14ac:dyDescent="0.35">
      <c r="A7" s="7" t="str">
        <v>990030</v>
      </c>
      <c r="B7" s="7" t="str">
        <v>CL</v>
      </c>
      <c r="C7" s="8" t="str">
        <v>469PZ</v>
      </c>
      <c r="D7" s="7">
        <v>500</v>
      </c>
      <c r="E7" s="7" t="str">
        <v>20-Sep</v>
      </c>
    </row>
    <row r="8" spans="1:5" ht="15" x14ac:dyDescent="0.35">
      <c r="A8" s="7" t="str">
        <v>990030</v>
      </c>
      <c r="B8" s="7" t="str">
        <v>CL</v>
      </c>
      <c r="C8" s="8" t="str">
        <v>53VX</v>
      </c>
      <c r="D8" s="7">
        <v>500</v>
      </c>
      <c r="E8" s="7" t="str">
        <v>20-Sep</v>
      </c>
    </row>
    <row r="9" spans="1:5" ht="15" x14ac:dyDescent="0.35">
      <c r="A9" s="7" t="str">
        <v>990030</v>
      </c>
      <c r="B9" s="7" t="str">
        <v>CL</v>
      </c>
      <c r="C9" s="8" t="str">
        <v>627Z</v>
      </c>
      <c r="D9" s="7">
        <v>500</v>
      </c>
      <c r="E9" s="7" t="str">
        <v>20-Sep</v>
      </c>
    </row>
    <row r="10" spans="1:5" ht="15" x14ac:dyDescent="0.35">
      <c r="A10" s="7" t="str">
        <v>990030</v>
      </c>
      <c r="B10" s="7" t="str">
        <v>CL</v>
      </c>
      <c r="C10" s="8">
        <v>628</v>
      </c>
      <c r="D10" s="7">
        <v>500</v>
      </c>
      <c r="E10" s="7" t="str">
        <v>20-Sep</v>
      </c>
    </row>
    <row r="11" spans="1:5" ht="15" x14ac:dyDescent="0.35">
      <c r="A11" s="7" t="str">
        <v>990030</v>
      </c>
      <c r="B11" s="7" t="str">
        <v>CL</v>
      </c>
      <c r="C11" s="8">
        <v>806</v>
      </c>
      <c r="D11" s="7">
        <v>500</v>
      </c>
      <c r="E11" s="7" t="str">
        <v>20-Sep</v>
      </c>
    </row>
    <row r="12" spans="1:5" ht="15" x14ac:dyDescent="0.35">
      <c r="A12" s="7" t="str">
        <v>990030</v>
      </c>
      <c r="B12" s="7" t="str">
        <v>CL</v>
      </c>
      <c r="C12" s="8" t="str">
        <v>806Z</v>
      </c>
      <c r="D12" s="7">
        <v>500</v>
      </c>
      <c r="E12" s="7" t="str">
        <v>20-Sep</v>
      </c>
    </row>
    <row r="13" spans="1:5" ht="15" x14ac:dyDescent="0.35">
      <c r="A13" s="7" t="str">
        <v>990030</v>
      </c>
      <c r="B13" s="7" t="str">
        <v>CL</v>
      </c>
      <c r="C13" s="8" t="str">
        <v>942Z</v>
      </c>
      <c r="D13" s="7">
        <v>200</v>
      </c>
      <c r="E13" s="7" t="str">
        <v>20-Sep</v>
      </c>
    </row>
    <row r="14" spans="1:5" ht="15" x14ac:dyDescent="0.35">
      <c r="A14" s="7" t="str">
        <v>990030</v>
      </c>
      <c r="B14" s="7" t="str">
        <v>CL</v>
      </c>
      <c r="C14" s="8" t="str">
        <v>W8A</v>
      </c>
      <c r="D14" s="7">
        <v>4860</v>
      </c>
      <c r="E14" s="7" t="str">
        <v>20-Sep</v>
      </c>
    </row>
    <row r="15" spans="1:5" ht="15" x14ac:dyDescent="0.35">
      <c r="A15" s="7" t="str">
        <v>990176</v>
      </c>
      <c r="B15" s="7" t="str">
        <v>CW</v>
      </c>
      <c r="C15" s="8" t="str">
        <v>33PZ</v>
      </c>
      <c r="D15" s="7">
        <v>800</v>
      </c>
      <c r="E15" s="7" t="str">
        <v>20-Sep</v>
      </c>
    </row>
    <row r="16" spans="1:5" ht="15" x14ac:dyDescent="0.35">
      <c r="A16" s="7" t="str">
        <v>990176</v>
      </c>
      <c r="B16" s="7" t="str">
        <v>CW</v>
      </c>
      <c r="C16" s="8">
        <v>3950</v>
      </c>
      <c r="D16" s="7">
        <v>1000</v>
      </c>
      <c r="E16" s="7" t="str">
        <v>20-Sep</v>
      </c>
    </row>
    <row r="17" spans="1:5" ht="15" x14ac:dyDescent="0.35">
      <c r="A17" s="7" t="str">
        <v>990176</v>
      </c>
      <c r="B17" s="7" t="str">
        <v>CW</v>
      </c>
      <c r="C17" s="8" t="str">
        <v>3953Z</v>
      </c>
      <c r="D17" s="7">
        <v>300</v>
      </c>
      <c r="E17" s="7" t="str">
        <v>20-Sep</v>
      </c>
    </row>
    <row r="18" spans="1:5" ht="15" x14ac:dyDescent="0.35">
      <c r="A18" s="7" t="str">
        <v>990176</v>
      </c>
      <c r="B18" s="7" t="str">
        <v>CW</v>
      </c>
      <c r="C18" s="8">
        <v>415</v>
      </c>
      <c r="D18" s="7">
        <v>500</v>
      </c>
      <c r="E18" s="7" t="str">
        <v>20-Sep</v>
      </c>
    </row>
    <row r="19" spans="1:5" ht="15" x14ac:dyDescent="0.35">
      <c r="A19" s="7" t="str">
        <v>990176</v>
      </c>
      <c r="B19" s="7" t="str">
        <v>CW</v>
      </c>
      <c r="C19" s="8" t="str">
        <v>416T</v>
      </c>
      <c r="D19" s="7">
        <v>2500</v>
      </c>
      <c r="E19" s="7" t="str">
        <v>20-Sep</v>
      </c>
    </row>
    <row r="20" spans="1:5" ht="15" x14ac:dyDescent="0.35">
      <c r="A20" s="7" t="str">
        <v>990176</v>
      </c>
      <c r="B20" s="7" t="str">
        <v>CW</v>
      </c>
      <c r="C20" s="8">
        <v>690</v>
      </c>
      <c r="D20" s="7">
        <v>800</v>
      </c>
      <c r="E20" s="7" t="str">
        <v>20-Sep</v>
      </c>
    </row>
    <row r="21" spans="1:5" ht="15" x14ac:dyDescent="0.35">
      <c r="A21" s="7" t="str">
        <v>990103</v>
      </c>
      <c r="B21" s="7" t="str">
        <v>FS</v>
      </c>
      <c r="C21" s="8" t="str">
        <v>481T</v>
      </c>
      <c r="D21" s="7">
        <v>80</v>
      </c>
      <c r="E21" s="7" t="str">
        <v>20-Sep</v>
      </c>
    </row>
    <row r="22" spans="1:5" ht="15" x14ac:dyDescent="0.35">
      <c r="A22" s="7" t="str">
        <v>990103</v>
      </c>
      <c r="B22" s="7" t="str">
        <v>FS</v>
      </c>
      <c r="C22" s="8" t="str">
        <v>521PPZ</v>
      </c>
      <c r="D22" s="7">
        <v>60</v>
      </c>
      <c r="E22" s="7" t="str">
        <v>20-Sep</v>
      </c>
    </row>
    <row r="23" spans="1:5" ht="15" x14ac:dyDescent="0.35">
      <c r="A23" s="7" t="str">
        <v>990103</v>
      </c>
      <c r="B23" s="7" t="str">
        <v>FS</v>
      </c>
      <c r="C23" s="8" t="str">
        <v>521TAZ</v>
      </c>
      <c r="D23" s="7">
        <v>150</v>
      </c>
      <c r="E23" s="7" t="str">
        <v>20-Sep</v>
      </c>
    </row>
    <row r="24" spans="1:5" ht="15" x14ac:dyDescent="0.35">
      <c r="A24" s="7" t="str">
        <v>990103</v>
      </c>
      <c r="B24" s="7" t="str">
        <v>FS</v>
      </c>
      <c r="C24" s="8" t="str">
        <v>521Z</v>
      </c>
      <c r="D24" s="7">
        <v>44</v>
      </c>
      <c r="E24" s="7" t="str">
        <v>20-Sep</v>
      </c>
    </row>
    <row r="25" spans="1:5" ht="15" x14ac:dyDescent="0.35">
      <c r="A25" s="7" t="str">
        <v>990103</v>
      </c>
      <c r="B25" s="7" t="str">
        <v>FS</v>
      </c>
      <c r="C25" s="8" t="str">
        <v>522BKZ</v>
      </c>
      <c r="D25" s="7">
        <v>50</v>
      </c>
      <c r="E25" s="7" t="str">
        <v>20-Sep</v>
      </c>
    </row>
    <row r="26" spans="1:5" ht="15" x14ac:dyDescent="0.35">
      <c r="A26" s="7" t="str">
        <v>990103</v>
      </c>
      <c r="B26" s="7" t="str">
        <v>FS</v>
      </c>
      <c r="C26" s="8" t="str">
        <v>804BKZ</v>
      </c>
      <c r="D26" s="7">
        <v>50</v>
      </c>
      <c r="E26" s="7" t="str">
        <v>20-Sep</v>
      </c>
    </row>
    <row r="27" spans="1:5" ht="15" x14ac:dyDescent="0.35">
      <c r="A27" s="7" t="str">
        <v>990103</v>
      </c>
      <c r="B27" s="7" t="str">
        <v>FS</v>
      </c>
      <c r="C27" s="8" t="str">
        <v>804Z</v>
      </c>
      <c r="D27" s="7">
        <v>50</v>
      </c>
      <c r="E27" s="7" t="str">
        <v>20-Sep</v>
      </c>
    </row>
    <row r="28" spans="1:5" ht="15" x14ac:dyDescent="0.35">
      <c r="A28" s="7" t="str">
        <v>990052</v>
      </c>
      <c r="B28" s="7" t="str">
        <v>GY WT</v>
      </c>
      <c r="C28" s="8" t="str">
        <v>385Z</v>
      </c>
      <c r="D28" s="7">
        <v>754</v>
      </c>
      <c r="E28" s="7" t="str">
        <v>20-Sep</v>
      </c>
    </row>
    <row r="29" spans="1:5" ht="15" x14ac:dyDescent="0.35">
      <c r="A29" s="7" t="str">
        <v>990052</v>
      </c>
      <c r="B29" s="7" t="str">
        <v>GY WT</v>
      </c>
      <c r="C29" s="8" t="str">
        <v>479PWZ</v>
      </c>
      <c r="D29" s="7">
        <v>780</v>
      </c>
      <c r="E29" s="7" t="str">
        <v>20-Sep</v>
      </c>
    </row>
    <row r="30" spans="1:5" ht="15" x14ac:dyDescent="0.35">
      <c r="A30" s="7" t="str">
        <v>990052</v>
      </c>
      <c r="B30" s="7" t="str">
        <v>GY WT</v>
      </c>
      <c r="C30" s="8" t="str">
        <v>479W</v>
      </c>
      <c r="D30" s="7">
        <v>598</v>
      </c>
      <c r="E30" s="7" t="str">
        <v>20-Sep</v>
      </c>
    </row>
    <row r="31" spans="1:5" ht="15" x14ac:dyDescent="0.35">
      <c r="A31" s="7" t="str">
        <v>990052</v>
      </c>
      <c r="B31" s="7" t="str">
        <v>GY WT</v>
      </c>
      <c r="C31" s="8" t="str">
        <v>479WZ</v>
      </c>
      <c r="D31" s="7">
        <v>3264</v>
      </c>
      <c r="E31" s="7" t="str">
        <v>20-Sep</v>
      </c>
    </row>
    <row r="32" spans="1:5" ht="15" x14ac:dyDescent="0.35">
      <c r="A32" s="7" t="str">
        <v>990052</v>
      </c>
      <c r="B32" s="7" t="str">
        <v>GY WT</v>
      </c>
      <c r="C32" s="8" t="str">
        <v>73PZ</v>
      </c>
      <c r="D32" s="7">
        <v>100</v>
      </c>
      <c r="E32" s="7" t="str">
        <v>20-Sep</v>
      </c>
    </row>
    <row r="33" spans="1:5" ht="15" x14ac:dyDescent="0.35">
      <c r="A33" s="7" t="str">
        <v>990009</v>
      </c>
      <c r="B33" s="7" t="str">
        <v>HLC</v>
      </c>
      <c r="C33" s="8" t="str">
        <v>640X</v>
      </c>
      <c r="D33" s="7">
        <v>400</v>
      </c>
      <c r="E33" s="7" t="str">
        <v>20-Sep</v>
      </c>
    </row>
    <row r="34" spans="1:5" ht="15" x14ac:dyDescent="0.35">
      <c r="A34" s="7" t="str">
        <v>990198</v>
      </c>
      <c r="B34" s="7" t="str">
        <v>Hounuo</v>
      </c>
      <c r="C34" s="8" t="str">
        <v>722Z</v>
      </c>
      <c r="D34" s="7">
        <v>100</v>
      </c>
      <c r="E34" s="7" t="str">
        <v>20-Sep</v>
      </c>
    </row>
    <row r="35" spans="1:5" ht="15" x14ac:dyDescent="0.35">
      <c r="A35" s="7" t="str">
        <v>990074</v>
      </c>
      <c r="B35" s="7" t="str">
        <v>JB</v>
      </c>
      <c r="C35" s="8" t="str">
        <v>612A</v>
      </c>
      <c r="D35" s="7">
        <v>400</v>
      </c>
      <c r="E35" s="7" t="str">
        <v>20-Sep</v>
      </c>
    </row>
    <row r="36" spans="1:5" ht="15" x14ac:dyDescent="0.35">
      <c r="A36" s="7" t="str">
        <v>990074</v>
      </c>
      <c r="B36" s="7" t="str">
        <v>JB</v>
      </c>
      <c r="C36" s="8" t="str">
        <v>612Z</v>
      </c>
      <c r="D36" s="7">
        <v>428</v>
      </c>
      <c r="E36" s="7" t="str">
        <v>20-Sep</v>
      </c>
    </row>
    <row r="37" spans="1:5" ht="15" x14ac:dyDescent="0.35">
      <c r="A37" s="7" t="str">
        <v>990091</v>
      </c>
      <c r="B37" s="7" t="str">
        <v>VF</v>
      </c>
      <c r="C37" s="8">
        <v>643</v>
      </c>
      <c r="D37" s="7">
        <v>3000</v>
      </c>
      <c r="E37" s="7" t="str">
        <v>20-Sep</v>
      </c>
    </row>
    <row r="38" spans="1:5" ht="15" x14ac:dyDescent="0.35">
      <c r="A38" s="7" t="str">
        <v>990091</v>
      </c>
      <c r="B38" s="7" t="str">
        <v>VF</v>
      </c>
      <c r="C38" s="8" t="str">
        <v>651T</v>
      </c>
      <c r="D38" s="7">
        <v>2000</v>
      </c>
      <c r="E38" s="7" t="str">
        <v>20-Sep</v>
      </c>
    </row>
    <row r="39" spans="1:5" ht="15" x14ac:dyDescent="0.35">
      <c r="A39" s="7" t="str">
        <v>990754</v>
      </c>
      <c r="B39" s="7" t="str">
        <v>YX</v>
      </c>
      <c r="C39" s="8" t="str">
        <v>615</v>
      </c>
      <c r="D39" s="7">
        <v>1946</v>
      </c>
      <c r="E39" s="7" t="str">
        <v>20-Sep</v>
      </c>
    </row>
    <row r="40" spans="1:5" ht="15" x14ac:dyDescent="0.35">
      <c r="A40" s="7" t="str">
        <v>990754</v>
      </c>
      <c r="B40" s="7" t="str">
        <v>YX</v>
      </c>
      <c r="C40" s="8" t="str">
        <v>615S</v>
      </c>
      <c r="D40" s="7">
        <v>2300</v>
      </c>
      <c r="E40" s="7" t="str">
        <v>20-Sep</v>
      </c>
    </row>
    <row r="41" spans="1:5" ht="15" x14ac:dyDescent="0.35">
      <c r="A41" s="7" t="str">
        <v>990754</v>
      </c>
      <c r="B41" s="7" t="str">
        <v>YX</v>
      </c>
      <c r="C41" s="8" t="str">
        <v>W40A</v>
      </c>
      <c r="D41" s="7">
        <v>194</v>
      </c>
      <c r="E41" s="7" t="str">
        <v>20-Sep</v>
      </c>
    </row>
    <row r="42" spans="1:5" ht="15" x14ac:dyDescent="0.35">
      <c r="A42" s="8">
        <v>990103</v>
      </c>
      <c r="B42" s="8" t="s">
        <v>287</v>
      </c>
      <c r="C42" s="8" t="s">
        <v>502</v>
      </c>
      <c r="D42" s="14">
        <v>500</v>
      </c>
      <c r="E42" s="13">
        <v>45555</v>
      </c>
    </row>
    <row r="43" spans="1:5" ht="15" x14ac:dyDescent="0.35">
      <c r="A43" s="8">
        <v>990103</v>
      </c>
      <c r="B43" s="8" t="s">
        <v>287</v>
      </c>
      <c r="C43" s="8" t="s">
        <v>503</v>
      </c>
      <c r="D43" s="14">
        <v>500</v>
      </c>
      <c r="E43" s="13">
        <v>45555</v>
      </c>
    </row>
    <row r="44" spans="1:5" ht="15" x14ac:dyDescent="0.35">
      <c r="A44" s="7"/>
      <c r="B44" s="7"/>
      <c r="C44" s="8"/>
      <c r="D44" s="7"/>
      <c r="E44" s="7"/>
    </row>
    <row r="45" spans="1:5" ht="15" x14ac:dyDescent="0.35">
      <c r="A45" s="7"/>
      <c r="B45" s="7"/>
      <c r="C45" s="8"/>
      <c r="D45" s="7"/>
      <c r="E45" s="7"/>
    </row>
    <row r="46" spans="1:5" ht="15" x14ac:dyDescent="0.35">
      <c r="A46" s="7"/>
      <c r="B46" s="7"/>
      <c r="C46" s="8"/>
      <c r="D46" s="7"/>
      <c r="E46" s="7"/>
    </row>
    <row r="47" spans="1:5" ht="15" x14ac:dyDescent="0.35">
      <c r="A47" s="7"/>
      <c r="B47" s="7"/>
      <c r="C47" s="8"/>
      <c r="D47" s="7"/>
      <c r="E47" s="7"/>
    </row>
    <row r="48" spans="1:5" ht="15" x14ac:dyDescent="0.35">
      <c r="A48" s="7"/>
      <c r="B48" s="7"/>
      <c r="C48" s="8"/>
      <c r="D48" s="7"/>
      <c r="E48" s="7"/>
    </row>
    <row r="49" spans="1:5" ht="15" x14ac:dyDescent="0.35">
      <c r="A49" s="7"/>
      <c r="B49" s="7"/>
      <c r="C49" s="8"/>
      <c r="D49" s="7"/>
      <c r="E49" s="7"/>
    </row>
    <row r="50" spans="1:5" ht="15" x14ac:dyDescent="0.35">
      <c r="A50" s="7"/>
      <c r="B50" s="7"/>
      <c r="C50" s="8"/>
      <c r="D50" s="7"/>
      <c r="E50" s="7"/>
    </row>
    <row r="51" spans="1:5" ht="15" x14ac:dyDescent="0.35">
      <c r="A51" s="7"/>
      <c r="B51" s="7"/>
      <c r="C51" s="8"/>
      <c r="D51" s="7"/>
      <c r="E51" s="7"/>
    </row>
    <row r="52" spans="1:5" ht="15" x14ac:dyDescent="0.35">
      <c r="A52" s="7"/>
      <c r="B52" s="7"/>
      <c r="C52" s="8"/>
      <c r="D52" s="7"/>
      <c r="E52" s="7"/>
    </row>
    <row r="53" spans="1:5" ht="15" x14ac:dyDescent="0.35">
      <c r="A53" s="7"/>
      <c r="B53" s="7"/>
      <c r="C53" s="8"/>
      <c r="D53" s="7"/>
      <c r="E53" s="7"/>
    </row>
    <row r="54" spans="1:5" ht="15" x14ac:dyDescent="0.35">
      <c r="A54" s="7"/>
      <c r="B54" s="7"/>
      <c r="C54" s="8"/>
      <c r="D54" s="7"/>
      <c r="E54" s="7"/>
    </row>
    <row r="55" spans="1:5" ht="15" x14ac:dyDescent="0.35">
      <c r="A55" s="7"/>
      <c r="B55" s="7"/>
      <c r="C55" s="8"/>
      <c r="D55" s="7"/>
      <c r="E55" s="7"/>
    </row>
    <row r="56" spans="1:5" ht="15" x14ac:dyDescent="0.35">
      <c r="A56" s="7"/>
      <c r="B56" s="7"/>
      <c r="C56" s="8"/>
      <c r="D56" s="7"/>
      <c r="E56" s="7"/>
    </row>
    <row r="57" spans="1:5" ht="15" x14ac:dyDescent="0.35">
      <c r="A57" s="7"/>
      <c r="B57" s="7"/>
      <c r="C57" s="8"/>
      <c r="D57" s="7"/>
      <c r="E57" s="7"/>
    </row>
    <row r="58" spans="1:5" ht="15" x14ac:dyDescent="0.35">
      <c r="A58" s="7"/>
      <c r="B58" s="7"/>
      <c r="C58" s="8"/>
      <c r="D58" s="7"/>
      <c r="E58" s="7"/>
    </row>
    <row r="59" spans="1:5" ht="15" x14ac:dyDescent="0.35">
      <c r="A59" s="7"/>
      <c r="B59" s="7"/>
      <c r="C59" s="8"/>
      <c r="D59" s="7"/>
      <c r="E59" s="7"/>
    </row>
    <row r="60" spans="1:5" ht="15" x14ac:dyDescent="0.35">
      <c r="A60" s="7"/>
      <c r="B60" s="7"/>
      <c r="C60" s="8"/>
      <c r="D60" s="7"/>
      <c r="E60" s="7"/>
    </row>
    <row r="61" spans="1:5" ht="15" x14ac:dyDescent="0.35">
      <c r="A61" s="7"/>
      <c r="B61" s="7"/>
      <c r="C61" s="8"/>
      <c r="D61" s="7"/>
      <c r="E61" s="7"/>
    </row>
    <row r="62" spans="1:5" ht="15" x14ac:dyDescent="0.35">
      <c r="A62" s="7"/>
      <c r="B62" s="7"/>
      <c r="C62" s="8"/>
      <c r="D62" s="7"/>
      <c r="E62" s="7"/>
    </row>
    <row r="63" spans="1:5" ht="15" x14ac:dyDescent="0.35">
      <c r="A63" s="7"/>
      <c r="B63" s="7"/>
      <c r="C63" s="8"/>
      <c r="D63" s="7"/>
      <c r="E63" s="7"/>
    </row>
    <row r="64" spans="1:5" ht="15" x14ac:dyDescent="0.35">
      <c r="A64" s="7"/>
      <c r="B64" s="7"/>
      <c r="C64" s="8"/>
      <c r="D64" s="7"/>
      <c r="E64" s="7"/>
    </row>
    <row r="65" spans="1:5" ht="15" x14ac:dyDescent="0.35">
      <c r="A65" s="7"/>
      <c r="B65" s="7"/>
      <c r="C65" s="8"/>
      <c r="D65" s="7"/>
      <c r="E65" s="7"/>
    </row>
    <row r="66" spans="1:5" ht="15" x14ac:dyDescent="0.35">
      <c r="A66" s="7"/>
      <c r="B66" s="7"/>
      <c r="C66" s="8"/>
      <c r="D66" s="7"/>
      <c r="E66" s="7"/>
    </row>
    <row r="67" spans="1:5" ht="15" x14ac:dyDescent="0.35">
      <c r="A67" s="7"/>
      <c r="B67" s="7"/>
      <c r="C67" s="8"/>
      <c r="D67" s="7"/>
      <c r="E67" s="7"/>
    </row>
    <row r="68" spans="1:5" ht="15" x14ac:dyDescent="0.35">
      <c r="A68" s="7"/>
      <c r="B68" s="7"/>
      <c r="C68" s="8"/>
      <c r="D68" s="7"/>
      <c r="E68" s="7"/>
    </row>
    <row r="69" spans="1:5" ht="15" x14ac:dyDescent="0.35">
      <c r="A69" s="7"/>
      <c r="B69" s="7"/>
      <c r="C69" s="8"/>
      <c r="D69" s="7"/>
      <c r="E69" s="7"/>
    </row>
    <row r="70" spans="1:5" ht="15" x14ac:dyDescent="0.35">
      <c r="A70" s="7"/>
      <c r="B70" s="7"/>
      <c r="C70" s="8"/>
      <c r="D70" s="7"/>
      <c r="E70" s="7"/>
    </row>
    <row r="71" spans="1:5" ht="15" x14ac:dyDescent="0.35">
      <c r="A71" s="7"/>
      <c r="B71" s="7"/>
      <c r="C71" s="8"/>
      <c r="D71" s="7"/>
      <c r="E71" s="7"/>
    </row>
    <row r="72" spans="1:5" ht="15" x14ac:dyDescent="0.35">
      <c r="A72" s="7"/>
      <c r="B72" s="7"/>
      <c r="C72" s="8"/>
      <c r="D72" s="7"/>
      <c r="E72" s="7"/>
    </row>
    <row r="73" spans="1:5" ht="15" x14ac:dyDescent="0.35">
      <c r="A73" s="7"/>
      <c r="B73" s="7"/>
      <c r="C73" s="8"/>
      <c r="D73" s="7"/>
      <c r="E73" s="7"/>
    </row>
    <row r="74" spans="1:5" ht="15" x14ac:dyDescent="0.35">
      <c r="A74" s="7"/>
      <c r="B74" s="7"/>
      <c r="C74" s="8"/>
      <c r="D74" s="7"/>
      <c r="E74" s="7"/>
    </row>
    <row r="75" spans="1:5" ht="15" x14ac:dyDescent="0.35">
      <c r="A75" s="7"/>
      <c r="B75" s="7"/>
      <c r="C75" s="8"/>
      <c r="D75" s="7"/>
      <c r="E75" s="7"/>
    </row>
    <row r="76" spans="1:5" ht="15" x14ac:dyDescent="0.35">
      <c r="A76" s="7"/>
      <c r="B76" s="7"/>
      <c r="C76" s="8"/>
      <c r="D76" s="7"/>
      <c r="E76" s="7"/>
    </row>
    <row r="77" spans="1:5" ht="15" x14ac:dyDescent="0.35">
      <c r="A77" s="7"/>
      <c r="B77" s="7"/>
      <c r="C77" s="8"/>
      <c r="D77" s="7"/>
      <c r="E77" s="7"/>
    </row>
    <row r="78" spans="1:5" ht="15" x14ac:dyDescent="0.35">
      <c r="A78" s="7"/>
      <c r="B78" s="7"/>
      <c r="C78" s="8"/>
      <c r="D78" s="7"/>
      <c r="E78" s="7"/>
    </row>
    <row r="79" spans="1:5" ht="15" x14ac:dyDescent="0.35">
      <c r="A79" s="7"/>
      <c r="B79" s="7"/>
      <c r="C79" s="8"/>
      <c r="D79" s="7"/>
      <c r="E79" s="7"/>
    </row>
    <row r="80" spans="1:5" ht="15" x14ac:dyDescent="0.35">
      <c r="A80" s="7"/>
      <c r="B80" s="7"/>
      <c r="C80" s="8"/>
      <c r="D80" s="7"/>
      <c r="E80" s="7"/>
    </row>
    <row r="81" spans="1:5" ht="15" x14ac:dyDescent="0.35">
      <c r="A81" s="7"/>
      <c r="B81" s="7"/>
      <c r="C81" s="8"/>
      <c r="D81" s="7"/>
      <c r="E81" s="7"/>
    </row>
    <row r="82" spans="1:5" ht="15" x14ac:dyDescent="0.35">
      <c r="A82" s="7"/>
      <c r="B82" s="7"/>
      <c r="C82" s="8"/>
      <c r="D82" s="7"/>
      <c r="E82" s="7"/>
    </row>
    <row r="83" spans="1:5" ht="15" x14ac:dyDescent="0.35">
      <c r="A83" s="7"/>
      <c r="B83" s="7"/>
      <c r="C83" s="8"/>
      <c r="D83" s="7"/>
      <c r="E83" s="7"/>
    </row>
    <row r="84" spans="1:5" ht="15" x14ac:dyDescent="0.35">
      <c r="A84" s="7"/>
      <c r="B84" s="7"/>
      <c r="C84" s="8"/>
      <c r="D84" s="7"/>
      <c r="E84" s="7"/>
    </row>
    <row r="85" spans="1:5" ht="15" x14ac:dyDescent="0.35">
      <c r="A85" s="7"/>
      <c r="B85" s="7"/>
      <c r="C85" s="8"/>
      <c r="D85" s="7"/>
      <c r="E85" s="7"/>
    </row>
    <row r="86" spans="1:5" ht="15" x14ac:dyDescent="0.35">
      <c r="A86" s="7"/>
      <c r="B86" s="7"/>
      <c r="C86" s="8"/>
      <c r="D86" s="7"/>
      <c r="E86" s="7"/>
    </row>
    <row r="87" spans="1:5" ht="15" x14ac:dyDescent="0.35">
      <c r="A87" s="7"/>
      <c r="B87" s="7"/>
      <c r="C87" s="8"/>
      <c r="D87" s="7"/>
      <c r="E87" s="7"/>
    </row>
    <row r="88" spans="1:5" ht="15" x14ac:dyDescent="0.35">
      <c r="A88" s="7"/>
      <c r="B88" s="7"/>
      <c r="C88" s="8"/>
      <c r="D88" s="7"/>
      <c r="E88" s="7"/>
    </row>
    <row r="89" spans="1:5" ht="15" x14ac:dyDescent="0.35">
      <c r="A89" s="7"/>
      <c r="B89" s="7"/>
      <c r="C89" s="8"/>
      <c r="D89" s="7"/>
      <c r="E89" s="7"/>
    </row>
    <row r="90" spans="1:5" ht="15" x14ac:dyDescent="0.35">
      <c r="A90" s="7"/>
      <c r="B90" s="7"/>
      <c r="C90" s="8"/>
      <c r="D90" s="7"/>
      <c r="E90" s="7"/>
    </row>
    <row r="91" spans="1:5" ht="15" x14ac:dyDescent="0.35">
      <c r="A91" s="7"/>
      <c r="B91" s="7"/>
      <c r="C91" s="8"/>
      <c r="D91" s="7"/>
      <c r="E91" s="7"/>
    </row>
    <row r="92" spans="1:5" ht="15" x14ac:dyDescent="0.35">
      <c r="A92" s="7"/>
      <c r="B92" s="7"/>
      <c r="C92" s="8"/>
      <c r="D92" s="7"/>
      <c r="E92" s="7"/>
    </row>
    <row r="93" spans="1:5" ht="15" x14ac:dyDescent="0.35">
      <c r="A93" s="7"/>
      <c r="B93" s="7"/>
      <c r="C93" s="8"/>
      <c r="D93" s="7"/>
      <c r="E93" s="7"/>
    </row>
    <row r="94" spans="1:5" ht="15" x14ac:dyDescent="0.35">
      <c r="A94" s="7"/>
      <c r="B94" s="7"/>
      <c r="C94" s="8"/>
      <c r="D94" s="7"/>
      <c r="E94" s="7"/>
    </row>
    <row r="95" spans="1:5" ht="15" x14ac:dyDescent="0.35">
      <c r="A95" s="7"/>
      <c r="B95" s="7"/>
      <c r="C95" s="8"/>
      <c r="D95" s="7"/>
      <c r="E95" s="7"/>
    </row>
    <row r="96" spans="1:5" ht="15" x14ac:dyDescent="0.35">
      <c r="A96" s="7"/>
      <c r="B96" s="7"/>
      <c r="C96" s="8"/>
      <c r="D96" s="7"/>
      <c r="E96" s="7"/>
    </row>
    <row r="97" spans="1:5" ht="15" x14ac:dyDescent="0.35">
      <c r="A97" s="7"/>
      <c r="B97" s="7"/>
      <c r="C97" s="8"/>
      <c r="D97" s="7"/>
      <c r="E97" s="7"/>
    </row>
    <row r="98" spans="1:5" ht="15" x14ac:dyDescent="0.35">
      <c r="A98" s="7"/>
      <c r="B98" s="7"/>
      <c r="C98" s="8"/>
      <c r="D98" s="7"/>
      <c r="E98" s="7"/>
    </row>
    <row r="99" spans="1:5" ht="15" x14ac:dyDescent="0.35">
      <c r="A99" s="7"/>
      <c r="B99" s="7"/>
      <c r="C99" s="8"/>
      <c r="D99" s="7"/>
      <c r="E99" s="7"/>
    </row>
    <row r="100" spans="1:5" ht="15" x14ac:dyDescent="0.35">
      <c r="A100" s="7"/>
      <c r="B100" s="7"/>
      <c r="C100" s="8"/>
      <c r="D100" s="7"/>
      <c r="E100" s="7"/>
    </row>
    <row r="101" spans="1:5" ht="15" x14ac:dyDescent="0.35">
      <c r="A101" s="7"/>
      <c r="B101" s="7"/>
      <c r="C101" s="8"/>
      <c r="D101" s="7"/>
      <c r="E101" s="7"/>
    </row>
    <row r="102" spans="1:5" ht="15" x14ac:dyDescent="0.35">
      <c r="A102" s="7"/>
      <c r="B102" s="7"/>
      <c r="C102" s="8"/>
      <c r="D102" s="7"/>
      <c r="E102" s="7"/>
    </row>
    <row r="103" spans="1:5" ht="15" x14ac:dyDescent="0.35">
      <c r="A103" s="7"/>
      <c r="B103" s="7"/>
      <c r="C103" s="8"/>
      <c r="D103" s="7"/>
      <c r="E103" s="7"/>
    </row>
    <row r="104" spans="1:5" ht="15" x14ac:dyDescent="0.35">
      <c r="A104" s="7"/>
      <c r="B104" s="7"/>
      <c r="C104" s="8"/>
      <c r="D104" s="7"/>
      <c r="E104" s="7"/>
    </row>
    <row r="105" spans="1:5" ht="15" x14ac:dyDescent="0.35">
      <c r="A105" s="7"/>
      <c r="B105" s="7"/>
      <c r="C105" s="8"/>
      <c r="D105" s="7"/>
      <c r="E105" s="7"/>
    </row>
    <row r="106" spans="1:5" ht="15" x14ac:dyDescent="0.35">
      <c r="A106" s="7"/>
      <c r="B106" s="7"/>
      <c r="C106" s="8"/>
      <c r="D106" s="7"/>
      <c r="E106" s="7"/>
    </row>
    <row r="107" spans="1:5" ht="15" x14ac:dyDescent="0.35">
      <c r="A107" s="7"/>
      <c r="B107" s="7"/>
      <c r="C107" s="8"/>
      <c r="D107" s="7"/>
      <c r="E107" s="7"/>
    </row>
    <row r="108" spans="1:5" ht="15" x14ac:dyDescent="0.35">
      <c r="A108" s="7"/>
      <c r="B108" s="7"/>
      <c r="C108" s="8"/>
      <c r="D108" s="7"/>
      <c r="E108" s="7"/>
    </row>
    <row r="109" spans="1:5" ht="15" x14ac:dyDescent="0.35">
      <c r="A109" s="7"/>
      <c r="B109" s="7"/>
      <c r="C109" s="8"/>
      <c r="D109" s="7"/>
      <c r="E109" s="7"/>
    </row>
    <row r="110" spans="1:5" ht="15" x14ac:dyDescent="0.35">
      <c r="A110" s="7"/>
      <c r="B110" s="7"/>
      <c r="C110" s="8"/>
      <c r="D110" s="7"/>
      <c r="E110" s="7"/>
    </row>
    <row r="111" spans="1:5" ht="15" x14ac:dyDescent="0.35">
      <c r="A111" s="7"/>
      <c r="B111" s="7"/>
      <c r="C111" s="8"/>
      <c r="D111" s="7"/>
      <c r="E111" s="7"/>
    </row>
    <row r="112" spans="1:5" ht="15" x14ac:dyDescent="0.35">
      <c r="A112" s="7"/>
      <c r="B112" s="7"/>
      <c r="C112" s="8"/>
      <c r="D112" s="7"/>
      <c r="E112" s="7"/>
    </row>
    <row r="113" spans="1:5" ht="15" x14ac:dyDescent="0.35">
      <c r="A113" s="7"/>
      <c r="B113" s="7"/>
      <c r="C113" s="8"/>
      <c r="D113" s="7"/>
      <c r="E113" s="7"/>
    </row>
    <row r="114" spans="1:5" ht="15" x14ac:dyDescent="0.35">
      <c r="A114" s="7"/>
      <c r="B114" s="7"/>
      <c r="C114" s="8"/>
      <c r="D114" s="7"/>
      <c r="E114" s="7"/>
    </row>
    <row r="115" spans="1:5" ht="15" x14ac:dyDescent="0.35">
      <c r="A115" s="7"/>
      <c r="B115" s="7"/>
      <c r="C115" s="8"/>
      <c r="D115" s="7"/>
      <c r="E115" s="7"/>
    </row>
    <row r="116" spans="1:5" ht="15" x14ac:dyDescent="0.35">
      <c r="A116" s="7"/>
      <c r="B116" s="7"/>
      <c r="C116" s="8"/>
      <c r="D116" s="7"/>
      <c r="E116" s="7"/>
    </row>
    <row r="117" spans="1:5" ht="15" x14ac:dyDescent="0.35">
      <c r="A117" s="7"/>
      <c r="B117" s="7"/>
      <c r="C117" s="8"/>
      <c r="D117" s="7"/>
      <c r="E117" s="7"/>
    </row>
    <row r="118" spans="1:5" ht="15" x14ac:dyDescent="0.35">
      <c r="A118" s="7"/>
      <c r="B118" s="7"/>
      <c r="C118" s="8"/>
      <c r="D118" s="7"/>
      <c r="E118" s="7"/>
    </row>
    <row r="119" spans="1:5" ht="15" x14ac:dyDescent="0.35">
      <c r="A119" s="7"/>
      <c r="B119" s="7"/>
      <c r="C119" s="8"/>
      <c r="D119" s="7"/>
      <c r="E119" s="7"/>
    </row>
    <row r="120" spans="1:5" ht="15" x14ac:dyDescent="0.35">
      <c r="A120" s="7"/>
      <c r="B120" s="7"/>
      <c r="C120" s="8"/>
      <c r="D120" s="7"/>
      <c r="E120" s="7"/>
    </row>
    <row r="121" spans="1:5" ht="15" x14ac:dyDescent="0.35">
      <c r="A121" s="7"/>
      <c r="B121" s="7"/>
      <c r="C121" s="8"/>
      <c r="D121" s="7"/>
      <c r="E121" s="7"/>
    </row>
    <row r="122" spans="1:5" ht="15" x14ac:dyDescent="0.35">
      <c r="A122" s="7"/>
      <c r="B122" s="7"/>
      <c r="C122" s="8"/>
      <c r="D122" s="7"/>
      <c r="E122" s="7"/>
    </row>
    <row r="123" spans="1:5" ht="15" x14ac:dyDescent="0.35">
      <c r="A123" s="7"/>
      <c r="B123" s="7"/>
      <c r="C123" s="8"/>
      <c r="D123" s="7"/>
      <c r="E123" s="7"/>
    </row>
    <row r="124" spans="1:5" ht="15" x14ac:dyDescent="0.35">
      <c r="A124" s="7"/>
      <c r="B124" s="7"/>
      <c r="C124" s="8"/>
      <c r="D124" s="7"/>
      <c r="E124" s="7"/>
    </row>
    <row r="125" spans="1:5" ht="15" x14ac:dyDescent="0.35">
      <c r="A125" s="7"/>
      <c r="B125" s="7"/>
      <c r="C125" s="8"/>
      <c r="D125" s="7"/>
      <c r="E125" s="7"/>
    </row>
    <row r="126" spans="1:5" ht="15" x14ac:dyDescent="0.35">
      <c r="A126" s="7"/>
      <c r="B126" s="7"/>
      <c r="C126" s="8"/>
      <c r="D126" s="7"/>
      <c r="E126" s="7"/>
    </row>
    <row r="127" spans="1:5" ht="15" x14ac:dyDescent="0.35">
      <c r="A127" s="7"/>
      <c r="B127" s="7"/>
      <c r="C127" s="8"/>
      <c r="D127" s="7"/>
      <c r="E127" s="7"/>
    </row>
    <row r="128" spans="1:5" ht="15" x14ac:dyDescent="0.35">
      <c r="A128" s="7"/>
      <c r="B128" s="7"/>
      <c r="C128" s="8"/>
      <c r="D128" s="7"/>
      <c r="E128" s="7"/>
    </row>
    <row r="129" spans="1:5" ht="15" x14ac:dyDescent="0.35">
      <c r="A129" s="7"/>
      <c r="B129" s="7"/>
      <c r="C129" s="8"/>
      <c r="D129" s="7"/>
      <c r="E129" s="7"/>
    </row>
    <row r="130" spans="1:5" ht="15" x14ac:dyDescent="0.35">
      <c r="A130" s="7"/>
      <c r="B130" s="7"/>
      <c r="C130" s="8"/>
      <c r="D130" s="7"/>
      <c r="E130" s="7"/>
    </row>
    <row r="131" spans="1:5" ht="15" x14ac:dyDescent="0.35">
      <c r="A131" s="7"/>
      <c r="B131" s="7"/>
      <c r="C131" s="8"/>
      <c r="D131" s="7"/>
      <c r="E131" s="7"/>
    </row>
    <row r="132" spans="1:5" ht="15" x14ac:dyDescent="0.35">
      <c r="A132" s="7"/>
      <c r="B132" s="7"/>
      <c r="C132" s="8"/>
      <c r="D132" s="7"/>
      <c r="E132" s="7"/>
    </row>
    <row r="133" spans="1:5" ht="15" x14ac:dyDescent="0.35">
      <c r="A133" s="7"/>
      <c r="B133" s="7"/>
      <c r="C133" s="8"/>
      <c r="D133" s="7"/>
      <c r="E133" s="7"/>
    </row>
    <row r="134" spans="1:5" ht="15" x14ac:dyDescent="0.35">
      <c r="A134" s="7"/>
      <c r="B134" s="7"/>
      <c r="C134" s="8"/>
      <c r="D134" s="7"/>
      <c r="E134" s="7"/>
    </row>
    <row r="135" spans="1:5" ht="15" x14ac:dyDescent="0.35">
      <c r="A135" s="7"/>
      <c r="B135" s="7"/>
      <c r="C135" s="8"/>
      <c r="D135" s="7"/>
      <c r="E135" s="7"/>
    </row>
    <row r="136" spans="1:5" ht="15" x14ac:dyDescent="0.35">
      <c r="A136" s="7"/>
      <c r="B136" s="7"/>
      <c r="C136" s="8"/>
      <c r="D136" s="7"/>
      <c r="E136" s="7"/>
    </row>
    <row r="137" spans="1:5" ht="15" x14ac:dyDescent="0.35">
      <c r="A137" s="7"/>
      <c r="B137" s="7"/>
      <c r="C137" s="8"/>
      <c r="D137" s="7"/>
      <c r="E137" s="7"/>
    </row>
    <row r="138" spans="1:5" ht="15" x14ac:dyDescent="0.35">
      <c r="A138" s="7"/>
      <c r="B138" s="7"/>
      <c r="C138" s="8"/>
      <c r="D138" s="7"/>
      <c r="E138" s="7"/>
    </row>
    <row r="139" spans="1:5" ht="15" x14ac:dyDescent="0.35">
      <c r="A139" s="7"/>
      <c r="B139" s="7"/>
      <c r="C139" s="8"/>
      <c r="D139" s="7"/>
      <c r="E139" s="7"/>
    </row>
    <row r="140" spans="1:5" ht="15" x14ac:dyDescent="0.35">
      <c r="A140" s="7"/>
      <c r="B140" s="7"/>
      <c r="C140" s="8"/>
      <c r="D140" s="7"/>
      <c r="E140" s="7"/>
    </row>
    <row r="141" spans="1:5" ht="15" x14ac:dyDescent="0.35">
      <c r="A141" s="7"/>
      <c r="B141" s="7"/>
      <c r="C141" s="8"/>
      <c r="D141" s="7"/>
      <c r="E141" s="7"/>
    </row>
    <row r="142" spans="1:5" ht="15" x14ac:dyDescent="0.35">
      <c r="A142" s="7"/>
      <c r="B142" s="7"/>
      <c r="C142" s="8"/>
      <c r="D142" s="7"/>
      <c r="E142" s="7"/>
    </row>
    <row r="143" spans="1:5" ht="15" x14ac:dyDescent="0.35">
      <c r="A143" s="7"/>
      <c r="B143" s="7"/>
      <c r="C143" s="8"/>
      <c r="D143" s="7"/>
      <c r="E143" s="7"/>
    </row>
    <row r="144" spans="1:5" ht="15" x14ac:dyDescent="0.35">
      <c r="A144" s="7"/>
      <c r="B144" s="7"/>
      <c r="C144" s="8"/>
      <c r="D144" s="7"/>
      <c r="E144" s="7"/>
    </row>
    <row r="145" spans="1:5" ht="15" x14ac:dyDescent="0.35">
      <c r="A145" s="7"/>
      <c r="B145" s="7"/>
      <c r="C145" s="8"/>
      <c r="D145" s="7"/>
      <c r="E145" s="7"/>
    </row>
    <row r="146" spans="1:5" ht="15" x14ac:dyDescent="0.35">
      <c r="A146" s="7"/>
      <c r="B146" s="7"/>
      <c r="C146" s="8"/>
      <c r="D146" s="7"/>
      <c r="E146" s="7"/>
    </row>
    <row r="147" spans="1:5" ht="15" x14ac:dyDescent="0.35">
      <c r="A147" s="7"/>
      <c r="B147" s="7"/>
      <c r="C147" s="8"/>
      <c r="D147" s="7"/>
      <c r="E147" s="7"/>
    </row>
    <row r="148" spans="1:5" ht="15" x14ac:dyDescent="0.35">
      <c r="A148" s="7"/>
      <c r="B148" s="7"/>
      <c r="C148" s="8"/>
      <c r="D148" s="7"/>
      <c r="E148" s="7"/>
    </row>
    <row r="149" spans="1:5" ht="15" x14ac:dyDescent="0.35">
      <c r="A149" s="7"/>
      <c r="B149" s="7"/>
      <c r="C149" s="8"/>
      <c r="D149" s="7"/>
      <c r="E149" s="7"/>
    </row>
    <row r="150" spans="1:5" ht="15" x14ac:dyDescent="0.35">
      <c r="A150" s="7"/>
      <c r="B150" s="7"/>
      <c r="C150" s="8"/>
      <c r="D150" s="7"/>
      <c r="E150" s="7"/>
    </row>
    <row r="151" spans="1:5" ht="15" x14ac:dyDescent="0.35">
      <c r="A151" s="7"/>
      <c r="B151" s="7"/>
      <c r="C151" s="8"/>
      <c r="D151" s="7"/>
      <c r="E151" s="7"/>
    </row>
    <row r="152" spans="1:5" ht="15" x14ac:dyDescent="0.35">
      <c r="A152" s="7"/>
      <c r="B152" s="7"/>
      <c r="C152" s="8"/>
      <c r="D152" s="7"/>
      <c r="E152" s="7"/>
    </row>
    <row r="153" spans="1:5" ht="15" x14ac:dyDescent="0.35">
      <c r="A153" s="7"/>
      <c r="B153" s="7"/>
      <c r="C153" s="8"/>
      <c r="D153" s="7"/>
      <c r="E153" s="7"/>
    </row>
    <row r="154" spans="1:5" ht="15" x14ac:dyDescent="0.35">
      <c r="A154" s="7"/>
      <c r="B154" s="7"/>
      <c r="C154" s="8"/>
      <c r="D154" s="7"/>
      <c r="E154" s="7"/>
    </row>
    <row r="155" spans="1:5" ht="15" x14ac:dyDescent="0.35">
      <c r="A155" s="7"/>
      <c r="B155" s="7"/>
      <c r="C155" s="8"/>
      <c r="D155" s="7"/>
      <c r="E155" s="7"/>
    </row>
    <row r="156" spans="1:5" ht="15" x14ac:dyDescent="0.35">
      <c r="A156" s="7"/>
      <c r="B156" s="7"/>
      <c r="C156" s="8"/>
      <c r="D156" s="7"/>
      <c r="E156" s="7"/>
    </row>
    <row r="157" spans="1:5" ht="15" x14ac:dyDescent="0.35">
      <c r="A157" s="7"/>
      <c r="B157" s="7"/>
      <c r="C157" s="8"/>
      <c r="D157" s="7"/>
      <c r="E157" s="7"/>
    </row>
    <row r="158" spans="1:5" ht="15" x14ac:dyDescent="0.35">
      <c r="A158" s="7"/>
      <c r="B158" s="7"/>
      <c r="C158" s="8"/>
      <c r="D158" s="7"/>
      <c r="E158" s="7"/>
    </row>
    <row r="159" spans="1:5" ht="15" x14ac:dyDescent="0.35">
      <c r="A159" s="7"/>
      <c r="B159" s="7"/>
      <c r="C159" s="8"/>
      <c r="D159" s="7"/>
      <c r="E159" s="7"/>
    </row>
    <row r="160" spans="1:5" ht="15" x14ac:dyDescent="0.35">
      <c r="A160" s="7"/>
      <c r="B160" s="7"/>
      <c r="C160" s="8"/>
      <c r="D160" s="7"/>
      <c r="E160" s="7"/>
    </row>
    <row r="161" spans="1:5" ht="15" x14ac:dyDescent="0.35">
      <c r="A161" s="7"/>
      <c r="B161" s="7"/>
      <c r="C161" s="8"/>
      <c r="D161" s="7"/>
      <c r="E161" s="7"/>
    </row>
    <row r="162" spans="1:5" ht="15" x14ac:dyDescent="0.35">
      <c r="A162" s="7"/>
      <c r="B162" s="7"/>
      <c r="C162" s="8"/>
      <c r="D162" s="7"/>
      <c r="E162" s="7"/>
    </row>
    <row r="163" spans="1:5" ht="15" x14ac:dyDescent="0.35">
      <c r="A163" s="7"/>
      <c r="B163" s="7"/>
      <c r="C163" s="8"/>
      <c r="D163" s="7"/>
      <c r="E163" s="7"/>
    </row>
    <row r="164" spans="1:5" ht="15" x14ac:dyDescent="0.35">
      <c r="A164" s="7"/>
      <c r="B164" s="7"/>
      <c r="C164" s="8"/>
      <c r="D164" s="7"/>
      <c r="E164" s="7"/>
    </row>
    <row r="165" spans="1:5" ht="15" x14ac:dyDescent="0.35">
      <c r="A165" s="7"/>
      <c r="B165" s="7"/>
      <c r="C165" s="8"/>
      <c r="D165" s="7"/>
      <c r="E165" s="7"/>
    </row>
    <row r="166" spans="1:5" ht="15" x14ac:dyDescent="0.35">
      <c r="A166" s="7"/>
      <c r="B166" s="7"/>
      <c r="C166" s="8"/>
      <c r="D166" s="7"/>
      <c r="E166" s="7"/>
    </row>
    <row r="167" spans="1:5" ht="15" x14ac:dyDescent="0.35">
      <c r="A167" s="7"/>
      <c r="B167" s="7"/>
      <c r="C167" s="8"/>
      <c r="D167" s="7"/>
      <c r="E167" s="7"/>
    </row>
    <row r="168" spans="1:5" ht="15" x14ac:dyDescent="0.35">
      <c r="A168" s="7"/>
      <c r="B168" s="7"/>
      <c r="C168" s="8"/>
      <c r="D168" s="7"/>
      <c r="E168" s="7"/>
    </row>
    <row r="169" spans="1:5" ht="15" x14ac:dyDescent="0.35">
      <c r="A169" s="7"/>
      <c r="B169" s="7"/>
      <c r="C169" s="8"/>
      <c r="D169" s="7"/>
      <c r="E169" s="7"/>
    </row>
    <row r="170" spans="1:5" ht="15" x14ac:dyDescent="0.35">
      <c r="A170" s="7"/>
      <c r="B170" s="7"/>
      <c r="C170" s="8"/>
      <c r="D170" s="7"/>
      <c r="E170" s="7"/>
    </row>
    <row r="171" spans="1:5" ht="15" x14ac:dyDescent="0.35">
      <c r="A171" s="7"/>
      <c r="B171" s="7"/>
      <c r="C171" s="8"/>
      <c r="D171" s="7"/>
      <c r="E171" s="7"/>
    </row>
    <row r="172" spans="1:5" ht="15" x14ac:dyDescent="0.35">
      <c r="A172" s="7"/>
      <c r="B172" s="7"/>
      <c r="C172" s="8"/>
      <c r="D172" s="7"/>
      <c r="E172" s="7"/>
    </row>
    <row r="173" spans="1:5" ht="15" x14ac:dyDescent="0.35">
      <c r="A173" s="7"/>
      <c r="B173" s="7"/>
      <c r="C173" s="8"/>
      <c r="D173" s="7"/>
      <c r="E173" s="7"/>
    </row>
    <row r="174" spans="1:5" ht="15" x14ac:dyDescent="0.35">
      <c r="A174" s="7"/>
      <c r="B174" s="7"/>
      <c r="C174" s="8"/>
      <c r="D174" s="7"/>
      <c r="E174" s="7"/>
    </row>
    <row r="175" spans="1:5" ht="15" x14ac:dyDescent="0.35">
      <c r="A175" s="7"/>
      <c r="B175" s="7"/>
      <c r="C175" s="8"/>
      <c r="D175" s="7"/>
      <c r="E175" s="7"/>
    </row>
    <row r="176" spans="1:5" ht="15" x14ac:dyDescent="0.35">
      <c r="A176" s="7"/>
      <c r="B176" s="7"/>
      <c r="C176" s="8"/>
      <c r="D176" s="7"/>
      <c r="E176" s="7"/>
    </row>
    <row r="177" spans="1:5" ht="15" x14ac:dyDescent="0.35">
      <c r="A177" s="7"/>
      <c r="B177" s="7"/>
      <c r="C177" s="8"/>
      <c r="D177" s="7"/>
      <c r="E177" s="7"/>
    </row>
    <row r="178" spans="1:5" ht="15" x14ac:dyDescent="0.35">
      <c r="A178" s="7"/>
      <c r="B178" s="7"/>
      <c r="C178" s="8"/>
      <c r="D178" s="7"/>
      <c r="E178" s="7"/>
    </row>
    <row r="179" spans="1:5" ht="15" x14ac:dyDescent="0.35">
      <c r="A179" s="7"/>
      <c r="B179" s="7"/>
      <c r="C179" s="8"/>
      <c r="D179" s="7"/>
      <c r="E179" s="7"/>
    </row>
    <row r="180" spans="1:5" ht="15" x14ac:dyDescent="0.35">
      <c r="A180" s="7"/>
      <c r="B180" s="7"/>
      <c r="C180" s="8"/>
      <c r="D180" s="7"/>
      <c r="E180" s="7"/>
    </row>
    <row r="181" spans="1:5" ht="15" x14ac:dyDescent="0.35">
      <c r="A181" s="7"/>
      <c r="B181" s="7"/>
      <c r="C181" s="8"/>
      <c r="D181" s="7"/>
      <c r="E181" s="7"/>
    </row>
    <row r="182" spans="1:5" ht="15" x14ac:dyDescent="0.35">
      <c r="A182" s="7"/>
      <c r="B182" s="7"/>
      <c r="C182" s="8"/>
      <c r="D182" s="7"/>
      <c r="E182" s="7"/>
    </row>
    <row r="183" spans="1:5" ht="15" x14ac:dyDescent="0.35">
      <c r="A183" s="7"/>
      <c r="B183" s="7"/>
      <c r="C183" s="8"/>
      <c r="D183" s="7"/>
      <c r="E183" s="7"/>
    </row>
    <row r="184" spans="1:5" ht="15" x14ac:dyDescent="0.35">
      <c r="A184" s="7"/>
      <c r="B184" s="7"/>
      <c r="C184" s="8"/>
      <c r="D184" s="7"/>
      <c r="E184" s="7"/>
    </row>
    <row r="185" spans="1:5" ht="15" x14ac:dyDescent="0.35">
      <c r="A185" s="7"/>
      <c r="B185" s="7"/>
      <c r="C185" s="8"/>
      <c r="D185" s="7"/>
      <c r="E185" s="7"/>
    </row>
    <row r="186" spans="1:5" ht="15" x14ac:dyDescent="0.35">
      <c r="A186" s="7"/>
      <c r="B186" s="7"/>
      <c r="C186" s="8"/>
      <c r="D186" s="7"/>
      <c r="E186" s="7"/>
    </row>
    <row r="187" spans="1:5" ht="15" x14ac:dyDescent="0.35">
      <c r="A187" s="7"/>
      <c r="B187" s="7"/>
      <c r="C187" s="8"/>
      <c r="D187" s="7"/>
      <c r="E187" s="7"/>
    </row>
    <row r="188" spans="1:5" ht="15" x14ac:dyDescent="0.35">
      <c r="A188" s="7"/>
      <c r="B188" s="7"/>
      <c r="C188" s="8"/>
      <c r="D188" s="7"/>
      <c r="E188" s="7"/>
    </row>
    <row r="189" spans="1:5" ht="15" x14ac:dyDescent="0.35">
      <c r="A189" s="7"/>
      <c r="B189" s="7"/>
      <c r="C189" s="8"/>
      <c r="D189" s="7"/>
      <c r="E189" s="7"/>
    </row>
    <row r="190" spans="1:5" ht="15" x14ac:dyDescent="0.35">
      <c r="A190" s="7"/>
      <c r="B190" s="7"/>
      <c r="C190" s="8"/>
      <c r="D190" s="7"/>
      <c r="E190" s="7"/>
    </row>
    <row r="191" spans="1:5" ht="15" x14ac:dyDescent="0.35">
      <c r="A191" s="7"/>
      <c r="B191" s="7"/>
      <c r="C191" s="8"/>
      <c r="D191" s="7"/>
      <c r="E191" s="7"/>
    </row>
    <row r="192" spans="1:5" ht="15" x14ac:dyDescent="0.35">
      <c r="A192" s="7"/>
      <c r="B192" s="7"/>
      <c r="C192" s="8"/>
      <c r="D192" s="7"/>
      <c r="E192" s="7"/>
    </row>
    <row r="193" spans="1:5" ht="15" x14ac:dyDescent="0.35">
      <c r="A193" s="7"/>
      <c r="B193" s="7"/>
      <c r="C193" s="8"/>
      <c r="D193" s="7"/>
      <c r="E193" s="7"/>
    </row>
    <row r="194" spans="1:5" ht="15" x14ac:dyDescent="0.35">
      <c r="A194" s="7"/>
      <c r="B194" s="7"/>
      <c r="C194" s="8"/>
      <c r="D194" s="7"/>
      <c r="E194" s="7"/>
    </row>
    <row r="195" spans="1:5" ht="15" x14ac:dyDescent="0.35">
      <c r="A195" s="7"/>
      <c r="B195" s="7"/>
      <c r="C195" s="8"/>
      <c r="D195" s="7"/>
      <c r="E195" s="7"/>
    </row>
    <row r="196" spans="1:5" ht="15" x14ac:dyDescent="0.35">
      <c r="A196" s="7"/>
      <c r="B196" s="7"/>
      <c r="C196" s="8"/>
      <c r="D196" s="7"/>
      <c r="E196" s="7"/>
    </row>
    <row r="197" spans="1:5" ht="15" x14ac:dyDescent="0.35">
      <c r="A197" s="7"/>
      <c r="B197" s="7"/>
      <c r="C197" s="8"/>
      <c r="D197" s="7"/>
      <c r="E197" s="7"/>
    </row>
    <row r="198" spans="1:5" ht="15" x14ac:dyDescent="0.35">
      <c r="A198" s="7"/>
      <c r="B198" s="7"/>
      <c r="C198" s="8"/>
      <c r="D198" s="7"/>
      <c r="E198" s="7"/>
    </row>
    <row r="199" spans="1:5" ht="15" x14ac:dyDescent="0.35">
      <c r="A199" s="7"/>
      <c r="B199" s="7"/>
      <c r="C199" s="8"/>
      <c r="D199" s="7"/>
      <c r="E199" s="7"/>
    </row>
    <row r="200" spans="1:5" ht="15" x14ac:dyDescent="0.35">
      <c r="A200" s="7"/>
      <c r="B200" s="7"/>
      <c r="C200" s="8"/>
      <c r="D200" s="7"/>
      <c r="E200" s="7"/>
    </row>
    <row r="201" spans="1:5" ht="15" x14ac:dyDescent="0.35">
      <c r="A201" s="7"/>
      <c r="B201" s="7"/>
      <c r="C201" s="8"/>
      <c r="D201" s="7"/>
      <c r="E201" s="7"/>
    </row>
    <row r="202" spans="1:5" ht="15" x14ac:dyDescent="0.35">
      <c r="A202" s="7"/>
      <c r="B202" s="7"/>
      <c r="C202" s="8"/>
      <c r="D202" s="7"/>
      <c r="E202" s="7"/>
    </row>
    <row r="203" spans="1:5" ht="15" x14ac:dyDescent="0.35">
      <c r="A203" s="7"/>
      <c r="B203" s="7"/>
      <c r="C203" s="8"/>
      <c r="D203" s="7"/>
      <c r="E203" s="7"/>
    </row>
    <row r="204" spans="1:5" ht="15" x14ac:dyDescent="0.35">
      <c r="A204" s="7"/>
      <c r="B204" s="7"/>
      <c r="C204" s="8"/>
      <c r="D204" s="7"/>
      <c r="E204" s="7"/>
    </row>
    <row r="205" spans="1:5" ht="15" x14ac:dyDescent="0.35">
      <c r="A205" s="7"/>
      <c r="B205" s="7"/>
      <c r="C205" s="8"/>
      <c r="D205" s="7"/>
      <c r="E205" s="7"/>
    </row>
    <row r="206" spans="1:5" ht="15" x14ac:dyDescent="0.35">
      <c r="A206" s="7"/>
      <c r="B206" s="7"/>
      <c r="C206" s="8"/>
      <c r="D206" s="7"/>
      <c r="E206" s="7"/>
    </row>
    <row r="207" spans="1:5" ht="15" x14ac:dyDescent="0.35">
      <c r="A207" s="7"/>
      <c r="B207" s="7"/>
      <c r="C207" s="8"/>
      <c r="D207" s="7"/>
      <c r="E207" s="7"/>
    </row>
    <row r="208" spans="1:5" ht="15" x14ac:dyDescent="0.35">
      <c r="A208" s="7"/>
      <c r="B208" s="7"/>
      <c r="C208" s="8"/>
      <c r="D208" s="7"/>
      <c r="E208" s="7"/>
    </row>
    <row r="209" spans="1:5" ht="15" x14ac:dyDescent="0.35">
      <c r="A209" s="7"/>
      <c r="B209" s="7"/>
      <c r="C209" s="8"/>
      <c r="D209" s="7"/>
      <c r="E209" s="7"/>
    </row>
    <row r="210" spans="1:5" ht="15" x14ac:dyDescent="0.35">
      <c r="A210" s="7"/>
      <c r="B210" s="7"/>
      <c r="C210" s="8"/>
      <c r="D210" s="7"/>
      <c r="E210" s="7"/>
    </row>
    <row r="211" spans="1:5" ht="15" x14ac:dyDescent="0.35">
      <c r="A211" s="7"/>
      <c r="B211" s="7"/>
      <c r="C211" s="8"/>
      <c r="D211" s="7"/>
      <c r="E211" s="7"/>
    </row>
    <row r="212" spans="1:5" ht="15" x14ac:dyDescent="0.35">
      <c r="A212" s="7"/>
      <c r="B212" s="7"/>
      <c r="C212" s="8"/>
      <c r="D212" s="7"/>
      <c r="E212" s="7"/>
    </row>
    <row r="213" spans="1:5" ht="15" x14ac:dyDescent="0.35">
      <c r="A213" s="7"/>
      <c r="B213" s="7"/>
      <c r="C213" s="8"/>
      <c r="D213" s="7"/>
      <c r="E213" s="7"/>
    </row>
    <row r="214" spans="1:5" ht="15" x14ac:dyDescent="0.35">
      <c r="A214" s="7"/>
      <c r="B214" s="7"/>
      <c r="C214" s="8"/>
      <c r="D214" s="7"/>
      <c r="E214" s="7"/>
    </row>
    <row r="215" spans="1:5" ht="15" x14ac:dyDescent="0.35">
      <c r="A215" s="7"/>
      <c r="B215" s="7"/>
      <c r="C215" s="8"/>
      <c r="D215" s="7"/>
      <c r="E215" s="7"/>
    </row>
    <row r="216" spans="1:5" ht="15" x14ac:dyDescent="0.35">
      <c r="A216" s="7"/>
      <c r="B216" s="7"/>
      <c r="C216" s="8"/>
      <c r="D216" s="7"/>
      <c r="E216" s="7"/>
    </row>
    <row r="217" spans="1:5" ht="15" x14ac:dyDescent="0.35">
      <c r="A217" s="7"/>
      <c r="B217" s="7"/>
      <c r="C217" s="8"/>
      <c r="D217" s="7"/>
      <c r="E217" s="7"/>
    </row>
    <row r="218" spans="1:5" ht="15" x14ac:dyDescent="0.35">
      <c r="A218" s="7"/>
      <c r="B218" s="7"/>
      <c r="C218" s="8"/>
      <c r="D218" s="7"/>
      <c r="E218" s="7"/>
    </row>
    <row r="219" spans="1:5" ht="15" x14ac:dyDescent="0.35">
      <c r="A219" s="7"/>
      <c r="B219" s="7"/>
      <c r="C219" s="8"/>
      <c r="D219" s="7"/>
      <c r="E219" s="7"/>
    </row>
    <row r="220" spans="1:5" ht="15" x14ac:dyDescent="0.35">
      <c r="A220" s="7"/>
      <c r="B220" s="7"/>
      <c r="C220" s="8"/>
      <c r="D220" s="7"/>
      <c r="E220" s="7"/>
    </row>
    <row r="221" spans="1:5" ht="15" x14ac:dyDescent="0.35">
      <c r="A221" s="7"/>
      <c r="B221" s="7"/>
      <c r="C221" s="8"/>
      <c r="D221" s="7"/>
      <c r="E221" s="7"/>
    </row>
    <row r="222" spans="1:5" ht="15" x14ac:dyDescent="0.35">
      <c r="A222" s="7"/>
      <c r="B222" s="7"/>
      <c r="C222" s="8"/>
      <c r="D222" s="7"/>
      <c r="E222" s="7"/>
    </row>
    <row r="223" spans="1:5" ht="15" x14ac:dyDescent="0.35">
      <c r="A223" s="7"/>
      <c r="B223" s="7"/>
      <c r="C223" s="8"/>
      <c r="D223" s="7"/>
      <c r="E223" s="7"/>
    </row>
    <row r="224" spans="1:5" ht="15" x14ac:dyDescent="0.35">
      <c r="A224" s="7"/>
      <c r="B224" s="7"/>
      <c r="C224" s="8"/>
      <c r="D224" s="7"/>
      <c r="E224" s="7"/>
    </row>
    <row r="225" spans="1:5" ht="15" x14ac:dyDescent="0.35">
      <c r="A225" s="7"/>
      <c r="B225" s="7"/>
      <c r="C225" s="8"/>
      <c r="D225" s="7"/>
      <c r="E225" s="7"/>
    </row>
    <row r="226" spans="1:5" ht="15" x14ac:dyDescent="0.35">
      <c r="A226" s="7"/>
      <c r="B226" s="7"/>
      <c r="C226" s="8"/>
      <c r="D226" s="7"/>
      <c r="E226" s="7"/>
    </row>
    <row r="227" spans="1:5" ht="15" x14ac:dyDescent="0.35">
      <c r="A227" s="7"/>
      <c r="B227" s="7"/>
      <c r="C227" s="8"/>
      <c r="D227" s="7"/>
      <c r="E227" s="7"/>
    </row>
    <row r="228" spans="1:5" ht="15" x14ac:dyDescent="0.35">
      <c r="A228" s="7"/>
      <c r="B228" s="7"/>
      <c r="C228" s="8"/>
      <c r="D228" s="7"/>
      <c r="E228" s="7"/>
    </row>
    <row r="229" spans="1:5" ht="15" x14ac:dyDescent="0.35">
      <c r="A229" s="7"/>
      <c r="B229" s="7"/>
      <c r="C229" s="8"/>
      <c r="D229" s="7"/>
      <c r="E229" s="7"/>
    </row>
    <row r="230" spans="1:5" ht="15" x14ac:dyDescent="0.35">
      <c r="A230" s="7"/>
      <c r="B230" s="7"/>
      <c r="C230" s="8"/>
      <c r="D230" s="7"/>
      <c r="E230" s="7"/>
    </row>
    <row r="231" spans="1:5" ht="15" x14ac:dyDescent="0.35">
      <c r="A231" s="7"/>
      <c r="B231" s="7"/>
      <c r="C231" s="8"/>
      <c r="D231" s="7"/>
      <c r="E231" s="7"/>
    </row>
    <row r="232" spans="1:5" ht="15" x14ac:dyDescent="0.35">
      <c r="A232" s="7"/>
      <c r="B232" s="7"/>
      <c r="C232" s="8"/>
      <c r="D232" s="7"/>
      <c r="E232" s="7"/>
    </row>
    <row r="233" spans="1:5" ht="15" x14ac:dyDescent="0.35">
      <c r="A233" s="7"/>
      <c r="B233" s="7"/>
      <c r="C233" s="8"/>
      <c r="D233" s="7"/>
      <c r="E233" s="7"/>
    </row>
    <row r="234" spans="1:5" ht="15" x14ac:dyDescent="0.35">
      <c r="A234" s="7"/>
      <c r="B234" s="7"/>
      <c r="C234" s="8"/>
      <c r="D234" s="7"/>
      <c r="E234" s="7"/>
    </row>
    <row r="235" spans="1:5" ht="15" x14ac:dyDescent="0.35">
      <c r="A235" s="7"/>
      <c r="B235" s="7"/>
      <c r="C235" s="8"/>
      <c r="D235" s="7"/>
      <c r="E235" s="7"/>
    </row>
    <row r="236" spans="1:5" ht="15" x14ac:dyDescent="0.35">
      <c r="A236" s="7"/>
      <c r="B236" s="7"/>
      <c r="C236" s="8"/>
      <c r="D236" s="7"/>
      <c r="E236" s="7"/>
    </row>
    <row r="237" spans="1:5" ht="15" x14ac:dyDescent="0.35">
      <c r="A237" s="7"/>
      <c r="B237" s="7"/>
      <c r="C237" s="8"/>
      <c r="D237" s="7"/>
      <c r="E237" s="7"/>
    </row>
    <row r="238" spans="1:5" ht="15" x14ac:dyDescent="0.35">
      <c r="A238" s="7"/>
      <c r="B238" s="7"/>
      <c r="C238" s="8"/>
      <c r="D238" s="7"/>
      <c r="E238" s="7"/>
    </row>
    <row r="239" spans="1:5" ht="15" x14ac:dyDescent="0.35">
      <c r="A239" s="7"/>
      <c r="B239" s="7"/>
      <c r="C239" s="8"/>
      <c r="D239" s="7"/>
      <c r="E239" s="7"/>
    </row>
    <row r="240" spans="1:5" ht="15" x14ac:dyDescent="0.35">
      <c r="A240" s="7"/>
      <c r="B240" s="7"/>
      <c r="C240" s="8"/>
      <c r="D240" s="7"/>
      <c r="E240" s="7"/>
    </row>
    <row r="241" spans="1:5" ht="15" x14ac:dyDescent="0.35">
      <c r="A241" s="7"/>
      <c r="B241" s="7"/>
      <c r="C241" s="8"/>
      <c r="D241" s="7"/>
      <c r="E241" s="7"/>
    </row>
    <row r="242" spans="1:5" ht="15" x14ac:dyDescent="0.35">
      <c r="A242" s="7"/>
      <c r="B242" s="7"/>
      <c r="C242" s="8"/>
      <c r="D242" s="7"/>
      <c r="E242" s="7"/>
    </row>
    <row r="243" spans="1:5" ht="15" x14ac:dyDescent="0.35">
      <c r="A243" s="7"/>
      <c r="B243" s="7"/>
      <c r="C243" s="8"/>
      <c r="D243" s="7"/>
      <c r="E243" s="7"/>
    </row>
    <row r="244" spans="1:5" ht="15" x14ac:dyDescent="0.35">
      <c r="A244" s="7"/>
      <c r="B244" s="7"/>
      <c r="C244" s="8"/>
      <c r="D244" s="7"/>
      <c r="E244" s="7"/>
    </row>
    <row r="245" spans="1:5" ht="15" x14ac:dyDescent="0.35">
      <c r="A245" s="7"/>
      <c r="B245" s="7"/>
      <c r="C245" s="8"/>
      <c r="D245" s="7"/>
      <c r="E245" s="7"/>
    </row>
    <row r="246" spans="1:5" ht="15" x14ac:dyDescent="0.35">
      <c r="A246" s="7"/>
      <c r="B246" s="7"/>
      <c r="C246" s="8"/>
      <c r="D246" s="7"/>
      <c r="E246" s="7"/>
    </row>
    <row r="247" spans="1:5" ht="15" x14ac:dyDescent="0.35">
      <c r="A247" s="7"/>
      <c r="B247" s="7"/>
      <c r="C247" s="8"/>
      <c r="D247" s="7"/>
      <c r="E247" s="7"/>
    </row>
    <row r="248" spans="1:5" ht="15" x14ac:dyDescent="0.35">
      <c r="A248" s="7"/>
      <c r="B248" s="7"/>
      <c r="C248" s="8"/>
      <c r="D248" s="7"/>
      <c r="E248" s="7"/>
    </row>
    <row r="249" spans="1:5" ht="15" x14ac:dyDescent="0.35">
      <c r="A249" s="7"/>
      <c r="B249" s="7"/>
      <c r="C249" s="8"/>
      <c r="D249" s="7"/>
      <c r="E249" s="7"/>
    </row>
    <row r="250" spans="1:5" ht="15" x14ac:dyDescent="0.35">
      <c r="A250" s="7"/>
      <c r="B250" s="7"/>
      <c r="C250" s="8"/>
      <c r="D250" s="7"/>
      <c r="E250" s="7"/>
    </row>
    <row r="251" spans="1:5" ht="15" x14ac:dyDescent="0.35">
      <c r="A251" s="7"/>
      <c r="B251" s="7"/>
      <c r="C251" s="8"/>
      <c r="D251" s="7"/>
      <c r="E251" s="7"/>
    </row>
    <row r="252" spans="1:5" ht="15" x14ac:dyDescent="0.35">
      <c r="A252" s="7"/>
      <c r="B252" s="7"/>
      <c r="C252" s="8"/>
      <c r="D252" s="7"/>
      <c r="E252" s="7"/>
    </row>
    <row r="253" spans="1:5" ht="15" x14ac:dyDescent="0.35">
      <c r="A253" s="7"/>
      <c r="B253" s="7"/>
      <c r="C253" s="8"/>
      <c r="D253" s="7"/>
      <c r="E253" s="7"/>
    </row>
    <row r="254" spans="1:5" ht="15" x14ac:dyDescent="0.35">
      <c r="A254" s="7"/>
      <c r="B254" s="7"/>
      <c r="C254" s="8"/>
      <c r="D254" s="7"/>
      <c r="E254" s="7"/>
    </row>
    <row r="255" spans="1:5" ht="15" x14ac:dyDescent="0.35">
      <c r="A255" s="7"/>
      <c r="B255" s="7"/>
      <c r="C255" s="8"/>
      <c r="D255" s="7"/>
      <c r="E255" s="7"/>
    </row>
    <row r="256" spans="1:5" ht="15" x14ac:dyDescent="0.35">
      <c r="A256" s="7"/>
      <c r="B256" s="7"/>
      <c r="C256" s="8"/>
      <c r="D256" s="7"/>
      <c r="E256" s="7"/>
    </row>
    <row r="257" spans="1:5" ht="15" x14ac:dyDescent="0.35">
      <c r="A257" s="7"/>
      <c r="B257" s="7"/>
      <c r="C257" s="8"/>
      <c r="D257" s="7"/>
      <c r="E257" s="7"/>
    </row>
    <row r="258" spans="1:5" ht="15" x14ac:dyDescent="0.35">
      <c r="A258" s="7"/>
      <c r="B258" s="7"/>
      <c r="C258" s="8"/>
      <c r="D258" s="7"/>
      <c r="E258" s="7"/>
    </row>
    <row r="259" spans="1:5" ht="15" x14ac:dyDescent="0.35">
      <c r="A259" s="7"/>
      <c r="B259" s="7"/>
      <c r="C259" s="8"/>
      <c r="D259" s="7"/>
      <c r="E259" s="7"/>
    </row>
    <row r="260" spans="1:5" ht="15" x14ac:dyDescent="0.35">
      <c r="A260" s="7"/>
      <c r="B260" s="7"/>
      <c r="C260" s="8"/>
      <c r="D260" s="7"/>
      <c r="E260" s="7"/>
    </row>
    <row r="261" spans="1:5" ht="15" x14ac:dyDescent="0.35">
      <c r="A261" s="7"/>
      <c r="B261" s="7"/>
      <c r="C261" s="8"/>
      <c r="D261" s="7"/>
      <c r="E261" s="7"/>
    </row>
    <row r="262" spans="1:5" ht="15" x14ac:dyDescent="0.35">
      <c r="A262" s="7"/>
      <c r="B262" s="7"/>
      <c r="C262" s="8"/>
      <c r="D262" s="7"/>
      <c r="E262" s="7"/>
    </row>
    <row r="263" spans="1:5" ht="15" x14ac:dyDescent="0.35">
      <c r="A263" s="7"/>
      <c r="B263" s="7"/>
      <c r="C263" s="8"/>
      <c r="D263" s="7"/>
      <c r="E263" s="7"/>
    </row>
    <row r="264" spans="1:5" ht="15" x14ac:dyDescent="0.35">
      <c r="A264" s="7"/>
      <c r="B264" s="7"/>
      <c r="C264" s="8"/>
      <c r="D264" s="7"/>
      <c r="E264" s="7"/>
    </row>
    <row r="265" spans="1:5" ht="15" x14ac:dyDescent="0.35">
      <c r="A265" s="7"/>
      <c r="B265" s="7"/>
      <c r="C265" s="8"/>
      <c r="D265" s="7"/>
      <c r="E265" s="7"/>
    </row>
    <row r="266" spans="1:5" ht="15" x14ac:dyDescent="0.35">
      <c r="A266" s="7"/>
      <c r="B266" s="7"/>
      <c r="C266" s="8"/>
      <c r="D266" s="7"/>
      <c r="E266" s="7"/>
    </row>
    <row r="267" spans="1:5" ht="15" x14ac:dyDescent="0.35">
      <c r="A267" s="7"/>
      <c r="B267" s="7"/>
      <c r="C267" s="8"/>
      <c r="D267" s="7"/>
      <c r="E267" s="7"/>
    </row>
    <row r="268" spans="1:5" ht="15" x14ac:dyDescent="0.35">
      <c r="A268" s="7"/>
      <c r="B268" s="7"/>
      <c r="C268" s="8"/>
      <c r="D268" s="7"/>
      <c r="E268" s="7"/>
    </row>
    <row r="269" spans="1:5" ht="15" x14ac:dyDescent="0.35">
      <c r="A269" s="7"/>
      <c r="B269" s="7"/>
      <c r="C269" s="8"/>
      <c r="D269" s="7"/>
      <c r="E269" s="7"/>
    </row>
    <row r="270" spans="1:5" ht="15" x14ac:dyDescent="0.35">
      <c r="A270" s="7"/>
      <c r="B270" s="7"/>
      <c r="C270" s="8"/>
      <c r="D270" s="7"/>
      <c r="E270" s="7"/>
    </row>
    <row r="271" spans="1:5" ht="15" x14ac:dyDescent="0.35">
      <c r="A271" s="7"/>
      <c r="B271" s="7"/>
      <c r="C271" s="8"/>
      <c r="D271" s="7"/>
      <c r="E271" s="7"/>
    </row>
    <row r="272" spans="1:5" ht="15" x14ac:dyDescent="0.35">
      <c r="A272" s="7"/>
      <c r="B272" s="7"/>
      <c r="C272" s="8"/>
      <c r="D272" s="7"/>
      <c r="E272" s="7"/>
    </row>
    <row r="273" spans="1:5" ht="15" x14ac:dyDescent="0.35">
      <c r="A273" s="7"/>
      <c r="B273" s="7"/>
      <c r="C273" s="8"/>
      <c r="D273" s="7"/>
      <c r="E273" s="7"/>
    </row>
    <row r="274" spans="1:5" ht="15" x14ac:dyDescent="0.35">
      <c r="A274" s="7"/>
      <c r="B274" s="7"/>
      <c r="C274" s="8"/>
      <c r="D274" s="7"/>
      <c r="E274" s="7"/>
    </row>
    <row r="275" spans="1:5" ht="15" x14ac:dyDescent="0.35">
      <c r="A275" s="7"/>
      <c r="B275" s="7"/>
      <c r="C275" s="8"/>
      <c r="D275" s="7"/>
      <c r="E275" s="7"/>
    </row>
    <row r="276" spans="1:5" ht="15" x14ac:dyDescent="0.35">
      <c r="A276" s="7"/>
      <c r="B276" s="7"/>
      <c r="C276" s="8"/>
      <c r="D276" s="7"/>
      <c r="E276" s="7"/>
    </row>
    <row r="277" spans="1:5" ht="15" x14ac:dyDescent="0.35">
      <c r="A277" s="7"/>
      <c r="B277" s="7"/>
      <c r="C277" s="8"/>
      <c r="D277" s="7"/>
      <c r="E277" s="7"/>
    </row>
    <row r="278" spans="1:5" ht="15" x14ac:dyDescent="0.35">
      <c r="A278" s="7"/>
      <c r="B278" s="7"/>
      <c r="C278" s="8"/>
      <c r="D278" s="7"/>
      <c r="E278" s="7"/>
    </row>
    <row r="279" spans="1:5" ht="15" x14ac:dyDescent="0.35">
      <c r="A279" s="7"/>
      <c r="B279" s="7"/>
      <c r="C279" s="8"/>
      <c r="D279" s="7"/>
      <c r="E279" s="7"/>
    </row>
    <row r="280" spans="1:5" ht="15" x14ac:dyDescent="0.35">
      <c r="A280" s="7"/>
      <c r="B280" s="7"/>
      <c r="C280" s="8"/>
      <c r="D280" s="7"/>
      <c r="E280" s="7"/>
    </row>
    <row r="281" spans="1:5" ht="15" x14ac:dyDescent="0.35">
      <c r="A281" s="7"/>
      <c r="B281" s="7"/>
      <c r="C281" s="8"/>
      <c r="D281" s="7"/>
      <c r="E281" s="7"/>
    </row>
    <row r="282" spans="1:5" ht="15" x14ac:dyDescent="0.35">
      <c r="A282" s="7"/>
      <c r="B282" s="7"/>
      <c r="C282" s="8"/>
      <c r="D282" s="7"/>
      <c r="E282" s="7"/>
    </row>
    <row r="283" spans="1:5" ht="15" x14ac:dyDescent="0.35">
      <c r="A283" s="7"/>
      <c r="B283" s="7"/>
      <c r="C283" s="8"/>
      <c r="D283" s="7"/>
      <c r="E283" s="7"/>
    </row>
    <row r="284" spans="1:5" ht="15" x14ac:dyDescent="0.35">
      <c r="A284" s="7"/>
      <c r="B284" s="7"/>
      <c r="C284" s="8"/>
      <c r="D284" s="7"/>
      <c r="E284" s="7"/>
    </row>
    <row r="285" spans="1:5" ht="15" x14ac:dyDescent="0.35">
      <c r="A285" s="7"/>
      <c r="B285" s="7"/>
      <c r="C285" s="8"/>
      <c r="D285" s="7"/>
      <c r="E285" s="7"/>
    </row>
    <row r="286" spans="1:5" ht="15" x14ac:dyDescent="0.35">
      <c r="A286" s="7"/>
      <c r="B286" s="7"/>
      <c r="C286" s="8"/>
      <c r="D286" s="7"/>
      <c r="E286" s="7"/>
    </row>
    <row r="287" spans="1:5" ht="15" x14ac:dyDescent="0.35">
      <c r="A287" s="7"/>
      <c r="B287" s="7"/>
      <c r="C287" s="8"/>
      <c r="D287" s="7"/>
      <c r="E287" s="7"/>
    </row>
    <row r="288" spans="1:5" ht="15" x14ac:dyDescent="0.35">
      <c r="A288" s="7"/>
      <c r="B288" s="7"/>
      <c r="C288" s="8"/>
      <c r="D288" s="7"/>
      <c r="E288" s="7"/>
    </row>
    <row r="289" spans="1:5" ht="15" x14ac:dyDescent="0.35">
      <c r="A289" s="7"/>
      <c r="B289" s="7"/>
      <c r="C289" s="8"/>
      <c r="D289" s="7"/>
      <c r="E289" s="7"/>
    </row>
    <row r="290" spans="1:5" ht="15" x14ac:dyDescent="0.35">
      <c r="A290" s="7"/>
      <c r="B290" s="7"/>
      <c r="C290" s="8"/>
      <c r="D290" s="7"/>
      <c r="E290" s="7"/>
    </row>
    <row r="291" spans="1:5" ht="15" x14ac:dyDescent="0.35">
      <c r="A291" s="7"/>
      <c r="B291" s="7"/>
      <c r="C291" s="8"/>
      <c r="D291" s="7"/>
      <c r="E291" s="7"/>
    </row>
    <row r="292" spans="1:5" ht="15" x14ac:dyDescent="0.35">
      <c r="A292" s="7"/>
      <c r="B292" s="7"/>
      <c r="C292" s="8"/>
      <c r="D292" s="7"/>
      <c r="E292" s="7"/>
    </row>
    <row r="293" spans="1:5" ht="15" x14ac:dyDescent="0.35">
      <c r="A293" s="7"/>
      <c r="B293" s="7"/>
      <c r="C293" s="8"/>
      <c r="D293" s="7"/>
      <c r="E293" s="7"/>
    </row>
    <row r="294" spans="1:5" ht="15" x14ac:dyDescent="0.35">
      <c r="A294" s="7"/>
      <c r="B294" s="7"/>
      <c r="C294" s="8"/>
      <c r="D294" s="7"/>
      <c r="E294" s="7"/>
    </row>
    <row r="295" spans="1:5" ht="15" x14ac:dyDescent="0.35">
      <c r="A295" s="7"/>
      <c r="B295" s="7"/>
      <c r="C295" s="8"/>
      <c r="D295" s="7"/>
      <c r="E295" s="7"/>
    </row>
    <row r="296" spans="1:5" ht="15" x14ac:dyDescent="0.35">
      <c r="A296" s="7"/>
      <c r="B296" s="7"/>
      <c r="C296" s="8"/>
      <c r="D296" s="7"/>
      <c r="E296" s="7"/>
    </row>
    <row r="297" spans="1:5" ht="15" x14ac:dyDescent="0.35">
      <c r="A297" s="7"/>
      <c r="B297" s="7"/>
      <c r="C297" s="8"/>
      <c r="D297" s="7"/>
      <c r="E297" s="7"/>
    </row>
    <row r="298" spans="1:5" ht="15" x14ac:dyDescent="0.35">
      <c r="A298" s="7"/>
      <c r="B298" s="7"/>
      <c r="C298" s="8"/>
      <c r="D298" s="7"/>
      <c r="E298" s="7"/>
    </row>
    <row r="299" spans="1:5" ht="15" x14ac:dyDescent="0.35">
      <c r="A299" s="7"/>
      <c r="B299" s="7"/>
      <c r="C299" s="8"/>
      <c r="D299" s="7"/>
      <c r="E299" s="7"/>
    </row>
    <row r="300" spans="1:5" ht="15" x14ac:dyDescent="0.35">
      <c r="A300" s="7"/>
      <c r="B300" s="7"/>
      <c r="C300" s="8"/>
      <c r="D300" s="7"/>
      <c r="E300" s="7"/>
    </row>
    <row r="301" spans="1:5" ht="15" x14ac:dyDescent="0.35">
      <c r="A301" s="7"/>
      <c r="B301" s="7"/>
      <c r="C301" s="8"/>
      <c r="D301" s="7"/>
      <c r="E301" s="7"/>
    </row>
    <row r="302" spans="1:5" ht="15" x14ac:dyDescent="0.35">
      <c r="A302" s="7"/>
      <c r="B302" s="7"/>
      <c r="C302" s="8"/>
      <c r="D302" s="7"/>
      <c r="E302" s="7"/>
    </row>
    <row r="303" spans="1:5" ht="15" x14ac:dyDescent="0.35">
      <c r="A303" s="7"/>
      <c r="B303" s="7"/>
      <c r="C303" s="8"/>
      <c r="D303" s="7"/>
      <c r="E303" s="7"/>
    </row>
    <row r="304" spans="1:5" ht="15" x14ac:dyDescent="0.35">
      <c r="A304" s="7"/>
      <c r="B304" s="7"/>
      <c r="C304" s="8"/>
      <c r="D304" s="7"/>
      <c r="E304" s="7"/>
    </row>
    <row r="305" spans="1:5" ht="15" x14ac:dyDescent="0.35">
      <c r="A305" s="7"/>
      <c r="B305" s="7"/>
      <c r="C305" s="8"/>
      <c r="D305" s="7"/>
      <c r="E305" s="7"/>
    </row>
    <row r="306" spans="1:5" ht="15" x14ac:dyDescent="0.35">
      <c r="A306" s="7"/>
      <c r="B306" s="7"/>
      <c r="C306" s="8"/>
      <c r="D306" s="7"/>
      <c r="E306" s="7"/>
    </row>
    <row r="307" spans="1:5" ht="15" x14ac:dyDescent="0.35">
      <c r="A307" s="7"/>
      <c r="B307" s="7"/>
      <c r="C307" s="8"/>
      <c r="D307" s="7"/>
      <c r="E307" s="7"/>
    </row>
    <row r="308" spans="1:5" ht="15" x14ac:dyDescent="0.35">
      <c r="A308" s="7"/>
      <c r="B308" s="7"/>
      <c r="C308" s="8"/>
      <c r="D308" s="7"/>
      <c r="E308" s="7"/>
    </row>
    <row r="309" spans="1:5" ht="15" x14ac:dyDescent="0.35">
      <c r="A309" s="7"/>
      <c r="B309" s="7"/>
      <c r="C309" s="8"/>
      <c r="D309" s="7"/>
      <c r="E309" s="7"/>
    </row>
    <row r="310" spans="1:5" ht="15" x14ac:dyDescent="0.35">
      <c r="A310" s="7"/>
      <c r="B310" s="7"/>
      <c r="C310" s="8"/>
      <c r="D310" s="7"/>
      <c r="E310" s="7"/>
    </row>
    <row r="311" spans="1:5" ht="15" x14ac:dyDescent="0.35">
      <c r="A311" s="7"/>
      <c r="B311" s="7"/>
      <c r="C311" s="8"/>
      <c r="D311" s="7"/>
      <c r="E311" s="7"/>
    </row>
    <row r="312" spans="1:5" ht="15" x14ac:dyDescent="0.35">
      <c r="A312" s="7"/>
      <c r="B312" s="7"/>
      <c r="C312" s="8"/>
      <c r="D312" s="7"/>
      <c r="E312" s="7"/>
    </row>
    <row r="313" spans="1:5" ht="15" x14ac:dyDescent="0.35">
      <c r="A313" s="7"/>
      <c r="B313" s="7"/>
      <c r="C313" s="8"/>
      <c r="D313" s="7"/>
      <c r="E313" s="7"/>
    </row>
    <row r="314" spans="1:5" ht="15" x14ac:dyDescent="0.35">
      <c r="A314" s="7"/>
      <c r="B314" s="7"/>
      <c r="C314" s="8"/>
      <c r="D314" s="7"/>
      <c r="E314" s="7"/>
    </row>
    <row r="315" spans="1:5" ht="15" x14ac:dyDescent="0.35">
      <c r="A315" s="7"/>
      <c r="B315" s="7"/>
      <c r="C315" s="8"/>
      <c r="D315" s="7"/>
      <c r="E315" s="7"/>
    </row>
    <row r="316" spans="1:5" ht="15" x14ac:dyDescent="0.35">
      <c r="A316" s="7"/>
      <c r="B316" s="7"/>
      <c r="C316" s="8"/>
      <c r="D316" s="7"/>
      <c r="E316" s="7"/>
    </row>
    <row r="317" spans="1:5" ht="15" x14ac:dyDescent="0.35">
      <c r="A317" s="7"/>
      <c r="B317" s="7"/>
      <c r="C317" s="8"/>
      <c r="D317" s="7"/>
      <c r="E317" s="7"/>
    </row>
    <row r="318" spans="1:5" ht="15" x14ac:dyDescent="0.35">
      <c r="A318" s="7"/>
      <c r="B318" s="7"/>
      <c r="C318" s="8"/>
      <c r="D318" s="7"/>
      <c r="E318" s="7"/>
    </row>
    <row r="319" spans="1:5" ht="15" x14ac:dyDescent="0.35">
      <c r="A319" s="7"/>
      <c r="B319" s="7"/>
      <c r="C319" s="8"/>
      <c r="D319" s="7"/>
      <c r="E319" s="7"/>
    </row>
    <row r="320" spans="1:5" ht="15" x14ac:dyDescent="0.35">
      <c r="A320" s="7"/>
      <c r="B320" s="7"/>
      <c r="C320" s="8"/>
      <c r="D320" s="7"/>
      <c r="E320" s="7"/>
    </row>
    <row r="321" spans="1:5" ht="15" x14ac:dyDescent="0.35">
      <c r="A321" s="7"/>
      <c r="B321" s="7"/>
      <c r="C321" s="8"/>
      <c r="D321" s="7"/>
      <c r="E321" s="7"/>
    </row>
    <row r="322" spans="1:5" ht="15" x14ac:dyDescent="0.35">
      <c r="A322" s="7"/>
      <c r="B322" s="7"/>
      <c r="C322" s="8"/>
      <c r="D322" s="7"/>
      <c r="E322" s="7"/>
    </row>
    <row r="323" spans="1:5" ht="15" x14ac:dyDescent="0.35">
      <c r="A323" s="7"/>
      <c r="B323" s="7"/>
      <c r="C323" s="8"/>
      <c r="D323" s="7"/>
      <c r="E323" s="7"/>
    </row>
    <row r="324" spans="1:5" ht="15" x14ac:dyDescent="0.35">
      <c r="A324" s="7"/>
      <c r="B324" s="7"/>
      <c r="C324" s="8"/>
      <c r="D324" s="7"/>
      <c r="E324" s="7"/>
    </row>
    <row r="325" spans="1:5" ht="15" x14ac:dyDescent="0.35">
      <c r="A325" s="7"/>
      <c r="B325" s="7"/>
      <c r="C325" s="8"/>
      <c r="D325" s="7"/>
      <c r="E325" s="7"/>
    </row>
    <row r="326" spans="1:5" ht="15" x14ac:dyDescent="0.35">
      <c r="A326" s="7"/>
      <c r="B326" s="7"/>
      <c r="C326" s="8"/>
      <c r="D326" s="7"/>
      <c r="E326" s="7"/>
    </row>
    <row r="327" spans="1:5" ht="15" x14ac:dyDescent="0.35">
      <c r="A327" s="7"/>
      <c r="B327" s="7"/>
      <c r="C327" s="8"/>
      <c r="D327" s="7"/>
      <c r="E327" s="7"/>
    </row>
    <row r="328" spans="1:5" ht="15" x14ac:dyDescent="0.35">
      <c r="A328" s="7"/>
      <c r="B328" s="7"/>
      <c r="C328" s="8"/>
      <c r="D328" s="7"/>
      <c r="E328" s="7"/>
    </row>
    <row r="329" spans="1:5" ht="15" x14ac:dyDescent="0.35">
      <c r="A329" s="7"/>
      <c r="B329" s="7"/>
      <c r="C329" s="8"/>
      <c r="D329" s="7"/>
      <c r="E329" s="7"/>
    </row>
    <row r="330" spans="1:5" ht="15" x14ac:dyDescent="0.35">
      <c r="A330" s="7"/>
      <c r="B330" s="7"/>
      <c r="C330" s="8"/>
      <c r="D330" s="7"/>
      <c r="E330" s="7"/>
    </row>
    <row r="331" spans="1:5" ht="15" x14ac:dyDescent="0.35">
      <c r="A331" s="7"/>
      <c r="B331" s="7"/>
      <c r="C331" s="8"/>
      <c r="D331" s="7"/>
      <c r="E331" s="7"/>
    </row>
    <row r="332" spans="1:5" ht="15" x14ac:dyDescent="0.35">
      <c r="A332" s="7"/>
      <c r="B332" s="7"/>
      <c r="C332" s="8"/>
      <c r="D332" s="7"/>
      <c r="E332" s="7"/>
    </row>
    <row r="333" spans="1:5" ht="15" x14ac:dyDescent="0.35">
      <c r="A333" s="7"/>
      <c r="B333" s="7"/>
      <c r="C333" s="8"/>
      <c r="D333" s="7"/>
      <c r="E333" s="7"/>
    </row>
    <row r="334" spans="1:5" ht="15" x14ac:dyDescent="0.35">
      <c r="A334" s="7"/>
      <c r="B334" s="7"/>
      <c r="C334" s="8"/>
      <c r="D334" s="7"/>
      <c r="E334" s="7"/>
    </row>
    <row r="335" spans="1:5" ht="15" x14ac:dyDescent="0.35">
      <c r="A335" s="7"/>
      <c r="B335" s="7"/>
      <c r="C335" s="8"/>
      <c r="D335" s="7"/>
      <c r="E335" s="7"/>
    </row>
    <row r="336" spans="1:5" ht="15" x14ac:dyDescent="0.35">
      <c r="A336" s="7"/>
      <c r="B336" s="7"/>
      <c r="C336" s="8"/>
      <c r="D336" s="7"/>
      <c r="E336" s="7"/>
    </row>
    <row r="337" spans="1:5" ht="15" x14ac:dyDescent="0.35">
      <c r="A337" s="7"/>
      <c r="B337" s="7"/>
      <c r="C337" s="8"/>
      <c r="D337" s="7"/>
      <c r="E337" s="7"/>
    </row>
    <row r="338" spans="1:5" ht="15" x14ac:dyDescent="0.35">
      <c r="A338" s="7"/>
      <c r="B338" s="7"/>
      <c r="C338" s="8"/>
      <c r="D338" s="7"/>
      <c r="E338" s="7"/>
    </row>
    <row r="339" spans="1:5" ht="15" x14ac:dyDescent="0.35">
      <c r="A339" s="7"/>
      <c r="B339" s="7"/>
      <c r="C339" s="8"/>
      <c r="D339" s="7"/>
      <c r="E339" s="7"/>
    </row>
    <row r="340" spans="1:5" ht="15" x14ac:dyDescent="0.35">
      <c r="A340" s="7"/>
      <c r="B340" s="7"/>
      <c r="C340" s="8"/>
      <c r="D340" s="7"/>
      <c r="E340" s="7"/>
    </row>
    <row r="341" spans="1:5" ht="15" x14ac:dyDescent="0.35">
      <c r="A341" s="7"/>
      <c r="B341" s="7"/>
      <c r="C341" s="8"/>
      <c r="D341" s="7"/>
      <c r="E341" s="7"/>
    </row>
    <row r="342" spans="1:5" ht="15" x14ac:dyDescent="0.35">
      <c r="A342" s="7"/>
      <c r="B342" s="7"/>
      <c r="C342" s="8"/>
      <c r="D342" s="7"/>
      <c r="E342" s="7"/>
    </row>
    <row r="343" spans="1:5" ht="15" x14ac:dyDescent="0.35">
      <c r="A343" s="7"/>
      <c r="B343" s="7"/>
      <c r="C343" s="8"/>
      <c r="D343" s="7"/>
      <c r="E343" s="7"/>
    </row>
    <row r="344" spans="1:5" ht="15" x14ac:dyDescent="0.35">
      <c r="A344" s="7"/>
      <c r="B344" s="7"/>
      <c r="C344" s="8"/>
      <c r="D344" s="7"/>
      <c r="E344" s="7"/>
    </row>
    <row r="345" spans="1:5" ht="15" x14ac:dyDescent="0.35">
      <c r="A345" s="7"/>
      <c r="B345" s="7"/>
      <c r="C345" s="8"/>
      <c r="D345" s="7"/>
      <c r="E345" s="7"/>
    </row>
    <row r="346" spans="1:5" ht="15" x14ac:dyDescent="0.35">
      <c r="A346" s="7"/>
      <c r="B346" s="7"/>
      <c r="C346" s="8"/>
      <c r="D346" s="7"/>
      <c r="E346" s="7"/>
    </row>
    <row r="347" spans="1:5" ht="15" x14ac:dyDescent="0.35">
      <c r="A347" s="7"/>
      <c r="B347" s="7"/>
      <c r="C347" s="8"/>
      <c r="D347" s="7"/>
      <c r="E347" s="7"/>
    </row>
    <row r="348" spans="1:5" ht="15" x14ac:dyDescent="0.35">
      <c r="A348" s="7"/>
      <c r="B348" s="7"/>
      <c r="C348" s="8"/>
      <c r="D348" s="7"/>
      <c r="E348" s="7"/>
    </row>
    <row r="349" spans="1:5" ht="15" x14ac:dyDescent="0.35">
      <c r="A349" s="7"/>
      <c r="B349" s="7"/>
      <c r="C349" s="8"/>
      <c r="D349" s="7"/>
      <c r="E349" s="7"/>
    </row>
    <row r="350" spans="1:5" ht="15" x14ac:dyDescent="0.35">
      <c r="A350" s="7"/>
      <c r="B350" s="7"/>
      <c r="C350" s="8"/>
      <c r="D350" s="7"/>
      <c r="E350" s="7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RB</vt:lpstr>
      <vt:lpstr>new RB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 Wen</cp:lastModifiedBy>
  <dcterms:created xsi:type="dcterms:W3CDTF">2024-08-05T02:01:27Z</dcterms:created>
  <dcterms:modified xsi:type="dcterms:W3CDTF">2024-08-15T08:46:37Z</dcterms:modified>
</cp:coreProperties>
</file>