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defaultThemeVersion="124226"/>
  <mc:AlternateContent xmlns:mc="http://schemas.openxmlformats.org/markup-compatibility/2006">
    <mc:Choice Requires="x15">
      <x15ac:absPath xmlns:x15ac="http://schemas.microsoft.com/office/spreadsheetml/2010/11/ac" url="W:\Operations\0108 Intern Shipping Training\Shipping Task\TGT TASK\TGT CCD auto-run file\July\CL\"/>
    </mc:Choice>
  </mc:AlternateContent>
  <xr:revisionPtr revIDLastSave="0" documentId="13_ncr:1_{373FC3EE-0CBF-4398-AADA-ABF4CC3362F9}" xr6:coauthVersionLast="47" xr6:coauthVersionMax="47" xr10:uidLastSave="{00000000-0000-0000-0000-000000000000}"/>
  <bookViews>
    <workbookView xWindow="-120" yWindow="-120" windowWidth="29040" windowHeight="15840" tabRatio="800" xr2:uid="{00000000-000D-0000-FFFF-FFFF00000000}"/>
  </bookViews>
  <sheets>
    <sheet name="Inv" sheetId="21" r:id="rId1"/>
    <sheet name="PL"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20" l="1"/>
  <c r="G52" i="20"/>
  <c r="D50" i="20"/>
  <c r="C39" i="20"/>
  <c r="B39" i="20"/>
  <c r="H38" i="20"/>
  <c r="C29" i="20"/>
  <c r="B29" i="20"/>
  <c r="H28" i="20"/>
  <c r="A41" i="21"/>
  <c r="E38" i="21"/>
  <c r="C34" i="21"/>
  <c r="B34" i="21"/>
  <c r="H33" i="21"/>
  <c r="F33" i="21"/>
  <c r="C29" i="21"/>
  <c r="B29" i="21"/>
  <c r="H28" i="21"/>
  <c r="H38" i="21" s="1"/>
  <c r="F28" i="21"/>
  <c r="F38" i="21" s="1"/>
  <c r="F44" i="20" l="1"/>
  <c r="F43" i="20"/>
  <c r="I38" i="20" s="1"/>
  <c r="F33" i="20"/>
  <c r="F34" i="20"/>
  <c r="D49" i="20" s="1"/>
  <c r="H52" i="20"/>
  <c r="D48" i="20" l="1"/>
  <c r="I28" i="20"/>
  <c r="I52" i="20" s="1"/>
</calcChain>
</file>

<file path=xl/sharedStrings.xml><?xml version="1.0" encoding="utf-8"?>
<sst xmlns="http://schemas.openxmlformats.org/spreadsheetml/2006/main" count="138" uniqueCount="78">
  <si>
    <t>Sold To:</t>
  </si>
  <si>
    <t>Target Global Sourcing Ltd.</t>
  </si>
  <si>
    <t>Invoice No:</t>
  </si>
  <si>
    <t>22nd Floor, One Harbourfront,</t>
  </si>
  <si>
    <t>Date:</t>
  </si>
  <si>
    <t>18 Tak Fung Street, Hung Hom,</t>
  </si>
  <si>
    <t>Payment Terms:</t>
  </si>
  <si>
    <t>NET 75 DAYS</t>
  </si>
  <si>
    <t>Kowloon, Hong Kong</t>
  </si>
  <si>
    <t>Order No.</t>
  </si>
  <si>
    <t>Consigned to :</t>
  </si>
  <si>
    <t>Port of Export:</t>
  </si>
  <si>
    <t xml:space="preserve">        FCA ---</t>
  </si>
  <si>
    <t>Shipped Via:</t>
  </si>
  <si>
    <t>A vessel</t>
  </si>
  <si>
    <t>Country of Origin:</t>
  </si>
  <si>
    <r>
      <t xml:space="preserve">Final Destination:  </t>
    </r>
    <r>
      <rPr>
        <i/>
        <sz val="9"/>
        <rFont val="Arial"/>
        <family val="2"/>
      </rPr>
      <t>U.S.A.</t>
    </r>
  </si>
  <si>
    <t>Marks &amp; Nos.</t>
  </si>
  <si>
    <t>Description</t>
  </si>
  <si>
    <t>Unit Price</t>
  </si>
  <si>
    <t>Amount</t>
  </si>
  <si>
    <t xml:space="preserve">PO No.: </t>
    <phoneticPr fontId="0" type="noConversion"/>
  </si>
  <si>
    <t>TOTAL</t>
  </si>
  <si>
    <t>Manufacturer:</t>
  </si>
  <si>
    <t xml:space="preserve">Seller's name &amp; address: </t>
  </si>
  <si>
    <t>Carrie Liu</t>
  </si>
  <si>
    <t>6515 W. Grand Ave., Chicago, IL 60707 U.S.A.</t>
  </si>
  <si>
    <t>Pieces</t>
  </si>
  <si>
    <t>Cartons</t>
  </si>
  <si>
    <t>Gross Weight (KGS):</t>
  </si>
  <si>
    <t>/</t>
  </si>
  <si>
    <t>Net Weight  (KGS):</t>
  </si>
  <si>
    <t>Cubic Meter (CBM):</t>
  </si>
  <si>
    <t>Total Gross Weight (KGS):</t>
  </si>
  <si>
    <t>Total Net Weight  (KGS):</t>
  </si>
  <si>
    <t>Total Cubic Meter (CBM):</t>
  </si>
  <si>
    <t xml:space="preserve">Goods have been marked </t>
  </si>
  <si>
    <t>in accordance with U.S.</t>
  </si>
  <si>
    <t>Customs regulations.</t>
  </si>
  <si>
    <t>PO#:</t>
  </si>
  <si>
    <t>VCP/SSP:</t>
  </si>
  <si>
    <t>Logistics Specialist</t>
  </si>
  <si>
    <t xml:space="preserve">TARGET </t>
  </si>
  <si>
    <t>7000 Target Parkway North</t>
  </si>
  <si>
    <t>Brooklyn Park, Minnesota 55445</t>
  </si>
  <si>
    <t>Tel: 763-405-0296 Fax: 612-304-3113</t>
  </si>
  <si>
    <t>Radio Flyer Inc.,</t>
  </si>
  <si>
    <r>
      <rPr>
        <b/>
        <sz val="30"/>
        <rFont val="Arial"/>
        <family val="2"/>
      </rPr>
      <t>The Radio Flyer Company</t>
    </r>
    <r>
      <rPr>
        <sz val="10"/>
        <rFont val="Arial"/>
        <family val="2"/>
      </rPr>
      <t xml:space="preserve">
</t>
    </r>
    <r>
      <rPr>
        <sz val="11"/>
        <rFont val="Arial"/>
        <family val="2"/>
      </rPr>
      <t>6515 W GRAND AVE CHICAGO,IL 60707, USA</t>
    </r>
  </si>
  <si>
    <t>6846913</t>
  </si>
  <si>
    <t>Dept.0082</t>
  </si>
  <si>
    <t>NINGBO,China</t>
  </si>
  <si>
    <t>Ningbo Chuanlang Ind., Co., Ltd. No. 628, Qiaosan Rd., Qiaotou Town Cixi City, Zhejiang Province  China, Post Code: 315317 -MODEL 528,528P</t>
  </si>
  <si>
    <t>China</t>
  </si>
  <si>
    <t>Quantity</t>
    <phoneticPr fontId="10" type="noConversion"/>
  </si>
  <si>
    <t>Cartons</t>
    <phoneticPr fontId="10" type="noConversion"/>
  </si>
  <si>
    <t>DPCI:082-07-0020</t>
  </si>
  <si>
    <t>Item No.:#528 - Grow With Me Beginner Scooter</t>
  </si>
  <si>
    <t>2/2</t>
  </si>
  <si>
    <t>HTS#:9503.00.0071</t>
  </si>
  <si>
    <t>ITEM:528</t>
  </si>
  <si>
    <t>AGE RANGE : 2-5 YEARS</t>
  </si>
  <si>
    <t>DPCI:082-07-2947</t>
  </si>
  <si>
    <t>Item No.:#528P - Grow With Me Beginner Scooter-Pink</t>
  </si>
  <si>
    <t>ITEM:528P</t>
  </si>
  <si>
    <t>SAY:THIRTY FIVE THOUSAND SIX HUNDRED TWENTY SIX AND 50/100 U.S. DOLLARS ONLY</t>
  </si>
  <si>
    <t>SHIPPER'S DECLARATION CONCERNING WOOD PACKING MATERIALS:
NO WOOD PACKING MATERIAL IS USED IN THE SHIPMENT</t>
    <phoneticPr fontId="14" type="noConversion"/>
  </si>
  <si>
    <t xml:space="preserve">We hereby certify that all goods have been marked in accordance with U.S. laws, rules and regulations, including CBP (Department of Homeland Security Bureau of Customs and Border Protection) laws pertaining to Country of Origin markings. </t>
    <phoneticPr fontId="14" type="noConversion"/>
  </si>
  <si>
    <t>The Radio Flyer Company</t>
  </si>
  <si>
    <r>
      <rPr>
        <b/>
        <sz val="30"/>
        <rFont val="Arial"/>
        <family val="2"/>
      </rPr>
      <t>The Radio Flyer Company</t>
    </r>
    <r>
      <rPr>
        <sz val="10"/>
        <rFont val="Arial"/>
        <family val="2"/>
      </rPr>
      <t xml:space="preserve">
</t>
    </r>
    <r>
      <rPr>
        <sz val="12"/>
        <rFont val="Arial"/>
        <family val="2"/>
      </rPr>
      <t xml:space="preserve">
6515 W GRAND AVE CHICAGO,IL 60707, USA</t>
    </r>
  </si>
  <si>
    <t>Description</t>
    <phoneticPr fontId="14" type="noConversion"/>
  </si>
  <si>
    <t>Weight(KG)</t>
    <phoneticPr fontId="14" type="noConversion"/>
  </si>
  <si>
    <t>DPCI: 082-07-0020</t>
  </si>
  <si>
    <t>VCP/SSP:2/2</t>
  </si>
  <si>
    <t>Dimension(CM):59.5*36*31</t>
  </si>
  <si>
    <t>DPCI: 082-07-2947</t>
  </si>
  <si>
    <t>SAY:EIGHT HUNDRED NINETEEN (819)  CARTONS ONLY</t>
  </si>
  <si>
    <t xml:space="preserve">SHIPPER'S DECLARATION CONCERNING WOOD PACKING MATERIALS: </t>
    <phoneticPr fontId="14" type="noConversion"/>
  </si>
  <si>
    <t>NO WOOD PACKING MATERIAL IS USED IN THE SHIPMENT</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</si>
</sst>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 * #,##0.00_ ;_ * \-#,##0.00_ ;_ * &quot;-&quot;??_ ;_ @_ "/>
    <numFmt numFmtId="165" formatCode="[$-409]d/mmm/yy;@"/>
    <numFmt numFmtId="166" formatCode="&quot;$&quot;#,##0.00"/>
    <numFmt numFmtId="167" formatCode="0000000"/>
    <numFmt numFmtId="168" formatCode="0.00_ "/>
    <numFmt numFmtId="169" formatCode="0.0000_ "/>
    <numFmt numFmtId="170" formatCode="#,##0.000"/>
    <numFmt numFmtId="171" formatCode="_(* #,##0_);_(* \(#,##0\);_(* &quot;-&quot;??_);_(@_)"/>
  </numFmts>
  <fonts count="18">
    <font>
      <sz val="11"/>
      <color theme="1"/>
      <name val="Calibri"/>
      <family val="2"/>
      <charset val="134"/>
      <scheme val="minor"/>
    </font>
    <font>
      <sz val="11"/>
      <color theme="1"/>
      <name val="Calibri"/>
      <family val="2"/>
      <scheme val="minor"/>
    </font>
    <font>
      <sz val="9"/>
      <name val="Calibri"/>
      <family val="2"/>
      <charset val="134"/>
      <scheme val="minor"/>
    </font>
    <font>
      <sz val="10"/>
      <name val="Arial"/>
      <family val="2"/>
    </font>
    <font>
      <sz val="11"/>
      <color theme="1"/>
      <name val="Calibri"/>
      <family val="2"/>
      <charset val="134"/>
      <scheme val="minor"/>
    </font>
    <font>
      <sz val="30"/>
      <name val="Arial"/>
      <family val="2"/>
    </font>
    <font>
      <b/>
      <sz val="30"/>
      <name val="Arial"/>
      <family val="2"/>
    </font>
    <font>
      <b/>
      <i/>
      <sz val="9"/>
      <name val="Arial"/>
      <family val="2"/>
    </font>
    <font>
      <sz val="9"/>
      <name val="Arial"/>
      <family val="2"/>
    </font>
    <font>
      <sz val="10"/>
      <color indexed="48"/>
      <name val="Arial"/>
      <family val="2"/>
    </font>
    <font>
      <sz val="8"/>
      <name val="Arial"/>
      <family val="2"/>
    </font>
    <font>
      <i/>
      <sz val="9"/>
      <name val="Arial"/>
      <family val="2"/>
    </font>
    <font>
      <b/>
      <sz val="9"/>
      <name val="Arial"/>
      <family val="2"/>
    </font>
    <font>
      <b/>
      <sz val="10"/>
      <name val="Arial"/>
      <family val="2"/>
    </font>
    <font>
      <sz val="8"/>
      <color theme="1"/>
      <name val="Arial"/>
      <family val="2"/>
    </font>
    <font>
      <b/>
      <sz val="8"/>
      <name val="Arial"/>
      <family val="2"/>
    </font>
    <font>
      <sz val="11"/>
      <name val="Arial"/>
      <family val="2"/>
    </font>
    <font>
      <sz val="12"/>
      <name val="Arial"/>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ashed">
        <color indexed="64"/>
      </left>
      <right/>
      <top/>
      <bottom/>
      <diagonal/>
    </border>
    <border>
      <left/>
      <right style="medium">
        <color indexed="64"/>
      </right>
      <top/>
      <bottom/>
      <diagonal/>
    </border>
    <border>
      <left style="medium">
        <color indexed="64"/>
      </left>
      <right/>
      <top/>
      <bottom/>
      <diagonal/>
    </border>
    <border>
      <left style="dashed">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diagonal/>
    </border>
    <border>
      <left style="dotted">
        <color indexed="64"/>
      </left>
      <right/>
      <top style="medium">
        <color indexed="64"/>
      </top>
      <bottom style="medium">
        <color indexed="64"/>
      </bottom>
      <diagonal/>
    </border>
    <border>
      <left style="medium">
        <color indexed="64"/>
      </left>
      <right style="medium">
        <color indexed="64"/>
      </right>
      <top/>
      <bottom/>
      <diagonal/>
    </border>
    <border>
      <left style="dotted">
        <color indexed="64"/>
      </left>
      <right/>
      <top/>
      <bottom/>
      <diagonal/>
    </border>
    <border>
      <left style="dotted">
        <color indexed="64"/>
      </left>
      <right/>
      <top/>
      <bottom style="medium">
        <color indexed="64"/>
      </bottom>
      <diagonal/>
    </border>
    <border>
      <left style="medium">
        <color indexed="64"/>
      </left>
      <right style="medium">
        <color indexed="64"/>
      </right>
      <top/>
      <bottom style="medium">
        <color indexed="64"/>
      </bottom>
      <diagonal/>
    </border>
  </borders>
  <cellStyleXfs count="11">
    <xf numFmtId="0" fontId="0" fillId="0" borderId="0">
      <alignment vertical="center"/>
    </xf>
    <xf numFmtId="0" fontId="3" fillId="0" borderId="0"/>
    <xf numFmtId="164" fontId="3" fillId="0" borderId="0" applyFont="0" applyFill="0" applyBorder="0" applyAlignment="0" applyProtection="0"/>
    <xf numFmtId="165" fontId="3" fillId="0" borderId="0"/>
    <xf numFmtId="0" fontId="3" fillId="0" borderId="0"/>
    <xf numFmtId="165" fontId="3" fillId="0" borderId="0"/>
    <xf numFmtId="164" fontId="3" fillId="0" borderId="0" applyFont="0" applyFill="0" applyBorder="0" applyAlignment="0" applyProtection="0"/>
    <xf numFmtId="0" fontId="1" fillId="0" borderId="0"/>
    <xf numFmtId="0" fontId="4" fillId="0" borderId="0">
      <alignment vertical="center"/>
    </xf>
    <xf numFmtId="0" fontId="4" fillId="0" borderId="0">
      <alignment vertical="center"/>
    </xf>
    <xf numFmtId="44" fontId="3" fillId="0" borderId="0" applyFont="0" applyFill="0" applyBorder="0" applyAlignment="0" applyProtection="0"/>
  </cellStyleXfs>
  <cellXfs count="107">
    <xf numFmtId="0" fontId="0" fillId="0" borderId="0" xfId="0">
      <alignment vertical="center"/>
    </xf>
    <xf numFmtId="0" fontId="5" fillId="0" borderId="0" xfId="1" applyFont="1" applyAlignment="1">
      <alignment wrapText="1"/>
    </xf>
    <xf numFmtId="0" fontId="3" fillId="0" borderId="0" xfId="1"/>
    <xf numFmtId="0" fontId="5" fillId="0" borderId="0" xfId="1" applyFont="1" applyAlignment="1">
      <alignment horizontal="center" wrapText="1"/>
    </xf>
    <xf numFmtId="0" fontId="5" fillId="0" borderId="0" xfId="1" applyFont="1" applyAlignment="1">
      <alignment horizontal="left" wrapText="1"/>
    </xf>
    <xf numFmtId="0" fontId="7" fillId="0" borderId="0" xfId="1" applyFont="1"/>
    <xf numFmtId="49" fontId="8" fillId="0" borderId="0" xfId="1" applyNumberFormat="1" applyFont="1" applyAlignment="1">
      <alignment horizontal="left"/>
    </xf>
    <xf numFmtId="14" fontId="8" fillId="0" borderId="0" xfId="1" applyNumberFormat="1" applyFont="1" applyAlignment="1">
      <alignment horizontal="left"/>
    </xf>
    <xf numFmtId="14" fontId="9" fillId="0" borderId="0" xfId="1" applyNumberFormat="1" applyFont="1" applyAlignment="1">
      <alignment horizontal="left"/>
    </xf>
    <xf numFmtId="0" fontId="3" fillId="0" borderId="0" xfId="1" applyAlignment="1">
      <alignment horizontal="left"/>
    </xf>
    <xf numFmtId="0" fontId="8" fillId="0" borderId="0" xfId="1" applyFont="1"/>
    <xf numFmtId="0" fontId="7" fillId="0" borderId="0" xfId="1" applyFont="1" applyAlignment="1">
      <alignment horizontal="center"/>
    </xf>
    <xf numFmtId="0" fontId="8" fillId="0" borderId="0" xfId="1" applyFont="1" applyAlignment="1">
      <alignment vertical="center" wrapText="1"/>
    </xf>
    <xf numFmtId="0" fontId="10" fillId="0" borderId="0" xfId="1" applyFont="1"/>
    <xf numFmtId="0" fontId="12" fillId="0" borderId="4" xfId="1" applyFont="1" applyBorder="1" applyAlignment="1">
      <alignment horizontal="center"/>
    </xf>
    <xf numFmtId="0" fontId="12" fillId="0" borderId="5" xfId="1" applyFont="1" applyBorder="1" applyAlignment="1">
      <alignment horizontal="center"/>
    </xf>
    <xf numFmtId="0" fontId="13" fillId="0" borderId="0" xfId="1" applyFont="1" applyAlignment="1">
      <alignment horizontal="center"/>
    </xf>
    <xf numFmtId="0" fontId="8" fillId="0" borderId="6" xfId="1" applyFont="1" applyBorder="1" applyAlignment="1">
      <alignment horizontal="left"/>
    </xf>
    <xf numFmtId="0" fontId="8" fillId="0" borderId="7" xfId="1" applyFont="1" applyBorder="1" applyAlignment="1">
      <alignment horizontal="left"/>
    </xf>
    <xf numFmtId="0" fontId="8" fillId="0" borderId="8" xfId="1" applyFont="1" applyBorder="1" applyAlignment="1">
      <alignment horizontal="center"/>
    </xf>
    <xf numFmtId="49" fontId="8" fillId="0" borderId="7" xfId="1" applyNumberFormat="1" applyFont="1" applyBorder="1" applyAlignment="1">
      <alignment horizontal="left"/>
    </xf>
    <xf numFmtId="0" fontId="8" fillId="0" borderId="9" xfId="1" applyFont="1" applyBorder="1" applyAlignment="1">
      <alignment horizontal="left"/>
    </xf>
    <xf numFmtId="0" fontId="8" fillId="0" borderId="10" xfId="1" applyFont="1" applyBorder="1" applyAlignment="1">
      <alignment horizontal="left"/>
    </xf>
    <xf numFmtId="0" fontId="8" fillId="0" borderId="11" xfId="1" applyFont="1" applyBorder="1" applyAlignment="1">
      <alignment horizontal="left"/>
    </xf>
    <xf numFmtId="0" fontId="8" fillId="0" borderId="12" xfId="1" applyFont="1" applyBorder="1" applyAlignment="1">
      <alignment horizontal="center"/>
    </xf>
    <xf numFmtId="166" fontId="8" fillId="0" borderId="12" xfId="1" applyNumberFormat="1" applyFont="1" applyBorder="1" applyAlignment="1">
      <alignment horizontal="center"/>
    </xf>
    <xf numFmtId="0" fontId="12" fillId="0" borderId="0" xfId="1" applyFont="1" applyAlignment="1">
      <alignment horizontal="right"/>
    </xf>
    <xf numFmtId="3" fontId="12" fillId="0" borderId="0" xfId="1" applyNumberFormat="1" applyFont="1" applyAlignment="1">
      <alignment horizontal="center"/>
    </xf>
    <xf numFmtId="0" fontId="12" fillId="0" borderId="0" xfId="1" applyFont="1" applyAlignment="1">
      <alignment horizontal="center"/>
    </xf>
    <xf numFmtId="8" fontId="12" fillId="0" borderId="0" xfId="1" applyNumberFormat="1" applyFont="1" applyAlignment="1">
      <alignment horizontal="center"/>
    </xf>
    <xf numFmtId="0" fontId="12" fillId="0" borderId="0" xfId="1" applyFont="1"/>
    <xf numFmtId="0" fontId="12" fillId="0" borderId="0" xfId="1" applyFont="1" applyAlignment="1">
      <alignment horizontal="left"/>
    </xf>
    <xf numFmtId="0" fontId="8" fillId="0" borderId="0" xfId="1" applyFont="1" applyAlignment="1">
      <alignment horizontal="right"/>
    </xf>
    <xf numFmtId="0" fontId="8" fillId="0" borderId="0" xfId="1" applyFont="1" applyAlignment="1">
      <alignment horizontal="center"/>
    </xf>
    <xf numFmtId="49" fontId="15" fillId="0" borderId="0" xfId="1" applyNumberFormat="1" applyFont="1" applyAlignment="1">
      <alignment wrapText="1"/>
    </xf>
    <xf numFmtId="0" fontId="10" fillId="0" borderId="0" xfId="1" applyFont="1" applyAlignment="1">
      <alignment horizontal="left" vertical="justify"/>
    </xf>
    <xf numFmtId="0" fontId="7" fillId="0" borderId="13" xfId="1" applyFont="1" applyBorder="1"/>
    <xf numFmtId="0" fontId="10" fillId="0" borderId="13" xfId="1" applyFont="1" applyBorder="1"/>
    <xf numFmtId="0" fontId="5" fillId="2" borderId="0" xfId="1" applyFont="1" applyFill="1" applyAlignment="1">
      <alignment horizontal="center" wrapText="1"/>
    </xf>
    <xf numFmtId="0" fontId="7" fillId="0" borderId="0" xfId="1" applyFont="1" applyAlignment="1">
      <alignment horizontal="left"/>
    </xf>
    <xf numFmtId="0" fontId="9" fillId="0" borderId="0" xfId="1" applyFont="1" applyAlignment="1">
      <alignment horizontal="left"/>
    </xf>
    <xf numFmtId="167" fontId="8" fillId="0" borderId="0" xfId="1" applyNumberFormat="1" applyFont="1"/>
    <xf numFmtId="0" fontId="3" fillId="0" borderId="0" xfId="1" applyAlignment="1">
      <alignment horizontal="center"/>
    </xf>
    <xf numFmtId="0" fontId="12" fillId="0" borderId="2" xfId="1" applyFont="1" applyBorder="1" applyAlignment="1">
      <alignment horizontal="center" vertical="center"/>
    </xf>
    <xf numFmtId="0" fontId="12" fillId="0" borderId="4" xfId="1" applyFont="1" applyBorder="1" applyAlignment="1">
      <alignment horizontal="center" vertical="center"/>
    </xf>
    <xf numFmtId="0" fontId="12" fillId="0" borderId="5" xfId="1" applyFont="1" applyBorder="1" applyAlignment="1">
      <alignment horizontal="center" vertical="center"/>
    </xf>
    <xf numFmtId="0" fontId="3" fillId="0" borderId="0" xfId="1" applyAlignment="1">
      <alignment vertical="center"/>
    </xf>
    <xf numFmtId="0" fontId="8" fillId="0" borderId="0" xfId="1" applyFont="1" applyAlignment="1">
      <alignment vertical="center"/>
    </xf>
    <xf numFmtId="0" fontId="8" fillId="0" borderId="7" xfId="1" applyFont="1" applyBorder="1" applyAlignment="1">
      <alignment vertical="center"/>
    </xf>
    <xf numFmtId="3" fontId="8" fillId="0" borderId="15" xfId="1" applyNumberFormat="1" applyFont="1" applyBorder="1" applyAlignment="1">
      <alignment horizontal="center" vertical="center"/>
    </xf>
    <xf numFmtId="4" fontId="8" fillId="0" borderId="8" xfId="1" applyNumberFormat="1" applyFont="1" applyBorder="1" applyAlignment="1">
      <alignment horizontal="center" vertical="center"/>
    </xf>
    <xf numFmtId="0" fontId="3" fillId="0" borderId="15" xfId="1" applyBorder="1" applyAlignment="1">
      <alignment horizontal="center" vertical="center"/>
    </xf>
    <xf numFmtId="0" fontId="8" fillId="0" borderId="8" xfId="1" applyFont="1" applyBorder="1" applyAlignment="1">
      <alignment horizontal="left" vertical="center"/>
    </xf>
    <xf numFmtId="168" fontId="8" fillId="0" borderId="0" xfId="1" applyNumberFormat="1" applyFont="1" applyAlignment="1">
      <alignment horizontal="left" vertical="center"/>
    </xf>
    <xf numFmtId="168" fontId="8" fillId="0" borderId="0" xfId="1" quotePrefix="1" applyNumberFormat="1" applyFont="1" applyAlignment="1">
      <alignment horizontal="left" vertical="center"/>
    </xf>
    <xf numFmtId="4" fontId="8" fillId="0" borderId="7" xfId="6" applyNumberFormat="1" applyFont="1" applyBorder="1" applyAlignment="1">
      <alignment horizontal="left" vertical="center"/>
    </xf>
    <xf numFmtId="169" fontId="8" fillId="0" borderId="0" xfId="1" applyNumberFormat="1" applyFont="1" applyAlignment="1">
      <alignment horizontal="left" vertical="center"/>
    </xf>
    <xf numFmtId="170" fontId="12" fillId="0" borderId="7" xfId="6" applyNumberFormat="1" applyFont="1" applyBorder="1" applyAlignment="1">
      <alignment horizontal="left" vertical="center"/>
    </xf>
    <xf numFmtId="0" fontId="3" fillId="0" borderId="16" xfId="1" applyBorder="1" applyAlignment="1">
      <alignment vertical="center"/>
    </xf>
    <xf numFmtId="0" fontId="8" fillId="0" borderId="7" xfId="1" applyFont="1" applyBorder="1" applyAlignment="1">
      <alignment horizontal="left" vertical="center"/>
    </xf>
    <xf numFmtId="0" fontId="8" fillId="0" borderId="0" xfId="1" applyFont="1" applyAlignment="1">
      <alignment horizontal="left" vertical="center"/>
    </xf>
    <xf numFmtId="0" fontId="3" fillId="0" borderId="8" xfId="1" applyBorder="1" applyAlignment="1">
      <alignment horizontal="center" vertical="center"/>
    </xf>
    <xf numFmtId="167" fontId="8" fillId="0" borderId="7" xfId="1" applyNumberFormat="1" applyFont="1" applyBorder="1" applyAlignment="1">
      <alignment horizontal="left" vertical="center"/>
    </xf>
    <xf numFmtId="0" fontId="3" fillId="0" borderId="17" xfId="1" applyBorder="1" applyAlignment="1">
      <alignment vertical="center"/>
    </xf>
    <xf numFmtId="0" fontId="8" fillId="0" borderId="10" xfId="1" applyFont="1" applyBorder="1" applyAlignment="1">
      <alignment horizontal="left" vertical="center"/>
    </xf>
    <xf numFmtId="0" fontId="8" fillId="0" borderId="12" xfId="1" applyFont="1" applyBorder="1" applyAlignment="1">
      <alignment horizontal="left" vertical="center"/>
    </xf>
    <xf numFmtId="0" fontId="8" fillId="0" borderId="11" xfId="1" applyFont="1" applyBorder="1" applyAlignment="1">
      <alignment vertical="center"/>
    </xf>
    <xf numFmtId="0" fontId="8" fillId="0" borderId="10" xfId="1" applyFont="1" applyBorder="1" applyAlignment="1">
      <alignment vertical="center"/>
    </xf>
    <xf numFmtId="0" fontId="3" fillId="0" borderId="18" xfId="1" applyBorder="1" applyAlignment="1">
      <alignment horizontal="center" vertical="center"/>
    </xf>
    <xf numFmtId="3" fontId="8" fillId="0" borderId="18" xfId="1" applyNumberFormat="1" applyFont="1" applyBorder="1" applyAlignment="1">
      <alignment horizontal="center" vertical="center"/>
    </xf>
    <xf numFmtId="4" fontId="8" fillId="0" borderId="12" xfId="1" applyNumberFormat="1" applyFont="1" applyBorder="1" applyAlignment="1">
      <alignment horizontal="center" vertical="center"/>
    </xf>
    <xf numFmtId="4" fontId="12" fillId="0" borderId="0" xfId="1" applyNumberFormat="1" applyFont="1" applyAlignment="1">
      <alignment horizontal="center"/>
    </xf>
    <xf numFmtId="171" fontId="8" fillId="0" borderId="0" xfId="6" applyNumberFormat="1" applyFont="1" applyAlignment="1">
      <alignment horizontal="center" vertical="center"/>
    </xf>
    <xf numFmtId="3" fontId="8" fillId="0" borderId="0" xfId="1" applyNumberFormat="1" applyFont="1" applyAlignment="1">
      <alignment horizontal="left"/>
    </xf>
    <xf numFmtId="167" fontId="8" fillId="0" borderId="0" xfId="1" applyNumberFormat="1" applyFont="1" applyAlignment="1">
      <alignment horizontal="left" vertical="center"/>
    </xf>
    <xf numFmtId="0" fontId="3" fillId="0" borderId="11" xfId="1" applyBorder="1"/>
    <xf numFmtId="0" fontId="10" fillId="0" borderId="13" xfId="1" applyFont="1" applyBorder="1" applyAlignment="1">
      <alignment horizontal="center"/>
    </xf>
    <xf numFmtId="0" fontId="10" fillId="0" borderId="0" xfId="1" applyFont="1" applyAlignment="1">
      <alignment horizontal="center"/>
    </xf>
    <xf numFmtId="0" fontId="8" fillId="0" borderId="0" xfId="1" applyFont="1" applyAlignment="1">
      <alignment horizontal="left"/>
    </xf>
    <xf numFmtId="0" fontId="15" fillId="0" borderId="0" xfId="1" applyFont="1" applyAlignment="1">
      <alignment horizontal="left" wrapText="1"/>
    </xf>
    <xf numFmtId="0" fontId="10" fillId="0" borderId="0" xfId="1" applyFont="1" applyAlignment="1">
      <alignment horizontal="left" vertical="center" wrapText="1"/>
    </xf>
    <xf numFmtId="166" fontId="8" fillId="0" borderId="8" xfId="1" applyNumberFormat="1" applyFont="1" applyBorder="1" applyAlignment="1">
      <alignment horizontal="center"/>
    </xf>
    <xf numFmtId="49" fontId="8" fillId="0" borderId="6" xfId="1" applyNumberFormat="1" applyFont="1" applyBorder="1" applyAlignment="1">
      <alignment horizontal="left"/>
    </xf>
    <xf numFmtId="0" fontId="12" fillId="0" borderId="0" xfId="1" applyFont="1" applyAlignment="1">
      <alignment horizontal="left" vertical="center" wrapText="1"/>
    </xf>
    <xf numFmtId="0" fontId="14" fillId="0" borderId="0" xfId="0" applyFont="1" applyAlignment="1">
      <alignment horizontal="left" vertical="top"/>
    </xf>
    <xf numFmtId="0" fontId="15" fillId="0" borderId="0" xfId="1" applyFont="1" applyAlignment="1">
      <alignment horizontal="left" vertical="center" wrapText="1"/>
    </xf>
    <xf numFmtId="0" fontId="12" fillId="0" borderId="0" xfId="1" applyFont="1" applyAlignment="1">
      <alignment horizontal="left" vertical="center"/>
    </xf>
    <xf numFmtId="166" fontId="3" fillId="0" borderId="0" xfId="1" applyNumberFormat="1"/>
    <xf numFmtId="0" fontId="10" fillId="0" borderId="0" xfId="1" applyFont="1" applyAlignment="1">
      <alignment horizontal="left" vertical="top" wrapText="1"/>
    </xf>
    <xf numFmtId="0" fontId="0" fillId="0" borderId="0" xfId="0" applyAlignment="1">
      <alignment horizontal="left" vertical="top" wrapText="1"/>
    </xf>
    <xf numFmtId="0" fontId="8" fillId="0" borderId="0" xfId="1" applyFont="1" applyAlignment="1">
      <alignment horizontal="left" vertical="center" wrapText="1"/>
    </xf>
    <xf numFmtId="0" fontId="0" fillId="0" borderId="0" xfId="0">
      <alignment vertical="center"/>
    </xf>
    <xf numFmtId="0" fontId="15" fillId="0" borderId="0" xfId="1" applyFont="1" applyAlignment="1">
      <alignment horizontal="lef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10" fillId="0" borderId="0" xfId="1" applyFont="1" applyAlignment="1">
      <alignment horizontal="left" vertical="center" wrapText="1"/>
    </xf>
    <xf numFmtId="0" fontId="0" fillId="0" borderId="0" xfId="0" applyAlignment="1">
      <alignment horizontal="left" vertical="center" wrapText="1"/>
    </xf>
    <xf numFmtId="0" fontId="12" fillId="0" borderId="2" xfId="1" applyFont="1" applyBorder="1" applyAlignment="1">
      <alignment horizontal="center"/>
    </xf>
    <xf numFmtId="0" fontId="12" fillId="0" borderId="3" xfId="1" applyFont="1" applyBorder="1" applyAlignment="1">
      <alignment horizontal="center"/>
    </xf>
    <xf numFmtId="0" fontId="0" fillId="0" borderId="0" xfId="0" applyAlignment="1">
      <alignment vertical="center" wrapText="1"/>
    </xf>
    <xf numFmtId="0" fontId="12" fillId="0" borderId="0" xfId="1" applyFont="1" applyAlignment="1">
      <alignment horizontal="left" vertical="center" wrapText="1"/>
    </xf>
    <xf numFmtId="0" fontId="5" fillId="2" borderId="0" xfId="1" applyFont="1" applyFill="1" applyAlignment="1">
      <alignment horizontal="center" wrapText="1"/>
    </xf>
    <xf numFmtId="0" fontId="5" fillId="2" borderId="1" xfId="1" applyFont="1" applyFill="1" applyBorder="1" applyAlignment="1">
      <alignment horizontal="center" wrapText="1"/>
    </xf>
    <xf numFmtId="0" fontId="12" fillId="0" borderId="14" xfId="1" applyFont="1" applyBorder="1" applyAlignment="1">
      <alignment horizontal="center" vertical="center"/>
    </xf>
    <xf numFmtId="0" fontId="12" fillId="0" borderId="3" xfId="1" applyFont="1" applyBorder="1" applyAlignment="1">
      <alignment horizontal="center" vertical="center"/>
    </xf>
    <xf numFmtId="4" fontId="12" fillId="0" borderId="0" xfId="1" applyNumberFormat="1" applyFont="1" applyAlignment="1">
      <alignment horizontal="left" vertical="center"/>
    </xf>
    <xf numFmtId="170" fontId="12" fillId="0" borderId="0" xfId="1" applyNumberFormat="1" applyFont="1" applyAlignment="1">
      <alignment horizontal="left" vertical="center"/>
    </xf>
  </cellXfs>
  <cellStyles count="11">
    <cellStyle name="Comma 2" xfId="2" xr:uid="{00000000-0005-0000-0000-000000000000}"/>
    <cellStyle name="Normal" xfId="0" builtinId="0"/>
    <cellStyle name="Normal 2" xfId="3" xr:uid="{00000000-0005-0000-0000-000001000000}"/>
    <cellStyle name="Normal 3" xfId="8" xr:uid="{00000000-0005-0000-0000-000002000000}"/>
    <cellStyle name="Normal 4" xfId="7" xr:uid="{00000000-0005-0000-0000-000003000000}"/>
    <cellStyle name="Normal 5" xfId="4" xr:uid="{00000000-0005-0000-0000-000004000000}"/>
    <cellStyle name="Normal 6" xfId="9" xr:uid="{00000000-0005-0000-0000-000005000000}"/>
    <cellStyle name="千位分隔 2" xfId="6" xr:uid="{00000000-0005-0000-0000-00000A000000}"/>
    <cellStyle name="常规 2" xfId="5" xr:uid="{00000000-0005-0000-0000-000007000000}"/>
    <cellStyle name="常规 3" xfId="1" xr:uid="{00000000-0005-0000-0000-000008000000}"/>
    <cellStyle name="货币 2" xfId="10"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49</xdr:row>
      <xdr:rowOff>0</xdr:rowOff>
    </xdr:from>
    <xdr:to>
      <xdr:col>5</xdr:col>
      <xdr:colOff>709052</xdr:colOff>
      <xdr:row>53</xdr:row>
      <xdr:rowOff>66101</xdr:rowOff>
    </xdr:to>
    <xdr:pic>
      <xdr:nvPicPr>
        <xdr:cNvPr id="3" name="Picture 2">
          <a:extLst>
            <a:ext uri="{FF2B5EF4-FFF2-40B4-BE49-F238E27FC236}">
              <a16:creationId xmlns:a16="http://schemas.microsoft.com/office/drawing/2014/main" id="{A25DAFC0-C8F4-19EF-B3C5-EAD752125BD7}"/>
            </a:ext>
          </a:extLst>
        </xdr:cNvPr>
        <xdr:cNvPicPr>
          <a:picLocks noChangeAspect="1"/>
        </xdr:cNvPicPr>
      </xdr:nvPicPr>
      <xdr:blipFill>
        <a:blip xmlns:r="http://schemas.openxmlformats.org/officeDocument/2006/relationships" r:embed="rId1"/>
        <a:stretch>
          <a:fillRect/>
        </a:stretch>
      </xdr:blipFill>
      <xdr:spPr>
        <a:xfrm>
          <a:off x="4737100" y="8750300"/>
          <a:ext cx="1579001" cy="701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63500</xdr:colOff>
      <xdr:row>61</xdr:row>
      <xdr:rowOff>84666</xdr:rowOff>
    </xdr:from>
    <xdr:to>
      <xdr:col>6</xdr:col>
      <xdr:colOff>632851</xdr:colOff>
      <xdr:row>66</xdr:row>
      <xdr:rowOff>99967</xdr:rowOff>
    </xdr:to>
    <xdr:pic>
      <xdr:nvPicPr>
        <xdr:cNvPr id="4" name="Picture 3">
          <a:extLst>
            <a:ext uri="{FF2B5EF4-FFF2-40B4-BE49-F238E27FC236}">
              <a16:creationId xmlns:a16="http://schemas.microsoft.com/office/drawing/2014/main" id="{B9730CA3-207C-CCD1-6EAA-EA1895DA56CE}"/>
            </a:ext>
          </a:extLst>
        </xdr:cNvPr>
        <xdr:cNvPicPr>
          <a:picLocks noChangeAspect="1"/>
        </xdr:cNvPicPr>
      </xdr:nvPicPr>
      <xdr:blipFill>
        <a:blip xmlns:r="http://schemas.openxmlformats.org/officeDocument/2006/relationships" r:embed="rId1"/>
        <a:stretch>
          <a:fillRect/>
        </a:stretch>
      </xdr:blipFill>
      <xdr:spPr>
        <a:xfrm>
          <a:off x="4635500" y="9990666"/>
          <a:ext cx="1574768" cy="7138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2000"/>
  <sheetViews>
    <sheetView showGridLines="0" tabSelected="1" topLeftCell="A12" zoomScaleNormal="100" workbookViewId="0">
      <selection activeCell="N20" sqref="N20"/>
    </sheetView>
  </sheetViews>
  <sheetFormatPr defaultColWidth="1.42578125" defaultRowHeight="15"/>
  <cols>
    <col min="1" max="1" width="16.140625" customWidth="1"/>
    <col min="2" max="2" width="9.5703125" customWidth="1"/>
    <col min="3" max="3" width="16.140625" customWidth="1"/>
    <col min="4" max="4" width="28.7109375" customWidth="1"/>
    <col min="5" max="5" width="12.42578125" customWidth="1"/>
    <col min="6" max="6" width="12.140625" customWidth="1"/>
    <col min="7" max="7" width="11.85546875" customWidth="1"/>
    <col min="8" max="8" width="13.5703125" customWidth="1"/>
    <col min="9" max="15" width="9.42578125" customWidth="1"/>
  </cols>
  <sheetData>
    <row r="1" spans="1:13" ht="17.25" customHeight="1">
      <c r="A1" s="93" t="s">
        <v>47</v>
      </c>
      <c r="B1" s="93"/>
      <c r="C1" s="93"/>
      <c r="D1" s="93"/>
      <c r="E1" s="93"/>
      <c r="F1" s="93"/>
      <c r="G1" s="93"/>
      <c r="H1" s="93"/>
      <c r="I1" s="1"/>
      <c r="J1" s="2"/>
      <c r="K1" s="2"/>
      <c r="L1" s="2"/>
      <c r="M1" s="2"/>
    </row>
    <row r="2" spans="1:13" ht="17.25" customHeight="1">
      <c r="A2" s="93"/>
      <c r="B2" s="93"/>
      <c r="C2" s="93"/>
      <c r="D2" s="93"/>
      <c r="E2" s="93"/>
      <c r="F2" s="93"/>
      <c r="G2" s="93"/>
      <c r="H2" s="93"/>
      <c r="I2" s="1"/>
      <c r="J2" s="2"/>
      <c r="K2" s="2"/>
      <c r="L2" s="2"/>
      <c r="M2" s="2"/>
    </row>
    <row r="3" spans="1:13" ht="17.25" customHeight="1">
      <c r="A3" s="93"/>
      <c r="B3" s="93"/>
      <c r="C3" s="93"/>
      <c r="D3" s="93"/>
      <c r="E3" s="93"/>
      <c r="F3" s="93"/>
      <c r="G3" s="93"/>
      <c r="H3" s="93"/>
      <c r="I3" s="1"/>
      <c r="J3" s="2"/>
      <c r="K3" s="2"/>
      <c r="L3" s="2"/>
      <c r="M3" s="2"/>
    </row>
    <row r="4" spans="1:13" ht="17.25" customHeight="1">
      <c r="A4" s="93"/>
      <c r="B4" s="93"/>
      <c r="C4" s="93"/>
      <c r="D4" s="93"/>
      <c r="E4" s="93"/>
      <c r="F4" s="93"/>
      <c r="G4" s="93"/>
      <c r="H4" s="93"/>
      <c r="I4" s="1"/>
      <c r="J4" s="2"/>
      <c r="K4" s="2"/>
      <c r="L4" s="2"/>
      <c r="M4" s="2"/>
    </row>
    <row r="5" spans="1:13" ht="17.25" customHeight="1">
      <c r="A5" s="94"/>
      <c r="B5" s="94"/>
      <c r="C5" s="94"/>
      <c r="D5" s="94"/>
      <c r="E5" s="94"/>
      <c r="F5" s="94"/>
      <c r="G5" s="94"/>
      <c r="H5" s="94"/>
      <c r="I5" s="1"/>
      <c r="J5" s="2"/>
      <c r="K5" s="2"/>
      <c r="L5" s="2"/>
      <c r="M5" s="2"/>
    </row>
    <row r="6" spans="1:13" ht="11.25" customHeight="1">
      <c r="A6" s="3"/>
      <c r="B6" s="3"/>
      <c r="C6" s="3"/>
      <c r="D6" s="3"/>
      <c r="E6" s="3"/>
      <c r="F6" s="3"/>
      <c r="G6" s="3"/>
      <c r="H6" s="3"/>
      <c r="I6" s="3"/>
      <c r="J6" s="2"/>
      <c r="K6" s="2"/>
      <c r="L6" s="2"/>
      <c r="M6" s="2"/>
    </row>
    <row r="7" spans="1:13" ht="11.25" customHeight="1">
      <c r="A7" s="3"/>
      <c r="B7" s="3"/>
      <c r="C7" s="3"/>
      <c r="D7" s="3"/>
      <c r="E7" s="3"/>
      <c r="F7" s="3"/>
      <c r="G7" s="3"/>
      <c r="H7" s="3"/>
      <c r="I7" s="3"/>
      <c r="J7" s="2"/>
      <c r="K7" s="2"/>
      <c r="L7" s="2"/>
      <c r="M7" s="2"/>
    </row>
    <row r="8" spans="1:13" ht="11.25" customHeight="1">
      <c r="A8" s="3"/>
      <c r="B8" s="4"/>
      <c r="C8" s="3"/>
      <c r="D8" s="3"/>
      <c r="E8" s="3"/>
      <c r="F8" s="3"/>
      <c r="G8" s="3"/>
      <c r="H8" s="3"/>
      <c r="I8" s="3"/>
      <c r="J8" s="2"/>
      <c r="K8" s="2"/>
      <c r="L8" s="2"/>
      <c r="M8" s="2"/>
    </row>
    <row r="9" spans="1:13" ht="11.25" customHeight="1">
      <c r="A9" s="5" t="s">
        <v>0</v>
      </c>
      <c r="B9" s="78" t="s">
        <v>1</v>
      </c>
      <c r="C9" s="2"/>
      <c r="D9" s="5" t="s">
        <v>2</v>
      </c>
      <c r="E9" s="6">
        <v>20942509</v>
      </c>
      <c r="F9" s="6"/>
      <c r="G9" s="2"/>
      <c r="H9" s="2"/>
      <c r="I9" s="2"/>
      <c r="J9" s="2"/>
      <c r="K9" s="2"/>
      <c r="L9" s="2"/>
      <c r="M9" s="2"/>
    </row>
    <row r="10" spans="1:13" ht="16.5" customHeight="1">
      <c r="A10" s="2"/>
      <c r="B10" s="78" t="s">
        <v>3</v>
      </c>
      <c r="C10" s="2"/>
      <c r="D10" s="5" t="s">
        <v>4</v>
      </c>
      <c r="E10" s="7">
        <v>45481</v>
      </c>
      <c r="F10" s="7"/>
      <c r="G10" s="2"/>
      <c r="H10" s="2"/>
      <c r="I10" s="2"/>
      <c r="J10" s="2"/>
      <c r="K10" s="2"/>
      <c r="L10" s="2"/>
      <c r="M10" s="2"/>
    </row>
    <row r="11" spans="1:13" ht="12" customHeight="1">
      <c r="A11" s="2"/>
      <c r="B11" s="78" t="s">
        <v>5</v>
      </c>
      <c r="C11" s="2"/>
      <c r="D11" s="5" t="s">
        <v>6</v>
      </c>
      <c r="E11" s="78" t="s">
        <v>7</v>
      </c>
      <c r="F11" s="78"/>
      <c r="G11" s="2"/>
      <c r="H11" s="2"/>
      <c r="I11" s="2"/>
      <c r="J11" s="2"/>
      <c r="K11" s="2"/>
      <c r="L11" s="2"/>
      <c r="M11" s="2"/>
    </row>
    <row r="12" spans="1:13" ht="12" customHeight="1">
      <c r="A12" s="2"/>
      <c r="B12" s="78" t="s">
        <v>8</v>
      </c>
      <c r="C12" s="2"/>
      <c r="D12" s="5"/>
      <c r="E12" s="8"/>
      <c r="F12" s="8"/>
      <c r="G12" s="2"/>
      <c r="H12" s="2"/>
      <c r="I12" s="2"/>
      <c r="J12" s="2"/>
      <c r="K12" s="2"/>
      <c r="L12" s="2"/>
      <c r="M12" s="2"/>
    </row>
    <row r="13" spans="1:13" ht="12" customHeight="1">
      <c r="A13" s="2"/>
      <c r="B13" s="9"/>
      <c r="C13" s="2"/>
      <c r="D13" s="5" t="s">
        <v>9</v>
      </c>
      <c r="E13" s="6" t="s">
        <v>48</v>
      </c>
      <c r="F13" s="6"/>
      <c r="G13" s="2"/>
      <c r="H13" s="2"/>
      <c r="I13" s="2"/>
      <c r="J13" s="2"/>
      <c r="K13" s="2"/>
      <c r="L13" s="2"/>
      <c r="M13" s="2"/>
    </row>
    <row r="14" spans="1:13" ht="16.5" customHeight="1">
      <c r="A14" s="5" t="s">
        <v>10</v>
      </c>
      <c r="B14" s="78" t="s">
        <v>42</v>
      </c>
      <c r="C14" s="2"/>
      <c r="D14" s="2"/>
      <c r="E14" s="78" t="s">
        <v>49</v>
      </c>
      <c r="F14" s="78"/>
      <c r="G14" s="2"/>
      <c r="H14" s="2"/>
      <c r="I14" s="2"/>
      <c r="J14" s="2"/>
      <c r="K14" s="2"/>
      <c r="L14" s="2"/>
      <c r="M14" s="2"/>
    </row>
    <row r="15" spans="1:13" ht="16.5" customHeight="1">
      <c r="A15" s="5"/>
      <c r="B15" s="78" t="s">
        <v>43</v>
      </c>
      <c r="C15" s="2"/>
      <c r="D15" s="5" t="s">
        <v>11</v>
      </c>
      <c r="E15" s="10" t="s">
        <v>50</v>
      </c>
      <c r="F15" s="10"/>
      <c r="G15" s="2"/>
      <c r="H15" s="2"/>
      <c r="I15" s="2"/>
      <c r="J15" s="2"/>
      <c r="K15" s="2"/>
      <c r="L15" s="2"/>
      <c r="M15" s="2"/>
    </row>
    <row r="16" spans="1:13" ht="16.5" customHeight="1">
      <c r="A16" s="2"/>
      <c r="B16" s="78" t="s">
        <v>44</v>
      </c>
      <c r="C16" s="2"/>
      <c r="D16" s="11"/>
      <c r="E16" s="95" t="s">
        <v>51</v>
      </c>
      <c r="F16" s="95"/>
      <c r="G16" s="95"/>
      <c r="H16" s="95"/>
      <c r="I16" s="2"/>
      <c r="J16" s="2"/>
      <c r="K16" s="2"/>
      <c r="L16" s="2"/>
      <c r="M16" s="2"/>
    </row>
    <row r="17" spans="1:13" ht="16.5" customHeight="1">
      <c r="A17" s="2"/>
      <c r="B17" s="78" t="s">
        <v>45</v>
      </c>
      <c r="C17" s="2"/>
      <c r="D17" s="11" t="s">
        <v>12</v>
      </c>
      <c r="E17" s="95"/>
      <c r="F17" s="95"/>
      <c r="G17" s="95"/>
      <c r="H17" s="95"/>
      <c r="I17" s="2"/>
      <c r="J17" s="2"/>
      <c r="K17" s="2"/>
      <c r="L17" s="2"/>
      <c r="M17" s="2"/>
    </row>
    <row r="18" spans="1:13" ht="22.5" customHeight="1">
      <c r="A18" s="2"/>
      <c r="B18" s="78"/>
      <c r="C18" s="2"/>
      <c r="D18" s="11"/>
      <c r="E18" s="95"/>
      <c r="F18" s="95"/>
      <c r="G18" s="95"/>
      <c r="H18" s="95"/>
      <c r="I18" s="2"/>
      <c r="J18" s="2"/>
      <c r="K18" s="2"/>
      <c r="L18" s="2"/>
      <c r="M18" s="2"/>
    </row>
    <row r="19" spans="1:13" ht="15.95" customHeight="1">
      <c r="A19" s="2"/>
      <c r="B19" s="78"/>
      <c r="C19" s="2"/>
      <c r="D19" s="11"/>
      <c r="E19" s="96"/>
      <c r="F19" s="96"/>
      <c r="G19" s="96"/>
      <c r="H19" s="96"/>
      <c r="I19" s="2"/>
      <c r="J19" s="2"/>
      <c r="K19" s="2"/>
      <c r="L19" s="2"/>
      <c r="M19" s="2"/>
    </row>
    <row r="20" spans="1:13" ht="15.95" customHeight="1">
      <c r="A20" s="2"/>
      <c r="B20" s="78"/>
      <c r="C20" s="2"/>
      <c r="D20" s="11"/>
      <c r="E20" s="96"/>
      <c r="F20" s="96"/>
      <c r="G20" s="96"/>
      <c r="H20" s="96"/>
      <c r="I20" s="2"/>
      <c r="J20" s="2"/>
      <c r="K20" s="2"/>
      <c r="L20" s="2"/>
      <c r="M20" s="2"/>
    </row>
    <row r="21" spans="1:13" ht="15.95" customHeight="1">
      <c r="A21" s="2"/>
      <c r="B21" s="78"/>
      <c r="C21" s="2"/>
      <c r="D21" s="11"/>
      <c r="E21" s="96"/>
      <c r="F21" s="96"/>
      <c r="G21" s="96"/>
      <c r="H21" s="96"/>
      <c r="I21" s="2"/>
      <c r="J21" s="2"/>
      <c r="K21" s="2"/>
      <c r="L21" s="2"/>
      <c r="M21" s="2"/>
    </row>
    <row r="22" spans="1:13" ht="15.95" customHeight="1">
      <c r="A22" s="2"/>
      <c r="B22" s="78"/>
      <c r="C22" s="2"/>
      <c r="D22" s="11"/>
      <c r="E22" s="96"/>
      <c r="F22" s="96"/>
      <c r="G22" s="96"/>
      <c r="H22" s="96"/>
      <c r="I22" s="2"/>
      <c r="J22" s="2"/>
      <c r="K22" s="2"/>
      <c r="L22" s="2"/>
      <c r="M22" s="2"/>
    </row>
    <row r="23" spans="1:13" ht="2.25" customHeight="1">
      <c r="A23" s="2"/>
      <c r="B23" s="78"/>
      <c r="C23" s="2"/>
      <c r="D23" s="11"/>
      <c r="E23" s="80"/>
      <c r="F23" s="80"/>
      <c r="G23" s="80"/>
      <c r="H23" s="80"/>
      <c r="I23" s="2"/>
      <c r="J23" s="2"/>
      <c r="K23" s="2"/>
      <c r="L23" s="2"/>
      <c r="M23" s="2"/>
    </row>
    <row r="24" spans="1:13" ht="2.25" customHeight="1">
      <c r="A24" s="2"/>
      <c r="B24" s="78"/>
      <c r="C24" s="2"/>
      <c r="D24" s="11"/>
      <c r="E24" s="80"/>
      <c r="F24" s="80"/>
      <c r="G24" s="80"/>
      <c r="H24" s="80"/>
      <c r="I24" s="2"/>
      <c r="J24" s="2"/>
      <c r="K24" s="2"/>
      <c r="L24" s="2"/>
      <c r="M24" s="2"/>
    </row>
    <row r="25" spans="1:13" ht="12" customHeight="1">
      <c r="A25" s="5" t="s">
        <v>13</v>
      </c>
      <c r="B25" s="78" t="s">
        <v>14</v>
      </c>
      <c r="C25" s="2"/>
      <c r="D25" s="11"/>
      <c r="E25" s="12"/>
      <c r="F25" s="12"/>
      <c r="G25" s="12"/>
      <c r="H25" s="12"/>
      <c r="I25" s="12"/>
      <c r="J25" s="12"/>
      <c r="K25" s="2"/>
      <c r="L25" s="2"/>
      <c r="M25" s="2"/>
    </row>
    <row r="26" spans="1:13" ht="15.75" customHeight="1" thickBot="1">
      <c r="A26" s="5" t="s">
        <v>15</v>
      </c>
      <c r="B26" s="78" t="s">
        <v>52</v>
      </c>
      <c r="C26" s="2"/>
      <c r="D26" s="10"/>
      <c r="E26" s="5" t="s">
        <v>16</v>
      </c>
      <c r="F26" s="5"/>
      <c r="G26" s="2"/>
      <c r="H26" s="2"/>
      <c r="I26" s="2"/>
      <c r="J26" s="2"/>
      <c r="K26" s="13"/>
      <c r="L26" s="2"/>
      <c r="M26" s="2"/>
    </row>
    <row r="27" spans="1:13" ht="12" customHeight="1" thickBot="1">
      <c r="A27" s="97" t="s">
        <v>17</v>
      </c>
      <c r="B27" s="98"/>
      <c r="C27" s="97" t="s">
        <v>18</v>
      </c>
      <c r="D27" s="98"/>
      <c r="E27" s="15" t="s">
        <v>53</v>
      </c>
      <c r="F27" s="15" t="s">
        <v>54</v>
      </c>
      <c r="G27" s="15" t="s">
        <v>19</v>
      </c>
      <c r="H27" s="14" t="s">
        <v>20</v>
      </c>
      <c r="I27" s="16"/>
      <c r="J27" s="16"/>
      <c r="K27" s="16"/>
      <c r="L27" s="16"/>
      <c r="M27" s="16"/>
    </row>
    <row r="28" spans="1:13" ht="12" customHeight="1">
      <c r="A28" s="17" t="s">
        <v>55</v>
      </c>
      <c r="B28" s="20"/>
      <c r="C28" s="78" t="s">
        <v>56</v>
      </c>
      <c r="D28" s="78"/>
      <c r="E28" s="19">
        <v>1012</v>
      </c>
      <c r="F28" s="19">
        <f>E28/2</f>
        <v>506</v>
      </c>
      <c r="G28" s="81">
        <v>21.75</v>
      </c>
      <c r="H28" s="81">
        <f>G28*E28</f>
        <v>22011</v>
      </c>
      <c r="I28" s="2"/>
      <c r="J28" s="2"/>
      <c r="K28" s="2"/>
      <c r="L28" s="2"/>
      <c r="M28" s="2"/>
    </row>
    <row r="29" spans="1:13" ht="12" customHeight="1">
      <c r="A29" s="17" t="s">
        <v>39</v>
      </c>
      <c r="B29" s="20" t="str">
        <f>E13</f>
        <v>6846913</v>
      </c>
      <c r="C29" s="78" t="str">
        <f>A28</f>
        <v>DPCI:082-07-0020</v>
      </c>
      <c r="D29" s="78"/>
      <c r="E29" s="19"/>
      <c r="F29" s="19"/>
      <c r="G29" s="81"/>
      <c r="H29" s="81"/>
      <c r="I29" s="2"/>
      <c r="J29" s="2"/>
      <c r="K29" s="2"/>
      <c r="L29" s="2"/>
      <c r="M29" s="2"/>
    </row>
    <row r="30" spans="1:13" ht="12" customHeight="1">
      <c r="A30" s="17" t="s">
        <v>40</v>
      </c>
      <c r="B30" s="20" t="s">
        <v>57</v>
      </c>
      <c r="C30" s="78" t="s">
        <v>58</v>
      </c>
      <c r="D30" s="78"/>
      <c r="E30" s="19"/>
      <c r="F30" s="19"/>
      <c r="G30" s="81"/>
      <c r="H30" s="81"/>
      <c r="I30" s="2"/>
      <c r="J30" s="2"/>
      <c r="K30" s="2"/>
      <c r="L30" s="2"/>
      <c r="M30" s="2"/>
    </row>
    <row r="31" spans="1:13" ht="12" customHeight="1">
      <c r="A31" s="17" t="s">
        <v>59</v>
      </c>
      <c r="B31" s="18"/>
      <c r="C31" s="78" t="s">
        <v>60</v>
      </c>
      <c r="D31" s="78"/>
      <c r="E31" s="19"/>
      <c r="F31" s="19"/>
      <c r="G31" s="81"/>
      <c r="H31" s="81"/>
      <c r="I31" s="2"/>
      <c r="J31" s="2"/>
      <c r="K31" s="2"/>
      <c r="L31" s="2"/>
      <c r="M31" s="2"/>
    </row>
    <row r="32" spans="1:13" ht="12" customHeight="1">
      <c r="A32" s="17"/>
      <c r="B32" s="18"/>
      <c r="C32" s="78"/>
      <c r="D32" s="78"/>
      <c r="E32" s="19"/>
      <c r="F32" s="19"/>
      <c r="G32" s="81"/>
      <c r="H32" s="81"/>
      <c r="I32" s="2"/>
      <c r="J32" s="2"/>
      <c r="K32" s="2"/>
      <c r="L32" s="2"/>
      <c r="M32" s="2"/>
    </row>
    <row r="33" spans="1:13" ht="12" customHeight="1">
      <c r="A33" s="17" t="s">
        <v>61</v>
      </c>
      <c r="B33" s="20"/>
      <c r="C33" s="78" t="s">
        <v>62</v>
      </c>
      <c r="D33" s="78"/>
      <c r="E33" s="19">
        <v>626</v>
      </c>
      <c r="F33" s="19">
        <f>E33/2</f>
        <v>313</v>
      </c>
      <c r="G33" s="81">
        <v>21.75</v>
      </c>
      <c r="H33" s="81">
        <f>G33*E33</f>
        <v>13615.5</v>
      </c>
      <c r="I33" s="2"/>
      <c r="J33" s="2"/>
      <c r="K33" s="2"/>
      <c r="L33" s="2"/>
      <c r="M33" s="2"/>
    </row>
    <row r="34" spans="1:13" ht="12" customHeight="1">
      <c r="A34" s="17" t="s">
        <v>39</v>
      </c>
      <c r="B34" s="20" t="str">
        <f>E13</f>
        <v>6846913</v>
      </c>
      <c r="C34" s="78" t="str">
        <f>A33</f>
        <v>DPCI:082-07-2947</v>
      </c>
      <c r="D34" s="78"/>
      <c r="E34" s="19"/>
      <c r="F34" s="19"/>
      <c r="G34" s="81"/>
      <c r="H34" s="81"/>
      <c r="I34" s="2"/>
      <c r="J34" s="2"/>
      <c r="K34" s="2"/>
      <c r="L34" s="2"/>
      <c r="M34" s="2"/>
    </row>
    <row r="35" spans="1:13" ht="12" customHeight="1">
      <c r="A35" s="17" t="s">
        <v>40</v>
      </c>
      <c r="B35" s="20" t="s">
        <v>57</v>
      </c>
      <c r="C35" s="78" t="s">
        <v>58</v>
      </c>
      <c r="D35" s="78"/>
      <c r="E35" s="19"/>
      <c r="F35" s="19"/>
      <c r="G35" s="81"/>
      <c r="H35" s="81"/>
      <c r="I35" s="2"/>
      <c r="J35" s="2"/>
      <c r="K35" s="2"/>
      <c r="L35" s="2"/>
      <c r="M35" s="2"/>
    </row>
    <row r="36" spans="1:13" ht="12" customHeight="1">
      <c r="A36" s="17" t="s">
        <v>63</v>
      </c>
      <c r="B36" s="18"/>
      <c r="C36" s="78" t="s">
        <v>60</v>
      </c>
      <c r="D36" s="78"/>
      <c r="E36" s="19"/>
      <c r="F36" s="19"/>
      <c r="G36" s="81"/>
      <c r="H36" s="81"/>
      <c r="I36" s="2"/>
      <c r="J36" s="2"/>
      <c r="K36" s="2"/>
      <c r="L36" s="2"/>
      <c r="M36" s="2"/>
    </row>
    <row r="37" spans="1:13" ht="12" customHeight="1" thickBot="1">
      <c r="A37" s="21"/>
      <c r="B37" s="22"/>
      <c r="C37" s="23"/>
      <c r="D37" s="23"/>
      <c r="E37" s="24"/>
      <c r="F37" s="24"/>
      <c r="G37" s="25"/>
      <c r="H37" s="25"/>
      <c r="I37" s="2"/>
      <c r="J37" s="2"/>
      <c r="K37" s="2"/>
      <c r="L37" s="2"/>
      <c r="M37" s="2"/>
    </row>
    <row r="38" spans="1:13" ht="12" customHeight="1">
      <c r="A38" s="78"/>
      <c r="B38" s="78"/>
      <c r="C38" s="26" t="s">
        <v>22</v>
      </c>
      <c r="D38" s="26"/>
      <c r="E38" s="27">
        <f>SUM(E28,E33)</f>
        <v>1638</v>
      </c>
      <c r="F38" s="27">
        <f>ROUND(SUM(F28:F37),2)</f>
        <v>819</v>
      </c>
      <c r="G38" s="28"/>
      <c r="H38" s="29">
        <f>ROUND(SUM(H28:H37),2)</f>
        <v>35626.5</v>
      </c>
      <c r="I38" s="2"/>
      <c r="J38" s="2"/>
      <c r="K38" s="2"/>
      <c r="L38" s="2"/>
      <c r="M38" s="2"/>
    </row>
    <row r="39" spans="1:13" ht="12.6" customHeight="1">
      <c r="A39" s="84"/>
      <c r="B39" s="84"/>
      <c r="C39" s="79"/>
      <c r="D39" s="79"/>
      <c r="E39" s="5"/>
      <c r="F39" s="5"/>
      <c r="G39" s="79"/>
      <c r="H39" s="79"/>
      <c r="I39" s="2"/>
      <c r="J39" s="2"/>
      <c r="K39" s="2"/>
      <c r="L39" s="2"/>
      <c r="M39" s="2"/>
    </row>
    <row r="40" spans="1:13" ht="17.25" customHeight="1">
      <c r="A40" s="30" t="s">
        <v>23</v>
      </c>
      <c r="B40" s="9"/>
      <c r="C40" s="31" t="s">
        <v>64</v>
      </c>
      <c r="D40" s="31"/>
      <c r="E40" s="10"/>
      <c r="F40" s="10"/>
      <c r="G40" s="10"/>
      <c r="H40" s="32"/>
      <c r="I40" s="2"/>
      <c r="J40" s="2"/>
      <c r="K40" s="2"/>
      <c r="L40" s="2"/>
      <c r="M40" s="2"/>
    </row>
    <row r="41" spans="1:13" ht="17.25" customHeight="1">
      <c r="A41" s="88" t="str">
        <f>E16</f>
        <v>Ningbo Chuanlang Ind., Co., Ltd. No. 628, Qiaosan Rd., Qiaotou Town Cixi City, Zhejiang Province  China, Post Code: 315317 -MODEL 528,528P</v>
      </c>
      <c r="B41" s="89"/>
      <c r="C41" s="31"/>
      <c r="D41" s="31"/>
      <c r="E41" s="10"/>
      <c r="F41" s="10"/>
      <c r="G41" s="10"/>
      <c r="H41" s="33"/>
      <c r="I41" s="2"/>
      <c r="J41" s="2"/>
      <c r="K41" s="2"/>
      <c r="L41" s="2"/>
      <c r="M41" s="2"/>
    </row>
    <row r="42" spans="1:13" ht="12.6" customHeight="1">
      <c r="A42" s="89"/>
      <c r="B42" s="89"/>
      <c r="C42" s="31"/>
      <c r="D42" s="31"/>
      <c r="E42" s="10"/>
      <c r="F42" s="10"/>
      <c r="G42" s="10"/>
      <c r="H42" s="33"/>
      <c r="I42" s="2"/>
      <c r="J42" s="2"/>
      <c r="K42" s="2"/>
      <c r="L42" s="2"/>
      <c r="M42" s="2"/>
    </row>
    <row r="43" spans="1:13" ht="14.45" customHeight="1">
      <c r="A43" s="89"/>
      <c r="B43" s="89"/>
      <c r="C43" s="90" t="s">
        <v>65</v>
      </c>
      <c r="D43" s="91"/>
      <c r="E43" s="91"/>
      <c r="G43" s="10"/>
      <c r="H43" s="33"/>
      <c r="I43" s="2"/>
      <c r="J43" s="2"/>
      <c r="K43" s="2"/>
      <c r="L43" s="2"/>
      <c r="M43" s="2"/>
    </row>
    <row r="44" spans="1:13" ht="21.75" customHeight="1">
      <c r="A44" s="89"/>
      <c r="B44" s="89"/>
      <c r="C44" s="91"/>
      <c r="D44" s="91"/>
      <c r="E44" s="91"/>
      <c r="G44" s="78"/>
      <c r="H44" s="78"/>
      <c r="I44" s="2"/>
      <c r="J44" s="2"/>
      <c r="K44" s="2"/>
      <c r="L44" s="2"/>
      <c r="M44" s="2"/>
    </row>
    <row r="45" spans="1:13" ht="17.25" customHeight="1">
      <c r="A45" s="89"/>
      <c r="B45" s="89"/>
      <c r="C45" s="92" t="s">
        <v>66</v>
      </c>
      <c r="D45" s="92"/>
      <c r="E45" s="92"/>
      <c r="F45" s="92"/>
      <c r="G45" s="92"/>
      <c r="H45" s="92"/>
      <c r="I45" s="2"/>
      <c r="J45" s="2"/>
      <c r="K45" s="2"/>
      <c r="L45" s="2"/>
      <c r="M45" s="2"/>
    </row>
    <row r="46" spans="1:13" ht="30" customHeight="1">
      <c r="A46" s="89"/>
      <c r="B46" s="89"/>
      <c r="C46" s="92"/>
      <c r="D46" s="92"/>
      <c r="E46" s="92"/>
      <c r="F46" s="92"/>
      <c r="G46" s="92"/>
      <c r="H46" s="92"/>
      <c r="I46" s="2"/>
      <c r="J46" s="2"/>
      <c r="K46" s="2"/>
      <c r="L46" s="2"/>
      <c r="M46" s="2"/>
    </row>
    <row r="47" spans="1:13" ht="12.6" customHeight="1">
      <c r="A47" s="89"/>
      <c r="B47" s="89"/>
      <c r="C47" s="2"/>
      <c r="D47" s="2"/>
      <c r="E47" s="2"/>
      <c r="F47" s="2"/>
      <c r="G47" s="2"/>
      <c r="H47" s="2"/>
      <c r="I47" s="2"/>
      <c r="J47" s="2"/>
      <c r="K47" s="2"/>
      <c r="L47" s="2"/>
      <c r="M47" s="2"/>
    </row>
    <row r="48" spans="1:13" ht="12.6" customHeight="1">
      <c r="A48" s="89"/>
      <c r="B48" s="89"/>
      <c r="C48" s="2"/>
      <c r="D48" s="2"/>
      <c r="E48" s="2"/>
      <c r="F48" s="2"/>
      <c r="G48" s="2"/>
      <c r="H48" s="2"/>
      <c r="I48" s="2"/>
      <c r="J48" s="2"/>
      <c r="K48" s="2"/>
      <c r="L48" s="2"/>
      <c r="M48" s="2"/>
    </row>
    <row r="49" spans="1:13" ht="12.6" customHeight="1">
      <c r="A49" s="89"/>
      <c r="B49" s="89"/>
      <c r="C49" s="2"/>
      <c r="D49" s="2"/>
      <c r="E49" s="5" t="s">
        <v>46</v>
      </c>
      <c r="F49" s="5"/>
      <c r="G49" s="79"/>
      <c r="H49" s="79"/>
      <c r="I49" s="2"/>
      <c r="J49" s="2"/>
      <c r="K49" s="2"/>
      <c r="L49" s="2"/>
      <c r="M49" s="2"/>
    </row>
    <row r="50" spans="1:13" ht="12.75" customHeight="1">
      <c r="A50" s="89"/>
      <c r="B50" s="89"/>
      <c r="C50" s="2"/>
      <c r="D50" s="2"/>
      <c r="E50" s="5"/>
      <c r="F50" s="5"/>
      <c r="G50" s="79"/>
      <c r="H50" s="79"/>
      <c r="I50" s="2"/>
      <c r="J50" s="2"/>
      <c r="K50" s="2"/>
      <c r="L50" s="2"/>
      <c r="M50" s="2"/>
    </row>
    <row r="51" spans="1:13" ht="12.6" customHeight="1">
      <c r="A51" s="89"/>
      <c r="B51" s="89"/>
      <c r="C51" s="79"/>
      <c r="D51" s="79"/>
      <c r="E51" s="5"/>
      <c r="F51" s="5"/>
      <c r="G51" s="79"/>
      <c r="H51" s="79"/>
      <c r="I51" s="2"/>
      <c r="J51" s="2"/>
      <c r="K51" s="2"/>
      <c r="L51" s="2"/>
      <c r="M51" s="2"/>
    </row>
    <row r="52" spans="1:13" ht="12.6" customHeight="1">
      <c r="A52" s="84"/>
      <c r="B52" s="84"/>
      <c r="C52" s="79"/>
      <c r="D52" s="79"/>
      <c r="E52" s="5"/>
      <c r="F52" s="5"/>
      <c r="G52" s="79"/>
      <c r="H52" s="79"/>
      <c r="I52" s="2"/>
      <c r="J52" s="2"/>
      <c r="K52" s="2"/>
      <c r="L52" s="2"/>
      <c r="M52" s="2"/>
    </row>
    <row r="53" spans="1:13" ht="12.6" customHeight="1">
      <c r="A53" s="84"/>
      <c r="B53" s="84"/>
      <c r="C53" s="79"/>
      <c r="D53" s="79"/>
      <c r="E53" s="2"/>
      <c r="F53" s="2"/>
      <c r="G53" s="2"/>
      <c r="H53" s="2"/>
      <c r="I53" s="2"/>
      <c r="J53" s="2"/>
      <c r="K53" s="2"/>
      <c r="L53" s="2"/>
      <c r="M53" s="2"/>
    </row>
    <row r="54" spans="1:13" ht="12.95" customHeight="1" thickBot="1">
      <c r="A54" s="86" t="s">
        <v>24</v>
      </c>
      <c r="B54" s="83"/>
      <c r="C54" s="2"/>
      <c r="D54" s="79"/>
      <c r="E54" s="5"/>
      <c r="F54" s="5"/>
      <c r="G54" s="34"/>
      <c r="H54" s="34"/>
      <c r="I54" s="2"/>
      <c r="J54" s="2"/>
      <c r="K54" s="2"/>
      <c r="L54" s="2"/>
      <c r="M54" s="2"/>
    </row>
    <row r="55" spans="1:13" ht="12.6" customHeight="1">
      <c r="A55" s="10" t="s">
        <v>67</v>
      </c>
      <c r="B55" s="35"/>
      <c r="C55" s="2"/>
      <c r="D55" s="79"/>
      <c r="E55" s="36" t="s">
        <v>25</v>
      </c>
      <c r="F55" s="36"/>
      <c r="G55" s="37"/>
      <c r="H55" s="37"/>
      <c r="I55" s="2"/>
      <c r="J55" s="2"/>
      <c r="K55" s="2"/>
      <c r="L55" s="2"/>
      <c r="M55" s="2"/>
    </row>
    <row r="56" spans="1:13" ht="12" customHeight="1">
      <c r="A56" s="90" t="s">
        <v>26</v>
      </c>
      <c r="B56" s="90"/>
      <c r="C56" s="90"/>
      <c r="D56" s="2"/>
      <c r="E56" s="5" t="s">
        <v>41</v>
      </c>
      <c r="F56" s="5"/>
      <c r="G56" s="13"/>
      <c r="H56" s="13"/>
      <c r="I56" s="2"/>
      <c r="J56" s="2"/>
      <c r="K56" s="2"/>
      <c r="L56" s="2"/>
      <c r="M56" s="2"/>
    </row>
    <row r="57" spans="1:13" ht="12" customHeight="1"/>
    <row r="58" spans="1:13" ht="12" customHeight="1"/>
    <row r="59" spans="1:13" ht="12" customHeight="1"/>
    <row r="60" spans="1:13" ht="12" customHeight="1"/>
    <row r="61" spans="1:13" ht="12" customHeight="1"/>
    <row r="62" spans="1:13" ht="12" customHeight="1"/>
    <row r="63" spans="1:13" ht="12" customHeight="1"/>
    <row r="64" spans="1:13"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dataConsolidate/>
  <mergeCells count="8">
    <mergeCell ref="A41:B51"/>
    <mergeCell ref="C43:E44"/>
    <mergeCell ref="C45:H46"/>
    <mergeCell ref="A56:C56"/>
    <mergeCell ref="A1:H5"/>
    <mergeCell ref="E16:H22"/>
    <mergeCell ref="A27:B27"/>
    <mergeCell ref="C27:D27"/>
  </mergeCells>
  <phoneticPr fontId="2" type="noConversion"/>
  <printOptions horizontalCentered="1" verticalCentered="1"/>
  <pageMargins left="0.4" right="0.4" top="0.74803040244969399" bottom="0.49803040244969399" header="0.31496062992126" footer="0.31496062992126"/>
  <pageSetup paperSize="9" scale="78" fitToHeight="0" orientation="portrait" cellComments="atEnd" r:id="rId1"/>
  <headerFooter>
    <oddHeader>&amp;R&amp;"Arial,加粗"ORIGINAL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M2000"/>
  <sheetViews>
    <sheetView showGridLines="0" zoomScaleNormal="100" workbookViewId="0">
      <selection activeCell="F62" sqref="F62"/>
    </sheetView>
  </sheetViews>
  <sheetFormatPr defaultColWidth="1.42578125" defaultRowHeight="15"/>
  <cols>
    <col min="1" max="1" width="14" customWidth="1"/>
    <col min="2" max="2" width="16.42578125" customWidth="1"/>
    <col min="3" max="3" width="25" customWidth="1"/>
    <col min="4" max="4" width="7.5703125" customWidth="1"/>
    <col min="5" max="5" width="2.42578125" customWidth="1"/>
    <col min="6" max="6" width="14.42578125" customWidth="1"/>
    <col min="7" max="7" width="17.42578125" customWidth="1"/>
    <col min="8" max="15" width="16.42578125" customWidth="1"/>
  </cols>
  <sheetData>
    <row r="1" spans="1:13" ht="21" customHeight="1">
      <c r="A1" s="101" t="s">
        <v>68</v>
      </c>
      <c r="B1" s="101"/>
      <c r="C1" s="101"/>
      <c r="D1" s="101"/>
      <c r="E1" s="101"/>
      <c r="F1" s="101"/>
      <c r="G1" s="101"/>
      <c r="H1" s="101"/>
      <c r="I1" s="101"/>
      <c r="J1" s="2"/>
      <c r="K1" s="2"/>
      <c r="L1" s="2"/>
      <c r="M1" s="2"/>
    </row>
    <row r="2" spans="1:13" ht="12" customHeight="1">
      <c r="A2" s="101"/>
      <c r="B2" s="101"/>
      <c r="C2" s="101"/>
      <c r="D2" s="101"/>
      <c r="E2" s="101"/>
      <c r="F2" s="101"/>
      <c r="G2" s="101"/>
      <c r="H2" s="101"/>
      <c r="I2" s="101"/>
      <c r="J2" s="2"/>
      <c r="K2" s="2"/>
      <c r="L2" s="2"/>
      <c r="M2" s="2"/>
    </row>
    <row r="3" spans="1:13" ht="12" customHeight="1">
      <c r="A3" s="101"/>
      <c r="B3" s="101"/>
      <c r="C3" s="101"/>
      <c r="D3" s="101"/>
      <c r="E3" s="101"/>
      <c r="F3" s="101"/>
      <c r="G3" s="101"/>
      <c r="H3" s="101"/>
      <c r="I3" s="101"/>
      <c r="J3" s="2"/>
      <c r="K3" s="2"/>
      <c r="L3" s="2"/>
      <c r="M3" s="2"/>
    </row>
    <row r="4" spans="1:13" ht="12" customHeight="1">
      <c r="A4" s="101"/>
      <c r="B4" s="101"/>
      <c r="C4" s="101"/>
      <c r="D4" s="101"/>
      <c r="E4" s="101"/>
      <c r="F4" s="101"/>
      <c r="G4" s="101"/>
      <c r="H4" s="101"/>
      <c r="I4" s="101"/>
      <c r="J4" s="2"/>
      <c r="K4" s="2"/>
      <c r="L4" s="2"/>
      <c r="M4" s="2"/>
    </row>
    <row r="5" spans="1:13" ht="15" customHeight="1">
      <c r="A5" s="102"/>
      <c r="B5" s="102"/>
      <c r="C5" s="102"/>
      <c r="D5" s="102"/>
      <c r="E5" s="102"/>
      <c r="F5" s="102"/>
      <c r="G5" s="102"/>
      <c r="H5" s="102"/>
      <c r="I5" s="102"/>
      <c r="J5" s="2"/>
      <c r="K5" s="2"/>
      <c r="L5" s="2"/>
      <c r="M5" s="2"/>
    </row>
    <row r="6" spans="1:13" ht="5.25" customHeight="1">
      <c r="A6" s="38"/>
      <c r="B6" s="38"/>
      <c r="C6" s="38"/>
      <c r="D6" s="38"/>
      <c r="E6" s="38"/>
      <c r="F6" s="38"/>
      <c r="G6" s="38"/>
      <c r="H6" s="38"/>
      <c r="I6" s="38"/>
      <c r="J6" s="2"/>
      <c r="K6" s="2"/>
      <c r="L6" s="2"/>
      <c r="M6" s="2"/>
    </row>
    <row r="7" spans="1:13" ht="5.25" customHeight="1">
      <c r="A7" s="38"/>
      <c r="B7" s="38"/>
      <c r="C7" s="38"/>
      <c r="D7" s="38"/>
      <c r="E7" s="38"/>
      <c r="F7" s="38"/>
      <c r="G7" s="38"/>
      <c r="H7" s="38"/>
      <c r="I7" s="38"/>
      <c r="J7" s="2"/>
      <c r="K7" s="2"/>
      <c r="L7" s="2"/>
      <c r="M7" s="2"/>
    </row>
    <row r="8" spans="1:13" ht="5.25" customHeight="1">
      <c r="A8" s="38"/>
      <c r="B8" s="38"/>
      <c r="C8" s="38"/>
      <c r="D8" s="38"/>
      <c r="E8" s="38"/>
      <c r="F8" s="38"/>
      <c r="G8" s="38"/>
      <c r="H8" s="38"/>
      <c r="I8" s="38"/>
      <c r="J8" s="2"/>
      <c r="K8" s="2"/>
      <c r="L8" s="2"/>
      <c r="M8" s="2"/>
    </row>
    <row r="9" spans="1:13" ht="18.75" customHeight="1">
      <c r="A9" s="5" t="s">
        <v>0</v>
      </c>
      <c r="B9" s="78" t="s">
        <v>1</v>
      </c>
      <c r="C9" s="2"/>
      <c r="D9" s="10"/>
      <c r="E9" s="10"/>
      <c r="F9" s="39" t="s">
        <v>2</v>
      </c>
      <c r="G9" s="6">
        <v>20942509</v>
      </c>
      <c r="H9" s="2"/>
      <c r="I9" s="2"/>
      <c r="J9" s="2"/>
      <c r="K9" s="2"/>
      <c r="L9" s="2"/>
      <c r="M9" s="2"/>
    </row>
    <row r="10" spans="1:13" ht="18.75" customHeight="1">
      <c r="A10" s="2"/>
      <c r="B10" s="78" t="s">
        <v>3</v>
      </c>
      <c r="C10" s="2"/>
      <c r="D10" s="10"/>
      <c r="E10" s="10"/>
      <c r="F10" s="39" t="s">
        <v>4</v>
      </c>
      <c r="G10" s="7">
        <v>45481</v>
      </c>
      <c r="H10" s="2"/>
      <c r="I10" s="2"/>
      <c r="J10" s="2"/>
      <c r="K10" s="2"/>
      <c r="L10" s="2"/>
      <c r="M10" s="2"/>
    </row>
    <row r="11" spans="1:13" ht="18.75" customHeight="1">
      <c r="A11" s="2"/>
      <c r="B11" s="78" t="s">
        <v>5</v>
      </c>
      <c r="C11" s="2"/>
      <c r="D11" s="10"/>
      <c r="E11" s="10"/>
      <c r="F11" s="39" t="s">
        <v>6</v>
      </c>
      <c r="G11" s="78" t="s">
        <v>7</v>
      </c>
      <c r="H11" s="2"/>
      <c r="I11" s="2"/>
      <c r="J11" s="2"/>
      <c r="K11" s="2"/>
      <c r="L11" s="2"/>
      <c r="M11" s="2"/>
    </row>
    <row r="12" spans="1:13" ht="18.75" customHeight="1">
      <c r="A12" s="2"/>
      <c r="B12" s="78" t="s">
        <v>8</v>
      </c>
      <c r="C12" s="2"/>
      <c r="D12" s="10"/>
      <c r="E12" s="10"/>
      <c r="F12" s="39"/>
      <c r="G12" s="40"/>
      <c r="H12" s="2"/>
      <c r="I12" s="2"/>
      <c r="J12" s="2"/>
      <c r="K12" s="2"/>
      <c r="L12" s="2"/>
      <c r="M12" s="2"/>
    </row>
    <row r="13" spans="1:13" ht="12" customHeight="1">
      <c r="A13" s="2"/>
      <c r="B13" s="9"/>
      <c r="C13" s="2"/>
      <c r="D13" s="2"/>
      <c r="E13" s="2"/>
      <c r="F13" s="39" t="s">
        <v>9</v>
      </c>
      <c r="G13" s="6" t="s">
        <v>48</v>
      </c>
      <c r="H13" s="41"/>
      <c r="I13" s="2"/>
      <c r="J13" s="2"/>
      <c r="K13" s="2"/>
      <c r="L13" s="2"/>
      <c r="M13" s="2"/>
    </row>
    <row r="14" spans="1:13" ht="17.25" customHeight="1">
      <c r="A14" s="5" t="s">
        <v>10</v>
      </c>
      <c r="B14" s="78" t="s">
        <v>42</v>
      </c>
      <c r="C14" s="2"/>
      <c r="D14" s="10"/>
      <c r="E14" s="10"/>
      <c r="F14" s="42"/>
      <c r="G14" s="78" t="s">
        <v>49</v>
      </c>
      <c r="H14" s="2"/>
      <c r="I14" s="2"/>
      <c r="J14" s="2"/>
      <c r="K14" s="2"/>
      <c r="L14" s="2"/>
      <c r="M14" s="2"/>
    </row>
    <row r="15" spans="1:13" ht="17.25" customHeight="1">
      <c r="A15" s="5"/>
      <c r="B15" s="78" t="s">
        <v>43</v>
      </c>
      <c r="C15" s="2"/>
      <c r="D15" s="10"/>
      <c r="E15" s="10"/>
      <c r="F15" s="5" t="s">
        <v>11</v>
      </c>
      <c r="G15" s="10" t="s">
        <v>50</v>
      </c>
      <c r="H15" s="2"/>
      <c r="I15" s="2"/>
      <c r="J15" s="2"/>
      <c r="K15" s="2"/>
      <c r="L15" s="2"/>
      <c r="M15" s="2"/>
    </row>
    <row r="16" spans="1:13" ht="17.25" customHeight="1">
      <c r="A16" s="2"/>
      <c r="B16" s="78" t="s">
        <v>44</v>
      </c>
      <c r="C16" s="2"/>
      <c r="D16" s="10"/>
      <c r="E16" s="10"/>
      <c r="F16" s="11"/>
      <c r="G16" s="95" t="s">
        <v>51</v>
      </c>
      <c r="H16" s="95"/>
      <c r="I16" s="95"/>
      <c r="J16" s="2"/>
      <c r="K16" s="2"/>
      <c r="L16" s="2"/>
      <c r="M16" s="2"/>
    </row>
    <row r="17" spans="1:13" ht="17.25" customHeight="1">
      <c r="A17" s="2"/>
      <c r="B17" s="78" t="s">
        <v>45</v>
      </c>
      <c r="C17" s="2"/>
      <c r="D17" s="10"/>
      <c r="E17" s="10"/>
      <c r="F17" s="11" t="s">
        <v>12</v>
      </c>
      <c r="G17" s="95"/>
      <c r="H17" s="95"/>
      <c r="I17" s="95"/>
      <c r="J17" s="2"/>
      <c r="K17" s="2"/>
      <c r="L17" s="2"/>
      <c r="M17" s="2"/>
    </row>
    <row r="18" spans="1:13" ht="21.75" customHeight="1">
      <c r="A18" s="2"/>
      <c r="B18" s="10"/>
      <c r="C18" s="2"/>
      <c r="D18" s="10"/>
      <c r="E18" s="10"/>
      <c r="F18" s="16"/>
      <c r="G18" s="95"/>
      <c r="H18" s="95"/>
      <c r="I18" s="95"/>
      <c r="J18" s="2"/>
      <c r="K18" s="2"/>
      <c r="L18" s="2"/>
      <c r="M18" s="2"/>
    </row>
    <row r="19" spans="1:13" ht="14.45" customHeight="1">
      <c r="A19" s="2"/>
      <c r="B19" s="10"/>
      <c r="C19" s="2"/>
      <c r="D19" s="10"/>
      <c r="E19" s="10"/>
      <c r="F19" s="16"/>
      <c r="G19" s="96"/>
      <c r="H19" s="96"/>
      <c r="I19" s="96"/>
      <c r="J19" s="2"/>
      <c r="K19" s="2"/>
      <c r="L19" s="2"/>
      <c r="M19" s="2"/>
    </row>
    <row r="20" spans="1:13" ht="14.45" customHeight="1">
      <c r="A20" s="2"/>
      <c r="B20" s="10"/>
      <c r="C20" s="2"/>
      <c r="D20" s="10"/>
      <c r="E20" s="10"/>
      <c r="F20" s="16"/>
      <c r="G20" s="96"/>
      <c r="H20" s="96"/>
      <c r="I20" s="96"/>
      <c r="J20" s="2"/>
      <c r="K20" s="2"/>
      <c r="L20" s="2"/>
      <c r="M20" s="2"/>
    </row>
    <row r="21" spans="1:13" ht="14.45" customHeight="1">
      <c r="A21" s="2"/>
      <c r="B21" s="10"/>
      <c r="C21" s="2"/>
      <c r="D21" s="10"/>
      <c r="E21" s="10"/>
      <c r="F21" s="16"/>
      <c r="G21" s="96"/>
      <c r="H21" s="96"/>
      <c r="I21" s="96"/>
      <c r="J21" s="2"/>
      <c r="K21" s="2"/>
      <c r="L21" s="2"/>
      <c r="M21" s="2"/>
    </row>
    <row r="22" spans="1:13" ht="14.45" customHeight="1">
      <c r="A22" s="2"/>
      <c r="B22" s="10"/>
      <c r="C22" s="2"/>
      <c r="D22" s="10"/>
      <c r="E22" s="10"/>
      <c r="F22" s="16"/>
      <c r="G22" s="96"/>
      <c r="H22" s="96"/>
      <c r="I22" s="96"/>
      <c r="J22" s="2"/>
      <c r="K22" s="2"/>
      <c r="L22" s="2"/>
      <c r="M22" s="2"/>
    </row>
    <row r="23" spans="1:13" ht="0.75" customHeight="1">
      <c r="A23" s="2"/>
      <c r="B23" s="10"/>
      <c r="C23" s="2"/>
      <c r="D23" s="10"/>
      <c r="E23" s="10"/>
      <c r="F23" s="16"/>
      <c r="G23" s="80"/>
      <c r="H23" s="80"/>
      <c r="I23" s="80"/>
      <c r="J23" s="2"/>
      <c r="K23" s="2"/>
      <c r="L23" s="2"/>
      <c r="M23" s="2"/>
    </row>
    <row r="24" spans="1:13" ht="0.75" customHeight="1">
      <c r="A24" s="2"/>
      <c r="B24" s="10"/>
      <c r="C24" s="2"/>
      <c r="D24" s="10"/>
      <c r="E24" s="10"/>
      <c r="F24" s="16"/>
      <c r="G24" s="80"/>
      <c r="H24" s="80"/>
      <c r="I24" s="80"/>
      <c r="J24" s="2"/>
      <c r="K24" s="2"/>
      <c r="L24" s="2"/>
      <c r="M24" s="2"/>
    </row>
    <row r="25" spans="1:13" ht="16.5" customHeight="1">
      <c r="A25" s="5" t="s">
        <v>13</v>
      </c>
      <c r="B25" s="78" t="s">
        <v>14</v>
      </c>
      <c r="C25" s="2"/>
      <c r="D25" s="10"/>
      <c r="E25" s="80"/>
      <c r="F25" s="80"/>
      <c r="G25" s="80"/>
      <c r="H25" s="80"/>
      <c r="I25" s="80"/>
      <c r="J25" s="2"/>
      <c r="K25" s="2"/>
      <c r="L25" s="2"/>
      <c r="M25" s="2"/>
    </row>
    <row r="26" spans="1:13" ht="16.5" customHeight="1" thickBot="1">
      <c r="A26" s="5" t="s">
        <v>15</v>
      </c>
      <c r="B26" s="78" t="s">
        <v>52</v>
      </c>
      <c r="C26" s="2"/>
      <c r="D26" s="10"/>
      <c r="E26" s="10"/>
      <c r="F26" s="10"/>
      <c r="G26" s="5" t="s">
        <v>16</v>
      </c>
      <c r="H26" s="42"/>
      <c r="I26" s="2"/>
      <c r="J26" s="2"/>
      <c r="K26" s="2"/>
      <c r="L26" s="2"/>
      <c r="M26" s="2"/>
    </row>
    <row r="27" spans="1:13" ht="12" customHeight="1" thickBot="1">
      <c r="A27" s="103" t="s">
        <v>17</v>
      </c>
      <c r="B27" s="104"/>
      <c r="C27" s="43" t="s">
        <v>69</v>
      </c>
      <c r="D27" s="44"/>
      <c r="E27" s="44"/>
      <c r="F27" s="44"/>
      <c r="G27" s="45" t="s">
        <v>27</v>
      </c>
      <c r="H27" s="45" t="s">
        <v>28</v>
      </c>
      <c r="I27" s="43" t="s">
        <v>70</v>
      </c>
      <c r="J27" s="46"/>
      <c r="K27" s="46"/>
      <c r="L27" s="46"/>
      <c r="M27" s="46"/>
    </row>
    <row r="28" spans="1:13" ht="12" customHeight="1">
      <c r="A28" s="17" t="s">
        <v>71</v>
      </c>
      <c r="B28" s="18"/>
      <c r="C28" s="78" t="s">
        <v>56</v>
      </c>
      <c r="D28" s="47"/>
      <c r="E28" s="47"/>
      <c r="F28" s="48"/>
      <c r="G28" s="19">
        <v>1012</v>
      </c>
      <c r="H28" s="49">
        <f>G28/2</f>
        <v>506</v>
      </c>
      <c r="I28" s="50">
        <f>F33</f>
        <v>3000.58</v>
      </c>
      <c r="J28" s="46"/>
      <c r="K28" s="46"/>
      <c r="L28" s="46"/>
      <c r="M28" s="46"/>
    </row>
    <row r="29" spans="1:13" ht="12" customHeight="1">
      <c r="A29" s="17" t="s">
        <v>21</v>
      </c>
      <c r="B29" s="20" t="str">
        <f>G13</f>
        <v>6846913</v>
      </c>
      <c r="C29" s="78" t="str">
        <f>A28</f>
        <v>DPCI: 082-07-0020</v>
      </c>
      <c r="D29" s="47"/>
      <c r="E29" s="47"/>
      <c r="F29" s="48"/>
      <c r="G29" s="51"/>
      <c r="H29" s="49"/>
      <c r="I29" s="50"/>
      <c r="J29" s="46"/>
      <c r="K29" s="46"/>
      <c r="L29" s="46"/>
      <c r="M29" s="46"/>
    </row>
    <row r="30" spans="1:13" ht="12" customHeight="1">
      <c r="A30" s="82" t="s">
        <v>72</v>
      </c>
      <c r="B30" s="20"/>
      <c r="C30" s="78" t="s">
        <v>58</v>
      </c>
      <c r="D30" s="47"/>
      <c r="E30" s="47"/>
      <c r="F30" s="48"/>
      <c r="G30" s="51"/>
      <c r="H30" s="49"/>
      <c r="I30" s="50"/>
      <c r="J30" s="46"/>
      <c r="K30" s="46"/>
      <c r="L30" s="46"/>
      <c r="M30" s="46"/>
    </row>
    <row r="31" spans="1:13" ht="12" customHeight="1">
      <c r="A31" s="17" t="s">
        <v>59</v>
      </c>
      <c r="B31" s="18"/>
      <c r="C31" s="78" t="s">
        <v>60</v>
      </c>
      <c r="D31" s="47"/>
      <c r="E31" s="47"/>
      <c r="F31" s="48"/>
      <c r="G31" s="51"/>
      <c r="H31" s="49"/>
      <c r="I31" s="50"/>
      <c r="J31" s="46"/>
      <c r="K31" s="46"/>
      <c r="L31" s="46"/>
      <c r="M31" s="46"/>
    </row>
    <row r="32" spans="1:13" ht="12" customHeight="1">
      <c r="A32" s="17"/>
      <c r="B32" s="18"/>
      <c r="C32" s="52"/>
      <c r="D32" s="47"/>
      <c r="E32" s="47"/>
      <c r="F32" s="48"/>
      <c r="G32" s="51"/>
      <c r="H32" s="49"/>
      <c r="I32" s="50"/>
      <c r="J32" s="46"/>
      <c r="K32" s="46"/>
      <c r="L32" s="46"/>
      <c r="M32" s="46"/>
    </row>
    <row r="33" spans="1:13" ht="12" customHeight="1">
      <c r="A33" s="17"/>
      <c r="B33" s="18"/>
      <c r="C33" s="52" t="s">
        <v>29</v>
      </c>
      <c r="D33" s="53">
        <v>5.93</v>
      </c>
      <c r="E33" s="54" t="s">
        <v>30</v>
      </c>
      <c r="F33" s="55">
        <f>D33*H28</f>
        <v>3000.58</v>
      </c>
      <c r="G33" s="51"/>
      <c r="H33" s="49"/>
      <c r="I33" s="50"/>
      <c r="J33" s="46"/>
      <c r="K33" s="46"/>
      <c r="L33" s="46"/>
      <c r="M33" s="46"/>
    </row>
    <row r="34" spans="1:13" ht="12" customHeight="1">
      <c r="A34" s="17"/>
      <c r="B34" s="18"/>
      <c r="C34" s="52" t="s">
        <v>31</v>
      </c>
      <c r="D34" s="53">
        <v>5.24</v>
      </c>
      <c r="E34" s="54" t="s">
        <v>30</v>
      </c>
      <c r="F34" s="55">
        <f>D34*H28</f>
        <v>2651.44</v>
      </c>
      <c r="G34" s="51"/>
      <c r="H34" s="49"/>
      <c r="I34" s="50"/>
      <c r="J34" s="46"/>
      <c r="K34" s="46"/>
      <c r="L34" s="46"/>
      <c r="M34" s="46"/>
    </row>
    <row r="35" spans="1:13" ht="12" customHeight="1">
      <c r="A35" s="17"/>
      <c r="B35" s="18"/>
      <c r="C35" s="52" t="s">
        <v>32</v>
      </c>
      <c r="D35" s="56">
        <v>6.6400000000000001E-2</v>
      </c>
      <c r="E35" s="54" t="s">
        <v>30</v>
      </c>
      <c r="F35" s="57">
        <v>33.598999999999997</v>
      </c>
      <c r="G35" s="51"/>
      <c r="H35" s="49"/>
      <c r="I35" s="50"/>
      <c r="J35" s="46"/>
      <c r="K35" s="46"/>
      <c r="L35" s="46"/>
      <c r="M35" s="46"/>
    </row>
    <row r="36" spans="1:13" ht="12" customHeight="1">
      <c r="A36" s="58"/>
      <c r="B36" s="59"/>
      <c r="C36" s="52" t="s">
        <v>73</v>
      </c>
      <c r="D36" s="47"/>
      <c r="E36" s="47"/>
      <c r="F36" s="48"/>
      <c r="G36" s="51"/>
      <c r="H36" s="49"/>
      <c r="I36" s="50"/>
      <c r="J36" s="46"/>
      <c r="K36" s="46"/>
      <c r="L36" s="46"/>
      <c r="M36" s="46"/>
    </row>
    <row r="37" spans="1:13" ht="12" customHeight="1">
      <c r="A37" s="58"/>
      <c r="B37" s="59"/>
      <c r="C37" s="60"/>
      <c r="D37" s="47"/>
      <c r="E37" s="47"/>
      <c r="F37" s="48"/>
      <c r="G37" s="61"/>
      <c r="H37" s="49"/>
      <c r="I37" s="50"/>
      <c r="J37" s="46"/>
      <c r="K37" s="46"/>
      <c r="L37" s="46"/>
      <c r="M37" s="46"/>
    </row>
    <row r="38" spans="1:13" ht="12" customHeight="1">
      <c r="A38" s="17" t="s">
        <v>74</v>
      </c>
      <c r="B38" s="18"/>
      <c r="C38" s="78" t="s">
        <v>62</v>
      </c>
      <c r="D38" s="47"/>
      <c r="E38" s="47"/>
      <c r="F38" s="48"/>
      <c r="G38" s="19">
        <v>626</v>
      </c>
      <c r="H38" s="49">
        <f>G38/2</f>
        <v>313</v>
      </c>
      <c r="I38" s="50">
        <f>F43</f>
        <v>1856.09</v>
      </c>
      <c r="J38" s="46"/>
      <c r="K38" s="46"/>
      <c r="L38" s="46"/>
      <c r="M38" s="46"/>
    </row>
    <row r="39" spans="1:13" ht="12" customHeight="1">
      <c r="A39" s="17" t="s">
        <v>21</v>
      </c>
      <c r="B39" s="20" t="str">
        <f>G13</f>
        <v>6846913</v>
      </c>
      <c r="C39" s="78" t="str">
        <f>A38</f>
        <v>DPCI: 082-07-2947</v>
      </c>
      <c r="D39" s="47"/>
      <c r="E39" s="47"/>
      <c r="F39" s="48"/>
      <c r="G39" s="51"/>
      <c r="H39" s="49"/>
      <c r="I39" s="50"/>
      <c r="J39" s="46"/>
      <c r="K39" s="46"/>
      <c r="L39" s="46"/>
      <c r="M39" s="46"/>
    </row>
    <row r="40" spans="1:13" ht="12" customHeight="1">
      <c r="A40" s="82" t="s">
        <v>72</v>
      </c>
      <c r="B40" s="20"/>
      <c r="C40" s="78" t="s">
        <v>58</v>
      </c>
      <c r="D40" s="47"/>
      <c r="E40" s="47"/>
      <c r="F40" s="48"/>
      <c r="G40" s="51"/>
      <c r="H40" s="49"/>
      <c r="I40" s="50"/>
      <c r="J40" s="46"/>
      <c r="K40" s="46"/>
      <c r="L40" s="46"/>
      <c r="M40" s="46"/>
    </row>
    <row r="41" spans="1:13" ht="12" customHeight="1">
      <c r="A41" s="17" t="s">
        <v>63</v>
      </c>
      <c r="B41" s="18"/>
      <c r="C41" s="78" t="s">
        <v>60</v>
      </c>
      <c r="D41" s="47"/>
      <c r="E41" s="47"/>
      <c r="F41" s="48"/>
      <c r="G41" s="51"/>
      <c r="H41" s="49"/>
      <c r="I41" s="50"/>
      <c r="J41" s="46"/>
      <c r="K41" s="46"/>
      <c r="L41" s="46"/>
      <c r="M41" s="46"/>
    </row>
    <row r="42" spans="1:13" ht="12" customHeight="1">
      <c r="A42" s="17"/>
      <c r="B42" s="18"/>
      <c r="C42" s="52"/>
      <c r="D42" s="47"/>
      <c r="E42" s="47"/>
      <c r="F42" s="48"/>
      <c r="G42" s="51"/>
      <c r="H42" s="49"/>
      <c r="I42" s="50"/>
      <c r="J42" s="46"/>
      <c r="K42" s="46"/>
      <c r="L42" s="46"/>
      <c r="M42" s="46"/>
    </row>
    <row r="43" spans="1:13" ht="12" customHeight="1">
      <c r="A43" s="17"/>
      <c r="B43" s="18"/>
      <c r="C43" s="52" t="s">
        <v>29</v>
      </c>
      <c r="D43" s="53">
        <v>5.93</v>
      </c>
      <c r="E43" s="54" t="s">
        <v>30</v>
      </c>
      <c r="F43" s="55">
        <f>D43*H38</f>
        <v>1856.09</v>
      </c>
      <c r="G43" s="51"/>
      <c r="H43" s="49"/>
      <c r="I43" s="50"/>
      <c r="J43" s="46"/>
      <c r="K43" s="46"/>
      <c r="L43" s="46"/>
      <c r="M43" s="46"/>
    </row>
    <row r="44" spans="1:13" ht="12" customHeight="1">
      <c r="A44" s="17"/>
      <c r="B44" s="18"/>
      <c r="C44" s="52" t="s">
        <v>31</v>
      </c>
      <c r="D44" s="53">
        <v>5.24</v>
      </c>
      <c r="E44" s="54" t="s">
        <v>30</v>
      </c>
      <c r="F44" s="55">
        <f>D44*H38</f>
        <v>1640.1200000000001</v>
      </c>
      <c r="G44" s="51"/>
      <c r="H44" s="49"/>
      <c r="I44" s="50"/>
      <c r="J44" s="46"/>
      <c r="K44" s="46"/>
      <c r="L44" s="46"/>
      <c r="M44" s="46"/>
    </row>
    <row r="45" spans="1:13" ht="12" customHeight="1">
      <c r="A45" s="17"/>
      <c r="B45" s="18"/>
      <c r="C45" s="52" t="s">
        <v>32</v>
      </c>
      <c r="D45" s="56">
        <v>6.6400000000000001E-2</v>
      </c>
      <c r="E45" s="54" t="s">
        <v>30</v>
      </c>
      <c r="F45" s="57">
        <v>20.783999999999999</v>
      </c>
      <c r="G45" s="51"/>
      <c r="H45" s="49"/>
      <c r="I45" s="50"/>
      <c r="J45" s="46"/>
      <c r="K45" s="46"/>
      <c r="L45" s="46"/>
      <c r="M45" s="46"/>
    </row>
    <row r="46" spans="1:13" ht="12" customHeight="1">
      <c r="A46" s="58"/>
      <c r="B46" s="59"/>
      <c r="C46" s="52" t="s">
        <v>73</v>
      </c>
      <c r="D46" s="47"/>
      <c r="E46" s="47"/>
      <c r="F46" s="48"/>
      <c r="G46" s="51"/>
      <c r="H46" s="49"/>
      <c r="I46" s="50"/>
      <c r="J46" s="46"/>
      <c r="K46" s="46"/>
      <c r="L46" s="46"/>
      <c r="M46" s="46"/>
    </row>
    <row r="47" spans="1:13" ht="12" customHeight="1">
      <c r="A47" s="58"/>
      <c r="B47" s="59"/>
      <c r="C47" s="60"/>
      <c r="D47" s="47"/>
      <c r="E47" s="47"/>
      <c r="F47" s="48"/>
      <c r="G47" s="61"/>
      <c r="H47" s="49"/>
      <c r="I47" s="50"/>
      <c r="J47" s="46"/>
      <c r="K47" s="46"/>
      <c r="L47" s="46"/>
      <c r="M47" s="46"/>
    </row>
    <row r="48" spans="1:13" ht="13.5" customHeight="1">
      <c r="A48" s="58"/>
      <c r="B48" s="62"/>
      <c r="C48" s="60" t="s">
        <v>33</v>
      </c>
      <c r="D48" s="105">
        <f>SUM(F33,F43)</f>
        <v>4856.67</v>
      </c>
      <c r="E48" s="105"/>
      <c r="F48" s="48"/>
      <c r="G48" s="51"/>
      <c r="H48" s="49"/>
      <c r="I48" s="50"/>
      <c r="J48" s="2"/>
      <c r="K48" s="2"/>
      <c r="L48" s="2"/>
      <c r="M48" s="2"/>
    </row>
    <row r="49" spans="1:13" ht="13.5" customHeight="1">
      <c r="A49" s="58"/>
      <c r="B49" s="59"/>
      <c r="C49" s="60" t="s">
        <v>34</v>
      </c>
      <c r="D49" s="105">
        <f>SUM(F34,F44)</f>
        <v>4291.5600000000004</v>
      </c>
      <c r="E49" s="105"/>
      <c r="F49" s="48"/>
      <c r="G49" s="51"/>
      <c r="H49" s="49"/>
      <c r="I49" s="50"/>
      <c r="J49" s="2"/>
      <c r="K49" s="2"/>
      <c r="L49" s="2"/>
      <c r="M49" s="2"/>
    </row>
    <row r="50" spans="1:13" ht="18" customHeight="1">
      <c r="A50" s="58"/>
      <c r="B50" s="59"/>
      <c r="C50" s="60" t="s">
        <v>35</v>
      </c>
      <c r="D50" s="106">
        <f>SUM(F35,F45)</f>
        <v>54.382999999999996</v>
      </c>
      <c r="E50" s="106"/>
      <c r="F50" s="48"/>
      <c r="G50" s="51"/>
      <c r="H50" s="49"/>
      <c r="I50" s="50"/>
      <c r="J50" s="2"/>
      <c r="K50" s="2"/>
      <c r="L50" s="2"/>
      <c r="M50" s="2"/>
    </row>
    <row r="51" spans="1:13" ht="12" customHeight="1" thickBot="1">
      <c r="A51" s="63"/>
      <c r="B51" s="64"/>
      <c r="C51" s="65"/>
      <c r="D51" s="66"/>
      <c r="E51" s="66"/>
      <c r="F51" s="67"/>
      <c r="G51" s="68"/>
      <c r="H51" s="69"/>
      <c r="I51" s="70"/>
      <c r="J51" s="2"/>
      <c r="K51" s="2"/>
      <c r="L51" s="2"/>
      <c r="M51" s="2"/>
    </row>
    <row r="52" spans="1:13" ht="12" customHeight="1">
      <c r="A52" s="46"/>
      <c r="B52" s="60"/>
      <c r="C52" s="26" t="s">
        <v>22</v>
      </c>
      <c r="D52" s="26"/>
      <c r="E52" s="26"/>
      <c r="F52" s="26"/>
      <c r="G52" s="27">
        <f>SUM(G28,G38)</f>
        <v>1638</v>
      </c>
      <c r="H52" s="27">
        <f>ROUND(SUM(H28:H47),2)</f>
        <v>819</v>
      </c>
      <c r="I52" s="71">
        <f>ROUND(SUM(I28:I47),2)</f>
        <v>4856.67</v>
      </c>
      <c r="J52" s="2"/>
      <c r="K52" s="2"/>
      <c r="L52" s="2"/>
      <c r="M52" s="2"/>
    </row>
    <row r="53" spans="1:13" ht="6.75" customHeight="1">
      <c r="A53" s="46"/>
      <c r="B53" s="60"/>
      <c r="C53" s="26"/>
      <c r="D53" s="26"/>
      <c r="E53" s="26"/>
      <c r="F53" s="26"/>
      <c r="G53" s="27"/>
      <c r="H53" s="27"/>
      <c r="I53" s="71"/>
      <c r="J53" s="2"/>
      <c r="K53" s="2"/>
      <c r="L53" s="2"/>
      <c r="M53" s="2"/>
    </row>
    <row r="54" spans="1:13" ht="12" customHeight="1">
      <c r="A54" s="78" t="s">
        <v>36</v>
      </c>
      <c r="B54" s="78"/>
      <c r="C54" s="2"/>
      <c r="D54" s="2"/>
      <c r="E54" s="2"/>
      <c r="F54" s="30" t="s">
        <v>75</v>
      </c>
      <c r="G54" s="42"/>
      <c r="H54" s="42"/>
      <c r="I54" s="2"/>
      <c r="J54" s="2"/>
      <c r="K54" s="2"/>
      <c r="L54" s="2"/>
      <c r="M54" s="2"/>
    </row>
    <row r="55" spans="1:13" ht="12" customHeight="1">
      <c r="A55" s="78" t="s">
        <v>37</v>
      </c>
      <c r="B55" s="60"/>
      <c r="C55" s="2"/>
      <c r="D55" s="2"/>
      <c r="E55" s="2"/>
      <c r="F55" s="30"/>
      <c r="G55" s="42"/>
      <c r="H55" s="42"/>
      <c r="I55" s="72"/>
      <c r="J55" s="2"/>
      <c r="K55" s="2"/>
      <c r="L55" s="2"/>
      <c r="M55" s="2"/>
    </row>
    <row r="56" spans="1:13" ht="12" customHeight="1">
      <c r="A56" s="73" t="s">
        <v>38</v>
      </c>
      <c r="B56" s="74"/>
      <c r="C56" s="30"/>
      <c r="D56" s="30"/>
      <c r="E56" s="30"/>
      <c r="F56" s="78" t="s">
        <v>76</v>
      </c>
      <c r="G56" s="78"/>
      <c r="H56" s="78"/>
      <c r="I56" s="42"/>
      <c r="J56" s="2"/>
      <c r="K56" s="2"/>
      <c r="L56" s="2"/>
      <c r="M56" s="2"/>
    </row>
    <row r="57" spans="1:13" ht="12" customHeight="1">
      <c r="A57" s="73"/>
      <c r="B57" s="10"/>
      <c r="C57" s="30"/>
      <c r="D57" s="2"/>
      <c r="E57" s="2"/>
      <c r="F57" s="10" t="s">
        <v>77</v>
      </c>
      <c r="G57" s="78"/>
      <c r="H57" s="10"/>
      <c r="I57" s="42"/>
      <c r="J57" s="2"/>
      <c r="K57" s="2"/>
      <c r="L57" s="2"/>
      <c r="M57" s="2"/>
    </row>
    <row r="58" spans="1:13" ht="6.75" customHeight="1">
      <c r="A58" s="10"/>
      <c r="B58" s="78"/>
      <c r="C58" s="78"/>
      <c r="D58" s="78"/>
      <c r="E58" s="78"/>
      <c r="F58" s="2"/>
      <c r="G58" s="42"/>
      <c r="H58" s="42"/>
      <c r="I58" s="78"/>
      <c r="J58" s="2"/>
      <c r="K58" s="2"/>
      <c r="L58" s="2"/>
      <c r="M58" s="2"/>
    </row>
    <row r="59" spans="1:13" ht="12" customHeight="1">
      <c r="A59" s="30" t="s">
        <v>23</v>
      </c>
      <c r="B59" s="78"/>
      <c r="C59" s="10"/>
      <c r="D59" s="10"/>
      <c r="E59" s="10"/>
      <c r="F59" s="92" t="s">
        <v>66</v>
      </c>
      <c r="G59" s="96"/>
      <c r="H59" s="96"/>
      <c r="I59" s="96"/>
      <c r="J59" s="2"/>
      <c r="K59" s="2"/>
      <c r="L59" s="2"/>
      <c r="M59" s="2"/>
    </row>
    <row r="60" spans="1:13" ht="26.25" customHeight="1">
      <c r="A60" s="95" t="str">
        <f>G16</f>
        <v>Ningbo Chuanlang Ind., Co., Ltd. No. 628, Qiaosan Rd., Qiaotou Town Cixi City, Zhejiang Province  China, Post Code: 315317 -MODEL 528,528P</v>
      </c>
      <c r="B60" s="95"/>
      <c r="C60" s="99"/>
      <c r="D60" s="99"/>
      <c r="E60" s="2"/>
      <c r="F60" s="96"/>
      <c r="G60" s="96"/>
      <c r="H60" s="96"/>
      <c r="I60" s="96"/>
      <c r="J60" s="85"/>
      <c r="K60" s="2"/>
      <c r="L60" s="2"/>
      <c r="M60" s="2"/>
    </row>
    <row r="61" spans="1:13" ht="18" customHeight="1">
      <c r="A61" s="95"/>
      <c r="B61" s="95"/>
      <c r="C61" s="99"/>
      <c r="D61" s="99"/>
      <c r="E61" s="31"/>
      <c r="F61" s="5" t="s">
        <v>46</v>
      </c>
      <c r="G61" s="42"/>
      <c r="H61" s="2"/>
      <c r="I61" s="2"/>
      <c r="J61" s="85"/>
      <c r="K61" s="2"/>
      <c r="L61" s="2"/>
      <c r="M61" s="2"/>
    </row>
    <row r="62" spans="1:13" ht="18" customHeight="1">
      <c r="A62" s="95"/>
      <c r="B62" s="95"/>
      <c r="C62" s="99"/>
      <c r="D62" s="99"/>
      <c r="E62" s="31"/>
      <c r="F62" s="42"/>
      <c r="G62" s="42"/>
      <c r="H62" s="87"/>
      <c r="I62" s="2"/>
      <c r="J62" s="2"/>
      <c r="K62" s="2"/>
      <c r="L62" s="2"/>
      <c r="M62" s="2"/>
    </row>
    <row r="63" spans="1:13" ht="18" customHeight="1">
      <c r="A63" s="99"/>
      <c r="B63" s="99"/>
      <c r="C63" s="99"/>
      <c r="D63" s="99"/>
      <c r="E63" s="31"/>
      <c r="F63" s="42"/>
      <c r="G63" s="42"/>
      <c r="H63" s="87"/>
      <c r="I63" s="2"/>
      <c r="J63" s="2"/>
      <c r="K63" s="2"/>
      <c r="L63" s="2"/>
      <c r="M63" s="2"/>
    </row>
    <row r="64" spans="1:13" ht="18" customHeight="1">
      <c r="A64" s="99"/>
      <c r="B64" s="99"/>
      <c r="C64" s="99"/>
      <c r="D64" s="99"/>
      <c r="E64" s="31"/>
      <c r="F64" s="42"/>
      <c r="G64" s="42"/>
      <c r="H64" s="2"/>
      <c r="I64" s="2"/>
      <c r="J64" s="2"/>
      <c r="K64" s="2"/>
      <c r="L64" s="2"/>
      <c r="M64" s="2"/>
    </row>
    <row r="65" spans="1:13" ht="12" hidden="1" customHeight="1">
      <c r="A65" s="99"/>
      <c r="B65" s="99"/>
      <c r="C65" s="99"/>
      <c r="D65" s="99"/>
      <c r="E65" s="13"/>
      <c r="F65" s="39"/>
      <c r="G65" s="42"/>
      <c r="H65" s="2"/>
      <c r="I65" s="2"/>
      <c r="J65" s="2"/>
      <c r="K65" s="2"/>
      <c r="L65" s="2"/>
      <c r="M65" s="2"/>
    </row>
    <row r="66" spans="1:13" ht="12" hidden="1" customHeight="1">
      <c r="A66" s="80"/>
      <c r="B66" s="80"/>
      <c r="E66" s="13"/>
      <c r="F66" s="42"/>
      <c r="G66" s="42"/>
      <c r="H66" s="2"/>
      <c r="I66" s="2"/>
      <c r="J66" s="2"/>
      <c r="K66" s="2"/>
      <c r="L66" s="2"/>
      <c r="M66" s="2"/>
    </row>
    <row r="67" spans="1:13" ht="18" customHeight="1" thickBot="1">
      <c r="A67" s="100" t="s">
        <v>24</v>
      </c>
      <c r="B67" s="100"/>
      <c r="E67" s="13"/>
      <c r="F67" s="75"/>
      <c r="G67" s="2"/>
      <c r="H67" s="2"/>
      <c r="I67" s="2"/>
      <c r="J67" s="2"/>
      <c r="K67" s="2"/>
      <c r="L67" s="2"/>
      <c r="M67" s="2"/>
    </row>
    <row r="68" spans="1:13" ht="18" customHeight="1">
      <c r="A68" s="10" t="s">
        <v>67</v>
      </c>
      <c r="B68" s="35"/>
      <c r="C68" s="2"/>
      <c r="E68" s="13"/>
      <c r="F68" s="36" t="s">
        <v>25</v>
      </c>
      <c r="G68" s="76"/>
      <c r="H68" s="37"/>
      <c r="I68" s="2"/>
      <c r="J68" s="2"/>
      <c r="K68" s="2"/>
      <c r="L68" s="2"/>
      <c r="M68" s="2"/>
    </row>
    <row r="69" spans="1:13" ht="12" customHeight="1">
      <c r="A69" s="90" t="s">
        <v>26</v>
      </c>
      <c r="B69" s="90"/>
      <c r="C69" s="90"/>
      <c r="D69" s="13"/>
      <c r="E69" s="13"/>
      <c r="F69" s="5" t="s">
        <v>41</v>
      </c>
      <c r="G69" s="77"/>
      <c r="H69" s="13"/>
      <c r="I69" s="2"/>
      <c r="J69" s="2"/>
      <c r="K69" s="2"/>
      <c r="L69" s="2"/>
      <c r="M69" s="2"/>
    </row>
    <row r="70" spans="1:13" ht="12" customHeight="1"/>
    <row r="71" spans="1:13" ht="12" customHeight="1"/>
    <row r="72" spans="1:13" ht="12" customHeight="1"/>
    <row r="73" spans="1:13" ht="12" customHeight="1"/>
    <row r="74" spans="1:13" ht="12" customHeight="1"/>
    <row r="75" spans="1:13" ht="12" customHeight="1"/>
    <row r="76" spans="1:13" ht="12" customHeight="1"/>
    <row r="77" spans="1:13" ht="12" customHeight="1"/>
    <row r="78" spans="1:13" ht="12" customHeight="1"/>
    <row r="79" spans="1:13" ht="12" customHeight="1"/>
    <row r="80" spans="1:13"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mergeCells count="10">
    <mergeCell ref="F59:I60"/>
    <mergeCell ref="A60:D65"/>
    <mergeCell ref="A67:B67"/>
    <mergeCell ref="A69:C69"/>
    <mergeCell ref="A1:I5"/>
    <mergeCell ref="G16:I22"/>
    <mergeCell ref="A27:B27"/>
    <mergeCell ref="D48:E48"/>
    <mergeCell ref="D49:E49"/>
    <mergeCell ref="D50:E50"/>
  </mergeCells>
  <phoneticPr fontId="2" type="noConversion"/>
  <printOptions horizontalCentered="1" verticalCentered="1"/>
  <pageMargins left="0.4" right="0.4" top="0.74803040244969399" bottom="0.49803040244969399" header="0.31496062992126" footer="0.31496062992126"/>
  <pageSetup paperSize="9" scale="73" fitToHeight="0" orientation="portrait" cellComments="atEnd" r:id="rId1"/>
  <headerFooter>
    <oddHeader>&amp;R&amp;"Arial,加粗"ORIGINAL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lei05</dc:creator>
  <cp:lastModifiedBy>Rainbow Lin</cp:lastModifiedBy>
  <cp:lastPrinted>2024-06-13T04:08:54Z</cp:lastPrinted>
  <dcterms:created xsi:type="dcterms:W3CDTF">2015-12-30T08:03:06Z</dcterms:created>
  <dcterms:modified xsi:type="dcterms:W3CDTF">2024-06-25T02:32:27Z</dcterms:modified>
</cp:coreProperties>
</file>