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SG\Wissen\GitHub\Swell_2_Optimizacion_estrategias\Analisis\"/>
    </mc:Choice>
  </mc:AlternateContent>
  <xr:revisionPtr revIDLastSave="0" documentId="13_ncr:1_{45238AC5-B96D-4630-BB15-7C16480BA058}" xr6:coauthVersionLast="46" xr6:coauthVersionMax="46" xr10:uidLastSave="{00000000-0000-0000-0000-000000000000}"/>
  <bookViews>
    <workbookView xWindow="-108" yWindow="-108" windowWidth="23256" windowHeight="12252" activeTab="9" xr2:uid="{6A78388D-DA4C-489C-AD2F-BCC9D2C07F83}"/>
  </bookViews>
  <sheets>
    <sheet name="Resumen" sheetId="12" r:id="rId1"/>
    <sheet name="Caso1" sheetId="1" r:id="rId2"/>
    <sheet name="Caso2" sheetId="3" r:id="rId3"/>
    <sheet name="Caso3" sheetId="4" r:id="rId4"/>
    <sheet name="Caso4" sheetId="5" r:id="rId5"/>
    <sheet name="Caso5" sheetId="6" r:id="rId6"/>
    <sheet name="Caso6" sheetId="7" r:id="rId7"/>
    <sheet name="Caso7" sheetId="8" r:id="rId8"/>
    <sheet name="Caso8" sheetId="9" r:id="rId9"/>
    <sheet name="Caso9" sheetId="10" r:id="rId10"/>
    <sheet name="Caso10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2" l="1"/>
  <c r="B12" i="12"/>
  <c r="L4" i="11"/>
  <c r="L4" i="10"/>
  <c r="L5" i="10" s="1"/>
  <c r="L6" i="10" s="1"/>
  <c r="L7" i="10" s="1"/>
  <c r="L8" i="10" s="1"/>
  <c r="L9" i="10" s="1"/>
  <c r="L10" i="10" s="1"/>
  <c r="L4" i="9"/>
  <c r="L4" i="8"/>
  <c r="L4" i="7"/>
  <c r="L4" i="6"/>
  <c r="L4" i="5"/>
  <c r="L5" i="5" s="1"/>
  <c r="L6" i="5" s="1"/>
  <c r="L7" i="5" s="1"/>
  <c r="L8" i="5" s="1"/>
  <c r="L9" i="5" s="1"/>
  <c r="L10" i="5" s="1"/>
  <c r="L4" i="4"/>
  <c r="L4" i="3"/>
  <c r="L5" i="1"/>
  <c r="L6" i="1" s="1"/>
  <c r="L7" i="1" s="1"/>
  <c r="L8" i="1" s="1"/>
  <c r="L9" i="1" s="1"/>
  <c r="L10" i="1" s="1"/>
  <c r="L4" i="1"/>
  <c r="E4" i="1"/>
  <c r="I13" i="11"/>
  <c r="G13" i="11"/>
  <c r="E10" i="11"/>
  <c r="C10" i="11"/>
  <c r="E9" i="11"/>
  <c r="C9" i="11"/>
  <c r="E8" i="11"/>
  <c r="C8" i="11"/>
  <c r="E7" i="11"/>
  <c r="C7" i="11"/>
  <c r="E6" i="11"/>
  <c r="C6" i="11"/>
  <c r="E5" i="11"/>
  <c r="C5" i="11"/>
  <c r="E4" i="11"/>
  <c r="C4" i="11"/>
  <c r="D4" i="11" s="1"/>
  <c r="I13" i="10"/>
  <c r="G13" i="10"/>
  <c r="E10" i="10"/>
  <c r="C10" i="10"/>
  <c r="E9" i="10"/>
  <c r="C9" i="10"/>
  <c r="E8" i="10"/>
  <c r="C8" i="10"/>
  <c r="E7" i="10"/>
  <c r="C7" i="10"/>
  <c r="E6" i="10"/>
  <c r="C6" i="10"/>
  <c r="E5" i="10"/>
  <c r="C5" i="10"/>
  <c r="D5" i="10" s="1"/>
  <c r="K4" i="10"/>
  <c r="K5" i="10" s="1"/>
  <c r="K6" i="10" s="1"/>
  <c r="K7" i="10" s="1"/>
  <c r="K8" i="10" s="1"/>
  <c r="K9" i="10" s="1"/>
  <c r="K10" i="10" s="1"/>
  <c r="E4" i="10"/>
  <c r="F4" i="10" s="1"/>
  <c r="D4" i="10"/>
  <c r="C4" i="10"/>
  <c r="I13" i="9"/>
  <c r="G13" i="9"/>
  <c r="E10" i="9"/>
  <c r="C10" i="9"/>
  <c r="E9" i="9"/>
  <c r="C9" i="9"/>
  <c r="E8" i="9"/>
  <c r="C8" i="9"/>
  <c r="E7" i="9"/>
  <c r="C7" i="9"/>
  <c r="E6" i="9"/>
  <c r="C6" i="9"/>
  <c r="E5" i="9"/>
  <c r="C5" i="9"/>
  <c r="K4" i="9"/>
  <c r="K5" i="9" s="1"/>
  <c r="K6" i="9" s="1"/>
  <c r="K7" i="9" s="1"/>
  <c r="K8" i="9" s="1"/>
  <c r="K9" i="9" s="1"/>
  <c r="K10" i="9" s="1"/>
  <c r="E4" i="9"/>
  <c r="F4" i="9" s="1"/>
  <c r="C4" i="9"/>
  <c r="D4" i="9" s="1"/>
  <c r="I13" i="8"/>
  <c r="G13" i="8"/>
  <c r="E10" i="8"/>
  <c r="C10" i="8"/>
  <c r="E9" i="8"/>
  <c r="C9" i="8"/>
  <c r="E8" i="8"/>
  <c r="C8" i="8"/>
  <c r="E7" i="8"/>
  <c r="C7" i="8"/>
  <c r="D7" i="8" s="1"/>
  <c r="E6" i="8"/>
  <c r="C6" i="8"/>
  <c r="D6" i="8" s="1"/>
  <c r="E5" i="8"/>
  <c r="C5" i="8"/>
  <c r="K4" i="8"/>
  <c r="K5" i="8" s="1"/>
  <c r="K6" i="8" s="1"/>
  <c r="K7" i="8" s="1"/>
  <c r="K8" i="8" s="1"/>
  <c r="K9" i="8" s="1"/>
  <c r="K10" i="8" s="1"/>
  <c r="E4" i="8"/>
  <c r="D4" i="8"/>
  <c r="D5" i="8" s="1"/>
  <c r="C4" i="8"/>
  <c r="I13" i="7"/>
  <c r="G13" i="7"/>
  <c r="E10" i="7"/>
  <c r="C10" i="7"/>
  <c r="E9" i="7"/>
  <c r="C9" i="7"/>
  <c r="E8" i="7"/>
  <c r="C8" i="7"/>
  <c r="E7" i="7"/>
  <c r="C7" i="7"/>
  <c r="E6" i="7"/>
  <c r="C6" i="7"/>
  <c r="E5" i="7"/>
  <c r="C5" i="7"/>
  <c r="D5" i="7" s="1"/>
  <c r="E4" i="7"/>
  <c r="D4" i="7"/>
  <c r="C4" i="7"/>
  <c r="K4" i="7" s="1"/>
  <c r="K5" i="7" s="1"/>
  <c r="K6" i="7" s="1"/>
  <c r="K7" i="7" s="1"/>
  <c r="K8" i="7" s="1"/>
  <c r="K9" i="7" s="1"/>
  <c r="K10" i="7" s="1"/>
  <c r="I13" i="6"/>
  <c r="G13" i="6"/>
  <c r="E10" i="6"/>
  <c r="C10" i="6"/>
  <c r="E9" i="6"/>
  <c r="C9" i="6"/>
  <c r="E8" i="6"/>
  <c r="C8" i="6"/>
  <c r="E7" i="6"/>
  <c r="C7" i="6"/>
  <c r="E6" i="6"/>
  <c r="C6" i="6"/>
  <c r="D6" i="6" s="1"/>
  <c r="E5" i="6"/>
  <c r="D5" i="6"/>
  <c r="C5" i="6"/>
  <c r="L5" i="6"/>
  <c r="L6" i="6" s="1"/>
  <c r="L7" i="6" s="1"/>
  <c r="L8" i="6" s="1"/>
  <c r="L9" i="6" s="1"/>
  <c r="L10" i="6" s="1"/>
  <c r="K4" i="6"/>
  <c r="K5" i="6" s="1"/>
  <c r="K6" i="6" s="1"/>
  <c r="K7" i="6" s="1"/>
  <c r="K8" i="6" s="1"/>
  <c r="K9" i="6" s="1"/>
  <c r="K10" i="6" s="1"/>
  <c r="E4" i="6"/>
  <c r="F4" i="6" s="1"/>
  <c r="M4" i="6" s="1"/>
  <c r="D4" i="6"/>
  <c r="C4" i="6"/>
  <c r="I13" i="5"/>
  <c r="G13" i="5"/>
  <c r="E10" i="5"/>
  <c r="C10" i="5"/>
  <c r="E9" i="5"/>
  <c r="C9" i="5"/>
  <c r="E8" i="5"/>
  <c r="C8" i="5"/>
  <c r="E7" i="5"/>
  <c r="C7" i="5"/>
  <c r="E6" i="5"/>
  <c r="C6" i="5"/>
  <c r="K5" i="5"/>
  <c r="K6" i="5" s="1"/>
  <c r="K7" i="5" s="1"/>
  <c r="K8" i="5" s="1"/>
  <c r="K9" i="5" s="1"/>
  <c r="K10" i="5" s="1"/>
  <c r="E5" i="5"/>
  <c r="C5" i="5"/>
  <c r="K4" i="5"/>
  <c r="E4" i="5"/>
  <c r="F4" i="5" s="1"/>
  <c r="D4" i="5"/>
  <c r="D5" i="5" s="1"/>
  <c r="C4" i="5"/>
  <c r="M4" i="3"/>
  <c r="I13" i="4"/>
  <c r="G13" i="4"/>
  <c r="I13" i="3"/>
  <c r="G13" i="3"/>
  <c r="I13" i="1"/>
  <c r="G13" i="1"/>
  <c r="E10" i="4"/>
  <c r="C10" i="4"/>
  <c r="E9" i="4"/>
  <c r="C9" i="4"/>
  <c r="E8" i="4"/>
  <c r="C8" i="4"/>
  <c r="E7" i="4"/>
  <c r="C7" i="4"/>
  <c r="E6" i="4"/>
  <c r="C6" i="4"/>
  <c r="E5" i="4"/>
  <c r="C5" i="4"/>
  <c r="E4" i="4"/>
  <c r="C4" i="4"/>
  <c r="K4" i="4" s="1"/>
  <c r="K5" i="4" s="1"/>
  <c r="K6" i="4" s="1"/>
  <c r="K7" i="4" s="1"/>
  <c r="K8" i="4" s="1"/>
  <c r="K9" i="4" s="1"/>
  <c r="K10" i="4" s="1"/>
  <c r="E10" i="3"/>
  <c r="C10" i="3"/>
  <c r="E9" i="3"/>
  <c r="C9" i="3"/>
  <c r="E8" i="3"/>
  <c r="C8" i="3"/>
  <c r="E7" i="3"/>
  <c r="C7" i="3"/>
  <c r="D7" i="3" s="1"/>
  <c r="D8" i="3" s="1"/>
  <c r="E6" i="3"/>
  <c r="C6" i="3"/>
  <c r="E5" i="3"/>
  <c r="C5" i="3"/>
  <c r="D5" i="3" s="1"/>
  <c r="D6" i="3" s="1"/>
  <c r="K4" i="3"/>
  <c r="K5" i="3" s="1"/>
  <c r="K6" i="3" s="1"/>
  <c r="K7" i="3" s="1"/>
  <c r="K8" i="3" s="1"/>
  <c r="K9" i="3" s="1"/>
  <c r="K10" i="3" s="1"/>
  <c r="E4" i="3"/>
  <c r="F4" i="3" s="1"/>
  <c r="D4" i="3"/>
  <c r="C4" i="3"/>
  <c r="E10" i="1"/>
  <c r="C10" i="1"/>
  <c r="E9" i="1"/>
  <c r="E8" i="1"/>
  <c r="E7" i="1"/>
  <c r="E6" i="1"/>
  <c r="E5" i="1"/>
  <c r="C4" i="1"/>
  <c r="D4" i="1" s="1"/>
  <c r="C9" i="1"/>
  <c r="C8" i="1"/>
  <c r="C7" i="1"/>
  <c r="C6" i="1"/>
  <c r="C5" i="1"/>
  <c r="F5" i="9" l="1"/>
  <c r="F6" i="9" s="1"/>
  <c r="F7" i="9" s="1"/>
  <c r="F8" i="9" s="1"/>
  <c r="F9" i="9" s="1"/>
  <c r="F10" i="9" s="1"/>
  <c r="M4" i="9"/>
  <c r="F5" i="6"/>
  <c r="M5" i="6" s="1"/>
  <c r="F5" i="5"/>
  <c r="F6" i="5" s="1"/>
  <c r="F7" i="5" s="1"/>
  <c r="F8" i="5" s="1"/>
  <c r="F9" i="5" s="1"/>
  <c r="F10" i="5" s="1"/>
  <c r="F5" i="3"/>
  <c r="M5" i="3" s="1"/>
  <c r="L5" i="11"/>
  <c r="L6" i="11" s="1"/>
  <c r="L7" i="11" s="1"/>
  <c r="L8" i="11" s="1"/>
  <c r="L9" i="11" s="1"/>
  <c r="L10" i="11" s="1"/>
  <c r="L5" i="9"/>
  <c r="L6" i="9" s="1"/>
  <c r="L7" i="9" s="1"/>
  <c r="L8" i="9" s="1"/>
  <c r="L9" i="9" s="1"/>
  <c r="L10" i="9" s="1"/>
  <c r="L5" i="8"/>
  <c r="L6" i="8" s="1"/>
  <c r="L7" i="8" s="1"/>
  <c r="L8" i="8" s="1"/>
  <c r="L9" i="8" s="1"/>
  <c r="L10" i="8" s="1"/>
  <c r="L5" i="7"/>
  <c r="L6" i="7" s="1"/>
  <c r="L7" i="7" s="1"/>
  <c r="L8" i="7" s="1"/>
  <c r="L9" i="7" s="1"/>
  <c r="L10" i="7" s="1"/>
  <c r="L5" i="4"/>
  <c r="L6" i="4" s="1"/>
  <c r="L7" i="4" s="1"/>
  <c r="L8" i="4" s="1"/>
  <c r="L9" i="4" s="1"/>
  <c r="L10" i="4" s="1"/>
  <c r="L5" i="3"/>
  <c r="L6" i="3" s="1"/>
  <c r="L7" i="3" s="1"/>
  <c r="L8" i="3" s="1"/>
  <c r="L9" i="3" s="1"/>
  <c r="L10" i="3" s="1"/>
  <c r="F5" i="8"/>
  <c r="F6" i="8" s="1"/>
  <c r="F7" i="8" s="1"/>
  <c r="F8" i="8" s="1"/>
  <c r="F9" i="8" s="1"/>
  <c r="F10" i="8" s="1"/>
  <c r="D6" i="11"/>
  <c r="D5" i="11"/>
  <c r="F4" i="11"/>
  <c r="F5" i="11" s="1"/>
  <c r="F6" i="11" s="1"/>
  <c r="F7" i="11" s="1"/>
  <c r="F8" i="11" s="1"/>
  <c r="F9" i="11" s="1"/>
  <c r="F10" i="11" s="1"/>
  <c r="K4" i="11"/>
  <c r="K5" i="11" s="1"/>
  <c r="K6" i="11" s="1"/>
  <c r="K7" i="11" s="1"/>
  <c r="K8" i="11" s="1"/>
  <c r="K9" i="11" s="1"/>
  <c r="K10" i="11" s="1"/>
  <c r="D6" i="10"/>
  <c r="F5" i="10"/>
  <c r="F6" i="10" s="1"/>
  <c r="F7" i="10" s="1"/>
  <c r="F8" i="10" s="1"/>
  <c r="F9" i="10" s="1"/>
  <c r="F10" i="10" s="1"/>
  <c r="M4" i="10"/>
  <c r="D5" i="9"/>
  <c r="D8" i="8"/>
  <c r="F4" i="8"/>
  <c r="M4" i="8"/>
  <c r="D6" i="7"/>
  <c r="F4" i="7"/>
  <c r="M4" i="7" s="1"/>
  <c r="D7" i="6"/>
  <c r="D8" i="6" s="1"/>
  <c r="D6" i="5"/>
  <c r="M4" i="5"/>
  <c r="F4" i="1"/>
  <c r="M4" i="1" s="1"/>
  <c r="K4" i="1"/>
  <c r="K5" i="1" s="1"/>
  <c r="K6" i="1" s="1"/>
  <c r="K7" i="1" s="1"/>
  <c r="K8" i="1" s="1"/>
  <c r="K9" i="1" s="1"/>
  <c r="K10" i="1" s="1"/>
  <c r="D4" i="4"/>
  <c r="D5" i="4" s="1"/>
  <c r="D6" i="4" s="1"/>
  <c r="F4" i="4"/>
  <c r="D9" i="3"/>
  <c r="D10" i="3" s="1"/>
  <c r="D5" i="1"/>
  <c r="M5" i="10" l="1"/>
  <c r="F5" i="7"/>
  <c r="M5" i="7" s="1"/>
  <c r="F6" i="6"/>
  <c r="M5" i="5"/>
  <c r="F6" i="3"/>
  <c r="M6" i="3" s="1"/>
  <c r="F5" i="4"/>
  <c r="M4" i="4"/>
  <c r="D7" i="11"/>
  <c r="M6" i="11"/>
  <c r="M4" i="11"/>
  <c r="M5" i="11"/>
  <c r="D7" i="10"/>
  <c r="M6" i="10"/>
  <c r="M5" i="9"/>
  <c r="D6" i="9"/>
  <c r="M6" i="8"/>
  <c r="D9" i="8"/>
  <c r="M5" i="8"/>
  <c r="D7" i="7"/>
  <c r="D9" i="6"/>
  <c r="D7" i="5"/>
  <c r="M6" i="5"/>
  <c r="D7" i="4"/>
  <c r="D6" i="1"/>
  <c r="F5" i="1"/>
  <c r="M5" i="1" s="1"/>
  <c r="F6" i="7" l="1"/>
  <c r="F7" i="7" s="1"/>
  <c r="F8" i="7" s="1"/>
  <c r="F9" i="7" s="1"/>
  <c r="F10" i="7" s="1"/>
  <c r="F7" i="6"/>
  <c r="M6" i="6"/>
  <c r="F7" i="3"/>
  <c r="F8" i="3" s="1"/>
  <c r="F9" i="3" s="1"/>
  <c r="F6" i="4"/>
  <c r="M5" i="4"/>
  <c r="M8" i="3"/>
  <c r="M7" i="11"/>
  <c r="D8" i="11"/>
  <c r="M7" i="10"/>
  <c r="D8" i="10"/>
  <c r="M6" i="9"/>
  <c r="D7" i="9"/>
  <c r="M7" i="8"/>
  <c r="D10" i="8"/>
  <c r="D8" i="7"/>
  <c r="D10" i="6"/>
  <c r="D8" i="5"/>
  <c r="M7" i="5"/>
  <c r="D8" i="4"/>
  <c r="D7" i="1"/>
  <c r="F6" i="1"/>
  <c r="M6" i="1" s="1"/>
  <c r="M6" i="7" l="1"/>
  <c r="M7" i="7"/>
  <c r="F8" i="6"/>
  <c r="M7" i="6"/>
  <c r="M7" i="3"/>
  <c r="F7" i="4"/>
  <c r="M6" i="4"/>
  <c r="F10" i="3"/>
  <c r="M10" i="3" s="1"/>
  <c r="M9" i="3"/>
  <c r="M8" i="11"/>
  <c r="D9" i="11"/>
  <c r="M8" i="10"/>
  <c r="D9" i="10"/>
  <c r="M7" i="9"/>
  <c r="D8" i="9"/>
  <c r="M8" i="8"/>
  <c r="M8" i="7"/>
  <c r="D9" i="7"/>
  <c r="M8" i="5"/>
  <c r="D9" i="5"/>
  <c r="D9" i="4"/>
  <c r="D8" i="1"/>
  <c r="F7" i="1"/>
  <c r="M7" i="1" s="1"/>
  <c r="F9" i="6" l="1"/>
  <c r="M8" i="6"/>
  <c r="F8" i="4"/>
  <c r="M7" i="4"/>
  <c r="D10" i="11"/>
  <c r="M10" i="11" s="1"/>
  <c r="M9" i="11"/>
  <c r="M9" i="10"/>
  <c r="D10" i="10"/>
  <c r="M10" i="10" s="1"/>
  <c r="M8" i="9"/>
  <c r="D9" i="9"/>
  <c r="M10" i="8"/>
  <c r="M9" i="8"/>
  <c r="D10" i="7"/>
  <c r="M10" i="7" s="1"/>
  <c r="M9" i="7"/>
  <c r="D10" i="5"/>
  <c r="M10" i="5" s="1"/>
  <c r="M9" i="5"/>
  <c r="D10" i="4"/>
  <c r="D9" i="1"/>
  <c r="D10" i="1" s="1"/>
  <c r="F8" i="1"/>
  <c r="M8" i="1" s="1"/>
  <c r="F10" i="6" l="1"/>
  <c r="M10" i="6" s="1"/>
  <c r="M9" i="6"/>
  <c r="F9" i="4"/>
  <c r="M8" i="4"/>
  <c r="D10" i="9"/>
  <c r="M10" i="9" s="1"/>
  <c r="M9" i="9"/>
  <c r="F9" i="1"/>
  <c r="F10" i="4" l="1"/>
  <c r="M10" i="4" s="1"/>
  <c r="M9" i="4"/>
  <c r="F10" i="1"/>
  <c r="M10" i="1" s="1"/>
  <c r="M9" i="1"/>
</calcChain>
</file>

<file path=xl/sharedStrings.xml><?xml version="1.0" encoding="utf-8"?>
<sst xmlns="http://schemas.openxmlformats.org/spreadsheetml/2006/main" count="323" uniqueCount="33">
  <si>
    <t>P</t>
  </si>
  <si>
    <t>SL</t>
  </si>
  <si>
    <t>SL(i)</t>
  </si>
  <si>
    <t>Zona Fija</t>
  </si>
  <si>
    <t>Pos</t>
  </si>
  <si>
    <t>LP</t>
  </si>
  <si>
    <t>TP</t>
  </si>
  <si>
    <t>NA</t>
  </si>
  <si>
    <t>Zona Movil</t>
  </si>
  <si>
    <t>Retorno</t>
  </si>
  <si>
    <t>TP(i)</t>
  </si>
  <si>
    <t>LL</t>
  </si>
  <si>
    <t>SL movil</t>
  </si>
  <si>
    <t>TP movil</t>
  </si>
  <si>
    <t>SL fijo</t>
  </si>
  <si>
    <t>TP fijo</t>
  </si>
  <si>
    <t>U</t>
  </si>
  <si>
    <t>LL movil</t>
  </si>
  <si>
    <t>Si quito amarillo, GANO frente a zonas fijas</t>
  </si>
  <si>
    <t>Si quito amarillo, PIERDO frente a zonas fijas</t>
  </si>
  <si>
    <t>En 1/9 de los casos hay un costo de oportunidad por no subir el TP</t>
  </si>
  <si>
    <t>Caso1</t>
  </si>
  <si>
    <t>Caso2</t>
  </si>
  <si>
    <t>Caso3</t>
  </si>
  <si>
    <t>Caso4</t>
  </si>
  <si>
    <t>Caso5</t>
  </si>
  <si>
    <t>Caso6</t>
  </si>
  <si>
    <t>Caso7</t>
  </si>
  <si>
    <t>Caso8</t>
  </si>
  <si>
    <t>Caso9</t>
  </si>
  <si>
    <t>Caso10</t>
  </si>
  <si>
    <t>Zona fija</t>
  </si>
  <si>
    <t>Zona movil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</si>
</sst>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 applyAlignment="1">
      <alignment horizontal="left"/>
    </xf>
    <xf numFmtId="44" fontId="0" fillId="0" borderId="0" xfId="1" applyFont="1"/>
    <xf numFmtId="0" fontId="2" fillId="0" borderId="0" xfId="0" applyFont="1" applyAlignment="1">
      <alignment horizontal="center" vertical="center" wrapText="1"/>
    </xf>
    <xf numFmtId="164" fontId="0" fillId="2" borderId="0" xfId="0" applyNumberFormat="1" applyFill="1"/>
    <xf numFmtId="0" fontId="0" fillId="3" borderId="0" xfId="0" applyFill="1"/>
    <xf numFmtId="9" fontId="0" fillId="3" borderId="0" xfId="2" applyFont="1" applyFill="1"/>
    <xf numFmtId="0" fontId="0" fillId="0" borderId="1" xfId="0" applyBorder="1"/>
    <xf numFmtId="0" fontId="2" fillId="0" borderId="0" xfId="0" applyFont="1"/>
    <xf numFmtId="0" fontId="2" fillId="0" borderId="1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Caso1!$B$3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Caso1!$A$4:$A$10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Caso1!$B$4:$B$10</c:f>
              <c:numCache>
                <c:formatCode>0.000</c:formatCode>
                <c:ptCount val="7"/>
                <c:pt idx="0">
                  <c:v>100</c:v>
                </c:pt>
                <c:pt idx="1">
                  <c:v>101</c:v>
                </c:pt>
                <c:pt idx="2">
                  <c:v>101</c:v>
                </c:pt>
                <c:pt idx="3">
                  <c:v>102</c:v>
                </c:pt>
                <c:pt idx="4">
                  <c:v>104</c:v>
                </c:pt>
                <c:pt idx="5">
                  <c:v>101</c:v>
                </c:pt>
                <c:pt idx="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2-4E86-AA0F-CDC5989C4F46}"/>
            </c:ext>
          </c:extLst>
        </c:ser>
        <c:ser>
          <c:idx val="2"/>
          <c:order val="1"/>
          <c:tx>
            <c:strRef>
              <c:f>Caso1!$D$3</c:f>
              <c:strCache>
                <c:ptCount val="1"/>
                <c:pt idx="0">
                  <c:v>SL movil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cat>
            <c:numRef>
              <c:f>Caso1!$A$4:$A$10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Caso1!$D$4:$D$10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98.474999999999994</c:v>
                </c:pt>
                <c:pt idx="3">
                  <c:v>98.474999999999994</c:v>
                </c:pt>
                <c:pt idx="4">
                  <c:v>99.45</c:v>
                </c:pt>
                <c:pt idx="5">
                  <c:v>101.39999999999999</c:v>
                </c:pt>
                <c:pt idx="6">
                  <c:v>101.39999999999999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2-4E86-AA0F-CDC5989C4F46}"/>
            </c:ext>
          </c:extLst>
        </c:ser>
        <c:ser>
          <c:idx val="4"/>
          <c:order val="2"/>
          <c:tx>
            <c:strRef>
              <c:f>Caso1!$F$3</c:f>
              <c:strCache>
                <c:ptCount val="1"/>
                <c:pt idx="0">
                  <c:v>TP movil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numRef>
              <c:f>Caso1!$A$4:$A$10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Caso1!$F$4:$F$10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103.52499999999999</c:v>
                </c:pt>
                <c:pt idx="3">
                  <c:v>103.52499999999999</c:v>
                </c:pt>
                <c:pt idx="4">
                  <c:v>104.55</c:v>
                </c:pt>
                <c:pt idx="5">
                  <c:v>106.6</c:v>
                </c:pt>
                <c:pt idx="6">
                  <c:v>106.6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2-4E86-AA0F-CDC5989C4F46}"/>
            </c:ext>
          </c:extLst>
        </c:ser>
        <c:ser>
          <c:idx val="1"/>
          <c:order val="3"/>
          <c:tx>
            <c:strRef>
              <c:f>Caso1!$K$3</c:f>
              <c:strCache>
                <c:ptCount val="1"/>
                <c:pt idx="0">
                  <c:v>SL fijo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Caso1!$A$4:$A$10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Caso1!$K$4:$K$10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22-4E86-AA0F-CDC5989C4F46}"/>
            </c:ext>
          </c:extLst>
        </c:ser>
        <c:ser>
          <c:idx val="3"/>
          <c:order val="4"/>
          <c:tx>
            <c:strRef>
              <c:f>Caso1!$M$3</c:f>
              <c:strCache>
                <c:ptCount val="1"/>
                <c:pt idx="0">
                  <c:v>LL movil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cat>
            <c:numRef>
              <c:f>Caso1!$A$4:$A$10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Caso1!$M$4:$M$10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101</c:v>
                </c:pt>
                <c:pt idx="3">
                  <c:v>101</c:v>
                </c:pt>
                <c:pt idx="4">
                  <c:v>102</c:v>
                </c:pt>
                <c:pt idx="5">
                  <c:v>104</c:v>
                </c:pt>
                <c:pt idx="6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22-4E86-AA0F-CDC5989C4F46}"/>
            </c:ext>
          </c:extLst>
        </c:ser>
        <c:ser>
          <c:idx val="5"/>
          <c:order val="5"/>
          <c:tx>
            <c:strRef>
              <c:f>Caso1!$L$3</c:f>
              <c:strCache>
                <c:ptCount val="1"/>
                <c:pt idx="0">
                  <c:v>TP fijo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val>
            <c:numRef>
              <c:f>Caso1!$L$4:$L$10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102.49999999999999</c:v>
                </c:pt>
                <c:pt idx="3">
                  <c:v>102.49999999999999</c:v>
                </c:pt>
                <c:pt idx="4">
                  <c:v>102.49999999999999</c:v>
                </c:pt>
                <c:pt idx="5">
                  <c:v>102.49999999999999</c:v>
                </c:pt>
                <c:pt idx="6">
                  <c:v>102.49999999999999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22-4E86-AA0F-CDC5989C4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74719"/>
        <c:axId val="1326773471"/>
      </c:lineChart>
      <c:catAx>
        <c:axId val="132677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3471"/>
        <c:crosses val="autoZero"/>
        <c:auto val="1"/>
        <c:lblAlgn val="ctr"/>
        <c:lblOffset val="100"/>
        <c:noMultiLvlLbl val="0"/>
      </c:catAx>
      <c:valAx>
        <c:axId val="13267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Caso10!$B$3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Caso10!$A$4:$A$10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Caso10!$B$4:$B$10</c:f>
              <c:numCache>
                <c:formatCode>0.000</c:formatCode>
                <c:ptCount val="7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102</c:v>
                </c:pt>
                <c:pt idx="5">
                  <c:v>103</c:v>
                </c:pt>
                <c:pt idx="6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8-4178-A44C-ECA5AB886B03}"/>
            </c:ext>
          </c:extLst>
        </c:ser>
        <c:ser>
          <c:idx val="2"/>
          <c:order val="1"/>
          <c:tx>
            <c:strRef>
              <c:f>Caso10!$D$3</c:f>
              <c:strCache>
                <c:ptCount val="1"/>
                <c:pt idx="0">
                  <c:v>SL movil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cat>
            <c:numRef>
              <c:f>Caso10!$A$4:$A$10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Caso10!$D$4:$D$10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98.474999999999994</c:v>
                </c:pt>
                <c:pt idx="3">
                  <c:v>99.45</c:v>
                </c:pt>
                <c:pt idx="4">
                  <c:v>100.425</c:v>
                </c:pt>
                <c:pt idx="5">
                  <c:v>100.425</c:v>
                </c:pt>
                <c:pt idx="6">
                  <c:v>100.425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8-4178-A44C-ECA5AB886B03}"/>
            </c:ext>
          </c:extLst>
        </c:ser>
        <c:ser>
          <c:idx val="4"/>
          <c:order val="2"/>
          <c:tx>
            <c:strRef>
              <c:f>Caso10!$F$3</c:f>
              <c:strCache>
                <c:ptCount val="1"/>
                <c:pt idx="0">
                  <c:v>TP movil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numRef>
              <c:f>Caso10!$A$4:$A$10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Caso10!$F$4:$F$10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103.52499999999999</c:v>
                </c:pt>
                <c:pt idx="3">
                  <c:v>104.55</c:v>
                </c:pt>
                <c:pt idx="4">
                  <c:v>105.57499999999999</c:v>
                </c:pt>
                <c:pt idx="5">
                  <c:v>105.57499999999999</c:v>
                </c:pt>
                <c:pt idx="6">
                  <c:v>105.57499999999999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8-4178-A44C-ECA5AB886B03}"/>
            </c:ext>
          </c:extLst>
        </c:ser>
        <c:ser>
          <c:idx val="1"/>
          <c:order val="3"/>
          <c:tx>
            <c:strRef>
              <c:f>Caso10!$K$3</c:f>
              <c:strCache>
                <c:ptCount val="1"/>
                <c:pt idx="0">
                  <c:v>SL fijo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Caso10!$A$4:$A$10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Caso10!$K$4:$K$10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8-4178-A44C-ECA5AB886B03}"/>
            </c:ext>
          </c:extLst>
        </c:ser>
        <c:ser>
          <c:idx val="3"/>
          <c:order val="4"/>
          <c:tx>
            <c:strRef>
              <c:f>Caso10!$M$3</c:f>
              <c:strCache>
                <c:ptCount val="1"/>
                <c:pt idx="0">
                  <c:v>LL movil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cat>
            <c:numRef>
              <c:f>Caso10!$A$4:$A$10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Caso10!$M$4:$M$10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103</c:v>
                </c:pt>
                <c:pt idx="6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E8-4178-A44C-ECA5AB886B03}"/>
            </c:ext>
          </c:extLst>
        </c:ser>
        <c:ser>
          <c:idx val="5"/>
          <c:order val="5"/>
          <c:tx>
            <c:strRef>
              <c:f>Caso10!$L$3</c:f>
              <c:strCache>
                <c:ptCount val="1"/>
                <c:pt idx="0">
                  <c:v>TP fijo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val>
            <c:numRef>
              <c:f>Caso10!$L$4:$L$10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102.49999999999999</c:v>
                </c:pt>
                <c:pt idx="3">
                  <c:v>102.49999999999999</c:v>
                </c:pt>
                <c:pt idx="4">
                  <c:v>102.49999999999999</c:v>
                </c:pt>
                <c:pt idx="5">
                  <c:v>102.49999999999999</c:v>
                </c:pt>
                <c:pt idx="6">
                  <c:v>102.49999999999999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E8-4178-A44C-ECA5AB88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74719"/>
        <c:axId val="1326773471"/>
      </c:lineChart>
      <c:catAx>
        <c:axId val="132677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3471"/>
        <c:crosses val="autoZero"/>
        <c:auto val="1"/>
        <c:lblAlgn val="ctr"/>
        <c:lblOffset val="100"/>
        <c:noMultiLvlLbl val="0"/>
      </c:catAx>
      <c:valAx>
        <c:axId val="13267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Caso2!$B$3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Caso2!$A$4:$A$10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Caso2!$B$4:$B$10</c:f>
              <c:numCache>
                <c:formatCode>0.000</c:formatCode>
                <c:ptCount val="7"/>
                <c:pt idx="0">
                  <c:v>100</c:v>
                </c:pt>
                <c:pt idx="1">
                  <c:v>101</c:v>
                </c:pt>
                <c:pt idx="2">
                  <c:v>101</c:v>
                </c:pt>
                <c:pt idx="3">
                  <c:v>102</c:v>
                </c:pt>
                <c:pt idx="4">
                  <c:v>104</c:v>
                </c:pt>
                <c:pt idx="5">
                  <c:v>108</c:v>
                </c:pt>
                <c:pt idx="6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1-4997-A461-A6B6F3232796}"/>
            </c:ext>
          </c:extLst>
        </c:ser>
        <c:ser>
          <c:idx val="2"/>
          <c:order val="1"/>
          <c:tx>
            <c:strRef>
              <c:f>Caso2!$D$3</c:f>
              <c:strCache>
                <c:ptCount val="1"/>
                <c:pt idx="0">
                  <c:v>SL movil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cat>
            <c:numRef>
              <c:f>Caso2!$A$4:$A$10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Caso2!$D$4:$D$10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98.474999999999994</c:v>
                </c:pt>
                <c:pt idx="3">
                  <c:v>98.474999999999994</c:v>
                </c:pt>
                <c:pt idx="4">
                  <c:v>99.45</c:v>
                </c:pt>
                <c:pt idx="5">
                  <c:v>101.39999999999999</c:v>
                </c:pt>
                <c:pt idx="6">
                  <c:v>105.3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1-4997-A461-A6B6F3232796}"/>
            </c:ext>
          </c:extLst>
        </c:ser>
        <c:ser>
          <c:idx val="4"/>
          <c:order val="2"/>
          <c:tx>
            <c:strRef>
              <c:f>Caso2!$F$3</c:f>
              <c:strCache>
                <c:ptCount val="1"/>
                <c:pt idx="0">
                  <c:v>TP movil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numRef>
              <c:f>Caso2!$A$4:$A$10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Caso2!$F$4:$F$10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103.52499999999999</c:v>
                </c:pt>
                <c:pt idx="3">
                  <c:v>103.52499999999999</c:v>
                </c:pt>
                <c:pt idx="4">
                  <c:v>104.55</c:v>
                </c:pt>
                <c:pt idx="5">
                  <c:v>106.6</c:v>
                </c:pt>
                <c:pt idx="6">
                  <c:v>110.69999999999999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1-4997-A461-A6B6F3232796}"/>
            </c:ext>
          </c:extLst>
        </c:ser>
        <c:ser>
          <c:idx val="1"/>
          <c:order val="3"/>
          <c:tx>
            <c:strRef>
              <c:f>Caso2!$K$3</c:f>
              <c:strCache>
                <c:ptCount val="1"/>
                <c:pt idx="0">
                  <c:v>SL fijo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Caso2!$A$4:$A$10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Caso2!$K$4:$K$10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1-4997-A461-A6B6F3232796}"/>
            </c:ext>
          </c:extLst>
        </c:ser>
        <c:ser>
          <c:idx val="3"/>
          <c:order val="4"/>
          <c:tx>
            <c:strRef>
              <c:f>Caso2!$M$3</c:f>
              <c:strCache>
                <c:ptCount val="1"/>
                <c:pt idx="0">
                  <c:v>LL movil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cat>
            <c:numRef>
              <c:f>Caso2!$A$4:$A$10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Caso2!$M$4:$M$10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101</c:v>
                </c:pt>
                <c:pt idx="3">
                  <c:v>101</c:v>
                </c:pt>
                <c:pt idx="4">
                  <c:v>102</c:v>
                </c:pt>
                <c:pt idx="5">
                  <c:v>104</c:v>
                </c:pt>
                <c:pt idx="6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1-4997-A461-A6B6F3232796}"/>
            </c:ext>
          </c:extLst>
        </c:ser>
        <c:ser>
          <c:idx val="5"/>
          <c:order val="5"/>
          <c:tx>
            <c:strRef>
              <c:f>Caso2!$L$3</c:f>
              <c:strCache>
                <c:ptCount val="1"/>
                <c:pt idx="0">
                  <c:v>TP fijo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val>
            <c:numRef>
              <c:f>Caso2!$L$4:$L$10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102.49999999999999</c:v>
                </c:pt>
                <c:pt idx="3">
                  <c:v>102.49999999999999</c:v>
                </c:pt>
                <c:pt idx="4">
                  <c:v>102.49999999999999</c:v>
                </c:pt>
                <c:pt idx="5">
                  <c:v>102.49999999999999</c:v>
                </c:pt>
                <c:pt idx="6">
                  <c:v>102.49999999999999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C1-4997-A461-A6B6F323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74719"/>
        <c:axId val="1326773471"/>
      </c:lineChart>
      <c:catAx>
        <c:axId val="132677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3471"/>
        <c:crosses val="autoZero"/>
        <c:auto val="1"/>
        <c:lblAlgn val="ctr"/>
        <c:lblOffset val="100"/>
        <c:noMultiLvlLbl val="0"/>
      </c:catAx>
      <c:valAx>
        <c:axId val="13267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Caso3!$B$3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Caso3!$A$4:$A$10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Caso3!$B$4:$B$10</c:f>
              <c:numCache>
                <c:formatCode>0.000</c:formatCode>
                <c:ptCount val="7"/>
                <c:pt idx="0">
                  <c:v>100</c:v>
                </c:pt>
                <c:pt idx="1">
                  <c:v>101</c:v>
                </c:pt>
                <c:pt idx="2">
                  <c:v>99</c:v>
                </c:pt>
                <c:pt idx="3">
                  <c:v>102</c:v>
                </c:pt>
                <c:pt idx="4">
                  <c:v>101</c:v>
                </c:pt>
                <c:pt idx="5">
                  <c:v>102</c:v>
                </c:pt>
                <c:pt idx="6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4-4CC8-97D7-5F79DCDC9848}"/>
            </c:ext>
          </c:extLst>
        </c:ser>
        <c:ser>
          <c:idx val="2"/>
          <c:order val="1"/>
          <c:tx>
            <c:strRef>
              <c:f>Caso3!$D$3</c:f>
              <c:strCache>
                <c:ptCount val="1"/>
                <c:pt idx="0">
                  <c:v>SL movil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cat>
            <c:numRef>
              <c:f>Caso3!$A$4:$A$10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Caso3!$D$4:$D$10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98.474999999999994</c:v>
                </c:pt>
                <c:pt idx="3">
                  <c:v>98.474999999999994</c:v>
                </c:pt>
                <c:pt idx="4">
                  <c:v>99.45</c:v>
                </c:pt>
                <c:pt idx="5">
                  <c:v>99.45</c:v>
                </c:pt>
                <c:pt idx="6">
                  <c:v>99.45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4-4CC8-97D7-5F79DCDC9848}"/>
            </c:ext>
          </c:extLst>
        </c:ser>
        <c:ser>
          <c:idx val="4"/>
          <c:order val="2"/>
          <c:tx>
            <c:strRef>
              <c:f>Caso3!$F$3</c:f>
              <c:strCache>
                <c:ptCount val="1"/>
                <c:pt idx="0">
                  <c:v>TP movil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numRef>
              <c:f>Caso3!$A$4:$A$10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Caso3!$F$4:$F$10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103.52499999999999</c:v>
                </c:pt>
                <c:pt idx="3">
                  <c:v>103.52499999999999</c:v>
                </c:pt>
                <c:pt idx="4">
                  <c:v>104.55</c:v>
                </c:pt>
                <c:pt idx="5">
                  <c:v>104.55</c:v>
                </c:pt>
                <c:pt idx="6">
                  <c:v>104.55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4-4CC8-97D7-5F79DCDC9848}"/>
            </c:ext>
          </c:extLst>
        </c:ser>
        <c:ser>
          <c:idx val="1"/>
          <c:order val="3"/>
          <c:tx>
            <c:strRef>
              <c:f>Caso3!$K$3</c:f>
              <c:strCache>
                <c:ptCount val="1"/>
                <c:pt idx="0">
                  <c:v>SL fijo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Caso3!$A$4:$A$10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Caso3!$K$4:$K$10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4-4CC8-97D7-5F79DCDC9848}"/>
            </c:ext>
          </c:extLst>
        </c:ser>
        <c:ser>
          <c:idx val="3"/>
          <c:order val="4"/>
          <c:tx>
            <c:strRef>
              <c:f>Caso3!$M$3</c:f>
              <c:strCache>
                <c:ptCount val="1"/>
                <c:pt idx="0">
                  <c:v>LL movil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cat>
            <c:numRef>
              <c:f>Caso3!$A$4:$A$10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Caso3!$M$4:$M$10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101</c:v>
                </c:pt>
                <c:pt idx="3">
                  <c:v>101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24-4CC8-97D7-5F79DCDC9848}"/>
            </c:ext>
          </c:extLst>
        </c:ser>
        <c:ser>
          <c:idx val="5"/>
          <c:order val="5"/>
          <c:tx>
            <c:strRef>
              <c:f>Caso3!$L$3</c:f>
              <c:strCache>
                <c:ptCount val="1"/>
                <c:pt idx="0">
                  <c:v>TP fijo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val>
            <c:numRef>
              <c:f>Caso3!$L$4:$L$10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102.49999999999999</c:v>
                </c:pt>
                <c:pt idx="3">
                  <c:v>102.49999999999999</c:v>
                </c:pt>
                <c:pt idx="4">
                  <c:v>102.49999999999999</c:v>
                </c:pt>
                <c:pt idx="5">
                  <c:v>102.49999999999999</c:v>
                </c:pt>
                <c:pt idx="6">
                  <c:v>102.49999999999999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24-4CC8-97D7-5F79DCDC9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74719"/>
        <c:axId val="1326773471"/>
      </c:lineChart>
      <c:catAx>
        <c:axId val="132677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3471"/>
        <c:crosses val="autoZero"/>
        <c:auto val="1"/>
        <c:lblAlgn val="ctr"/>
        <c:lblOffset val="100"/>
        <c:noMultiLvlLbl val="0"/>
      </c:catAx>
      <c:valAx>
        <c:axId val="13267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Caso4!$B$3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Caso4!$A$4:$A$10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Caso4!$B$4:$B$10</c:f>
              <c:numCache>
                <c:formatCode>0.000</c:formatCode>
                <c:ptCount val="7"/>
                <c:pt idx="0">
                  <c:v>100</c:v>
                </c:pt>
                <c:pt idx="1">
                  <c:v>99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103</c:v>
                </c:pt>
                <c:pt idx="6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5-49A0-956D-1F31ADD73CEE}"/>
            </c:ext>
          </c:extLst>
        </c:ser>
        <c:ser>
          <c:idx val="2"/>
          <c:order val="1"/>
          <c:tx>
            <c:strRef>
              <c:f>Caso4!$D$3</c:f>
              <c:strCache>
                <c:ptCount val="1"/>
                <c:pt idx="0">
                  <c:v>SL movil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cat>
            <c:numRef>
              <c:f>Caso4!$A$4:$A$10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Caso4!$D$4:$D$10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98.474999999999994</c:v>
                </c:pt>
                <c:pt idx="4">
                  <c:v>99.45</c:v>
                </c:pt>
                <c:pt idx="5">
                  <c:v>100.425</c:v>
                </c:pt>
                <c:pt idx="6">
                  <c:v>100.425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5-49A0-956D-1F31ADD73CEE}"/>
            </c:ext>
          </c:extLst>
        </c:ser>
        <c:ser>
          <c:idx val="4"/>
          <c:order val="2"/>
          <c:tx>
            <c:strRef>
              <c:f>Caso4!$F$3</c:f>
              <c:strCache>
                <c:ptCount val="1"/>
                <c:pt idx="0">
                  <c:v>TP movil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numRef>
              <c:f>Caso4!$A$4:$A$10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Caso4!$F$4:$F$10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102.49999999999999</c:v>
                </c:pt>
                <c:pt idx="3">
                  <c:v>103.52499999999999</c:v>
                </c:pt>
                <c:pt idx="4">
                  <c:v>104.55</c:v>
                </c:pt>
                <c:pt idx="5">
                  <c:v>105.57499999999999</c:v>
                </c:pt>
                <c:pt idx="6">
                  <c:v>105.57499999999999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5-49A0-956D-1F31ADD73CEE}"/>
            </c:ext>
          </c:extLst>
        </c:ser>
        <c:ser>
          <c:idx val="1"/>
          <c:order val="3"/>
          <c:tx>
            <c:strRef>
              <c:f>Caso4!$K$3</c:f>
              <c:strCache>
                <c:ptCount val="1"/>
                <c:pt idx="0">
                  <c:v>SL fijo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Caso4!$A$4:$A$10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Caso4!$K$4:$K$10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5-49A0-956D-1F31ADD73CEE}"/>
            </c:ext>
          </c:extLst>
        </c:ser>
        <c:ser>
          <c:idx val="3"/>
          <c:order val="4"/>
          <c:tx>
            <c:strRef>
              <c:f>Caso4!$M$3</c:f>
              <c:strCache>
                <c:ptCount val="1"/>
                <c:pt idx="0">
                  <c:v>LL movil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cat>
            <c:numRef>
              <c:f>Caso4!$A$4:$A$10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Caso4!$M$4:$M$10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B5-49A0-956D-1F31ADD73CEE}"/>
            </c:ext>
          </c:extLst>
        </c:ser>
        <c:ser>
          <c:idx val="5"/>
          <c:order val="5"/>
          <c:tx>
            <c:strRef>
              <c:f>Caso4!$L$3</c:f>
              <c:strCache>
                <c:ptCount val="1"/>
                <c:pt idx="0">
                  <c:v>TP fijo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val>
            <c:numRef>
              <c:f>Caso4!$L$4:$L$10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102.49999999999999</c:v>
                </c:pt>
                <c:pt idx="3">
                  <c:v>102.49999999999999</c:v>
                </c:pt>
                <c:pt idx="4">
                  <c:v>102.49999999999999</c:v>
                </c:pt>
                <c:pt idx="5">
                  <c:v>102.49999999999999</c:v>
                </c:pt>
                <c:pt idx="6">
                  <c:v>102.49999999999999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B5-49A0-956D-1F31ADD73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74719"/>
        <c:axId val="1326773471"/>
      </c:lineChart>
      <c:catAx>
        <c:axId val="132677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3471"/>
        <c:crosses val="autoZero"/>
        <c:auto val="1"/>
        <c:lblAlgn val="ctr"/>
        <c:lblOffset val="100"/>
        <c:noMultiLvlLbl val="0"/>
      </c:catAx>
      <c:valAx>
        <c:axId val="13267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Caso5!$B$3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Caso5!$A$4:$A$10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Caso5!$B$4:$B$10</c:f>
              <c:numCache>
                <c:formatCode>0.000</c:formatCode>
                <c:ptCount val="7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102</c:v>
                </c:pt>
                <c:pt idx="5">
                  <c:v>101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D-4BBC-B370-54AE365516C3}"/>
            </c:ext>
          </c:extLst>
        </c:ser>
        <c:ser>
          <c:idx val="2"/>
          <c:order val="1"/>
          <c:tx>
            <c:strRef>
              <c:f>Caso5!$D$3</c:f>
              <c:strCache>
                <c:ptCount val="1"/>
                <c:pt idx="0">
                  <c:v>SL movil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cat>
            <c:numRef>
              <c:f>Caso5!$A$4:$A$10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Caso5!$D$4:$D$10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98.474999999999994</c:v>
                </c:pt>
                <c:pt idx="3">
                  <c:v>99.45</c:v>
                </c:pt>
                <c:pt idx="4">
                  <c:v>100.425</c:v>
                </c:pt>
                <c:pt idx="5">
                  <c:v>100.425</c:v>
                </c:pt>
                <c:pt idx="6">
                  <c:v>100.425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D-4BBC-B370-54AE365516C3}"/>
            </c:ext>
          </c:extLst>
        </c:ser>
        <c:ser>
          <c:idx val="4"/>
          <c:order val="2"/>
          <c:tx>
            <c:strRef>
              <c:f>Caso5!$F$3</c:f>
              <c:strCache>
                <c:ptCount val="1"/>
                <c:pt idx="0">
                  <c:v>TP movil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numRef>
              <c:f>Caso5!$A$4:$A$10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Caso5!$F$4:$F$10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103.52499999999999</c:v>
                </c:pt>
                <c:pt idx="3">
                  <c:v>104.55</c:v>
                </c:pt>
                <c:pt idx="4">
                  <c:v>105.57499999999999</c:v>
                </c:pt>
                <c:pt idx="5">
                  <c:v>105.57499999999999</c:v>
                </c:pt>
                <c:pt idx="6">
                  <c:v>105.57499999999999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D-4BBC-B370-54AE365516C3}"/>
            </c:ext>
          </c:extLst>
        </c:ser>
        <c:ser>
          <c:idx val="1"/>
          <c:order val="3"/>
          <c:tx>
            <c:strRef>
              <c:f>Caso5!$K$3</c:f>
              <c:strCache>
                <c:ptCount val="1"/>
                <c:pt idx="0">
                  <c:v>SL fijo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Caso5!$A$4:$A$10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Caso5!$K$4:$K$10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D-4BBC-B370-54AE365516C3}"/>
            </c:ext>
          </c:extLst>
        </c:ser>
        <c:ser>
          <c:idx val="3"/>
          <c:order val="4"/>
          <c:tx>
            <c:strRef>
              <c:f>Caso5!$M$3</c:f>
              <c:strCache>
                <c:ptCount val="1"/>
                <c:pt idx="0">
                  <c:v>LL movil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cat>
            <c:numRef>
              <c:f>Caso5!$A$4:$A$10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Caso5!$M$4:$M$10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103</c:v>
                </c:pt>
                <c:pt idx="6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D-4BBC-B370-54AE365516C3}"/>
            </c:ext>
          </c:extLst>
        </c:ser>
        <c:ser>
          <c:idx val="5"/>
          <c:order val="5"/>
          <c:tx>
            <c:strRef>
              <c:f>Caso5!$L$3</c:f>
              <c:strCache>
                <c:ptCount val="1"/>
                <c:pt idx="0">
                  <c:v>TP fijo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val>
            <c:numRef>
              <c:f>Caso5!$L$4:$L$10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102.49999999999999</c:v>
                </c:pt>
                <c:pt idx="3">
                  <c:v>102.49999999999999</c:v>
                </c:pt>
                <c:pt idx="4">
                  <c:v>102.49999999999999</c:v>
                </c:pt>
                <c:pt idx="5">
                  <c:v>102.49999999999999</c:v>
                </c:pt>
                <c:pt idx="6">
                  <c:v>102.49999999999999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CD-4BBC-B370-54AE3655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74719"/>
        <c:axId val="1326773471"/>
      </c:lineChart>
      <c:catAx>
        <c:axId val="132677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3471"/>
        <c:crosses val="autoZero"/>
        <c:auto val="1"/>
        <c:lblAlgn val="ctr"/>
        <c:lblOffset val="100"/>
        <c:noMultiLvlLbl val="0"/>
      </c:catAx>
      <c:valAx>
        <c:axId val="13267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Caso6!$B$3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Caso6!$A$4:$A$10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Caso6!$B$4:$B$10</c:f>
              <c:numCache>
                <c:formatCode>0.000</c:formatCode>
                <c:ptCount val="7"/>
                <c:pt idx="0">
                  <c:v>100</c:v>
                </c:pt>
                <c:pt idx="1">
                  <c:v>102</c:v>
                </c:pt>
                <c:pt idx="2">
                  <c:v>104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E-4BEF-BBEE-DE4BFFFBB39C}"/>
            </c:ext>
          </c:extLst>
        </c:ser>
        <c:ser>
          <c:idx val="2"/>
          <c:order val="1"/>
          <c:tx>
            <c:strRef>
              <c:f>Caso6!$D$3</c:f>
              <c:strCache>
                <c:ptCount val="1"/>
                <c:pt idx="0">
                  <c:v>SL movil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cat>
            <c:numRef>
              <c:f>Caso6!$A$4:$A$10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Caso6!$D$4:$D$10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99.45</c:v>
                </c:pt>
                <c:pt idx="3">
                  <c:v>101.39999999999999</c:v>
                </c:pt>
                <c:pt idx="4">
                  <c:v>101.39999999999999</c:v>
                </c:pt>
                <c:pt idx="5">
                  <c:v>101.39999999999999</c:v>
                </c:pt>
                <c:pt idx="6">
                  <c:v>101.39999999999999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E-4BEF-BBEE-DE4BFFFBB39C}"/>
            </c:ext>
          </c:extLst>
        </c:ser>
        <c:ser>
          <c:idx val="4"/>
          <c:order val="2"/>
          <c:tx>
            <c:strRef>
              <c:f>Caso6!$F$3</c:f>
              <c:strCache>
                <c:ptCount val="1"/>
                <c:pt idx="0">
                  <c:v>TP movil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numRef>
              <c:f>Caso6!$A$4:$A$10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Caso6!$F$4:$F$10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104.55</c:v>
                </c:pt>
                <c:pt idx="3">
                  <c:v>106.6</c:v>
                </c:pt>
                <c:pt idx="4">
                  <c:v>106.6</c:v>
                </c:pt>
                <c:pt idx="5">
                  <c:v>106.6</c:v>
                </c:pt>
                <c:pt idx="6">
                  <c:v>106.6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E-4BEF-BBEE-DE4BFFFBB39C}"/>
            </c:ext>
          </c:extLst>
        </c:ser>
        <c:ser>
          <c:idx val="1"/>
          <c:order val="3"/>
          <c:tx>
            <c:strRef>
              <c:f>Caso6!$K$3</c:f>
              <c:strCache>
                <c:ptCount val="1"/>
                <c:pt idx="0">
                  <c:v>SL fijo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Caso6!$A$4:$A$10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Caso6!$K$4:$K$10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4E-4BEF-BBEE-DE4BFFFBB39C}"/>
            </c:ext>
          </c:extLst>
        </c:ser>
        <c:ser>
          <c:idx val="3"/>
          <c:order val="4"/>
          <c:tx>
            <c:strRef>
              <c:f>Caso6!$M$3</c:f>
              <c:strCache>
                <c:ptCount val="1"/>
                <c:pt idx="0">
                  <c:v>LL movil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cat>
            <c:numRef>
              <c:f>Caso6!$A$4:$A$10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Caso6!$M$4:$M$10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4E-4BEF-BBEE-DE4BFFFBB39C}"/>
            </c:ext>
          </c:extLst>
        </c:ser>
        <c:ser>
          <c:idx val="5"/>
          <c:order val="5"/>
          <c:tx>
            <c:strRef>
              <c:f>Caso6!$L$3</c:f>
              <c:strCache>
                <c:ptCount val="1"/>
                <c:pt idx="0">
                  <c:v>TP fijo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val>
            <c:numRef>
              <c:f>Caso6!$L$4:$L$10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102.49999999999999</c:v>
                </c:pt>
                <c:pt idx="3">
                  <c:v>102.49999999999999</c:v>
                </c:pt>
                <c:pt idx="4">
                  <c:v>102.49999999999999</c:v>
                </c:pt>
                <c:pt idx="5">
                  <c:v>102.49999999999999</c:v>
                </c:pt>
                <c:pt idx="6">
                  <c:v>102.49999999999999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4E-4BEF-BBEE-DE4BFFFBB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74719"/>
        <c:axId val="1326773471"/>
      </c:lineChart>
      <c:catAx>
        <c:axId val="132677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3471"/>
        <c:crosses val="autoZero"/>
        <c:auto val="1"/>
        <c:lblAlgn val="ctr"/>
        <c:lblOffset val="100"/>
        <c:noMultiLvlLbl val="0"/>
      </c:catAx>
      <c:valAx>
        <c:axId val="13267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Caso7!$B$3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Caso7!$A$4:$A$10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Caso7!$B$4:$B$10</c:f>
              <c:numCache>
                <c:formatCode>0.000</c:formatCode>
                <c:ptCount val="7"/>
                <c:pt idx="0">
                  <c:v>100</c:v>
                </c:pt>
                <c:pt idx="1">
                  <c:v>103</c:v>
                </c:pt>
                <c:pt idx="2">
                  <c:v>105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B-4CFA-8ACC-1C9910653A67}"/>
            </c:ext>
          </c:extLst>
        </c:ser>
        <c:ser>
          <c:idx val="2"/>
          <c:order val="1"/>
          <c:tx>
            <c:strRef>
              <c:f>Caso7!$D$3</c:f>
              <c:strCache>
                <c:ptCount val="1"/>
                <c:pt idx="0">
                  <c:v>SL movil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cat>
            <c:numRef>
              <c:f>Caso7!$A$4:$A$10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Caso7!$D$4:$D$10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100.425</c:v>
                </c:pt>
                <c:pt idx="3">
                  <c:v>102.375</c:v>
                </c:pt>
                <c:pt idx="4">
                  <c:v>102.375</c:v>
                </c:pt>
                <c:pt idx="5">
                  <c:v>102.375</c:v>
                </c:pt>
                <c:pt idx="6">
                  <c:v>102.375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B-4CFA-8ACC-1C9910653A67}"/>
            </c:ext>
          </c:extLst>
        </c:ser>
        <c:ser>
          <c:idx val="4"/>
          <c:order val="2"/>
          <c:tx>
            <c:strRef>
              <c:f>Caso7!$F$3</c:f>
              <c:strCache>
                <c:ptCount val="1"/>
                <c:pt idx="0">
                  <c:v>TP movil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numRef>
              <c:f>Caso7!$A$4:$A$10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Caso7!$F$4:$F$10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105.57499999999999</c:v>
                </c:pt>
                <c:pt idx="3">
                  <c:v>107.62499999999999</c:v>
                </c:pt>
                <c:pt idx="4">
                  <c:v>107.62499999999999</c:v>
                </c:pt>
                <c:pt idx="5">
                  <c:v>107.62499999999999</c:v>
                </c:pt>
                <c:pt idx="6">
                  <c:v>107.62499999999999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B-4CFA-8ACC-1C9910653A67}"/>
            </c:ext>
          </c:extLst>
        </c:ser>
        <c:ser>
          <c:idx val="1"/>
          <c:order val="3"/>
          <c:tx>
            <c:strRef>
              <c:f>Caso7!$K$3</c:f>
              <c:strCache>
                <c:ptCount val="1"/>
                <c:pt idx="0">
                  <c:v>SL fijo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Caso7!$A$4:$A$10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Caso7!$K$4:$K$10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B-4CFA-8ACC-1C9910653A67}"/>
            </c:ext>
          </c:extLst>
        </c:ser>
        <c:ser>
          <c:idx val="3"/>
          <c:order val="4"/>
          <c:tx>
            <c:strRef>
              <c:f>Caso7!$M$3</c:f>
              <c:strCache>
                <c:ptCount val="1"/>
                <c:pt idx="0">
                  <c:v>LL movil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cat>
            <c:numRef>
              <c:f>Caso7!$A$4:$A$10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Caso7!$M$4:$M$10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103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B-4CFA-8ACC-1C9910653A67}"/>
            </c:ext>
          </c:extLst>
        </c:ser>
        <c:ser>
          <c:idx val="5"/>
          <c:order val="5"/>
          <c:tx>
            <c:strRef>
              <c:f>Caso7!$L$3</c:f>
              <c:strCache>
                <c:ptCount val="1"/>
                <c:pt idx="0">
                  <c:v>TP fijo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val>
            <c:numRef>
              <c:f>Caso7!$L$4:$L$10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102.49999999999999</c:v>
                </c:pt>
                <c:pt idx="3">
                  <c:v>102.49999999999999</c:v>
                </c:pt>
                <c:pt idx="4">
                  <c:v>102.49999999999999</c:v>
                </c:pt>
                <c:pt idx="5">
                  <c:v>102.49999999999999</c:v>
                </c:pt>
                <c:pt idx="6">
                  <c:v>102.49999999999999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B-4CFA-8ACC-1C9910653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74719"/>
        <c:axId val="1326773471"/>
      </c:lineChart>
      <c:catAx>
        <c:axId val="132677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3471"/>
        <c:crosses val="autoZero"/>
        <c:auto val="1"/>
        <c:lblAlgn val="ctr"/>
        <c:lblOffset val="100"/>
        <c:noMultiLvlLbl val="0"/>
      </c:catAx>
      <c:valAx>
        <c:axId val="13267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Caso8!$B$3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Caso8!$A$4:$A$10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Caso8!$B$4:$B$10</c:f>
              <c:numCache>
                <c:formatCode>0.000</c:formatCode>
                <c:ptCount val="7"/>
                <c:pt idx="0">
                  <c:v>100</c:v>
                </c:pt>
                <c:pt idx="1">
                  <c:v>102</c:v>
                </c:pt>
                <c:pt idx="2">
                  <c:v>104</c:v>
                </c:pt>
                <c:pt idx="3">
                  <c:v>104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8-447D-AFD2-96130513A421}"/>
            </c:ext>
          </c:extLst>
        </c:ser>
        <c:ser>
          <c:idx val="2"/>
          <c:order val="1"/>
          <c:tx>
            <c:strRef>
              <c:f>Caso8!$D$3</c:f>
              <c:strCache>
                <c:ptCount val="1"/>
                <c:pt idx="0">
                  <c:v>SL movil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cat>
            <c:numRef>
              <c:f>Caso8!$A$4:$A$10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Caso8!$D$4:$D$10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99.45</c:v>
                </c:pt>
                <c:pt idx="3">
                  <c:v>101.39999999999999</c:v>
                </c:pt>
                <c:pt idx="4">
                  <c:v>101.39999999999999</c:v>
                </c:pt>
                <c:pt idx="5">
                  <c:v>102.375</c:v>
                </c:pt>
                <c:pt idx="6">
                  <c:v>102.375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8-447D-AFD2-96130513A421}"/>
            </c:ext>
          </c:extLst>
        </c:ser>
        <c:ser>
          <c:idx val="4"/>
          <c:order val="2"/>
          <c:tx>
            <c:strRef>
              <c:f>Caso8!$F$3</c:f>
              <c:strCache>
                <c:ptCount val="1"/>
                <c:pt idx="0">
                  <c:v>TP movil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numRef>
              <c:f>Caso8!$A$4:$A$10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Caso8!$F$4:$F$10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104.55</c:v>
                </c:pt>
                <c:pt idx="3">
                  <c:v>106.6</c:v>
                </c:pt>
                <c:pt idx="4">
                  <c:v>106.6</c:v>
                </c:pt>
                <c:pt idx="5">
                  <c:v>107.62499999999999</c:v>
                </c:pt>
                <c:pt idx="6">
                  <c:v>107.62499999999999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8-447D-AFD2-96130513A421}"/>
            </c:ext>
          </c:extLst>
        </c:ser>
        <c:ser>
          <c:idx val="1"/>
          <c:order val="3"/>
          <c:tx>
            <c:strRef>
              <c:f>Caso8!$K$3</c:f>
              <c:strCache>
                <c:ptCount val="1"/>
                <c:pt idx="0">
                  <c:v>SL fijo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Caso8!$A$4:$A$10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Caso8!$K$4:$K$10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8-447D-AFD2-96130513A421}"/>
            </c:ext>
          </c:extLst>
        </c:ser>
        <c:ser>
          <c:idx val="3"/>
          <c:order val="4"/>
          <c:tx>
            <c:strRef>
              <c:f>Caso8!$M$3</c:f>
              <c:strCache>
                <c:ptCount val="1"/>
                <c:pt idx="0">
                  <c:v>LL movil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cat>
            <c:numRef>
              <c:f>Caso8!$A$4:$A$10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Caso8!$M$4:$M$10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  <c:pt idx="3">
                  <c:v>104</c:v>
                </c:pt>
                <c:pt idx="4">
                  <c:v>104</c:v>
                </c:pt>
                <c:pt idx="5">
                  <c:v>105</c:v>
                </c:pt>
                <c:pt idx="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38-447D-AFD2-96130513A421}"/>
            </c:ext>
          </c:extLst>
        </c:ser>
        <c:ser>
          <c:idx val="5"/>
          <c:order val="5"/>
          <c:tx>
            <c:strRef>
              <c:f>Caso8!$L$3</c:f>
              <c:strCache>
                <c:ptCount val="1"/>
                <c:pt idx="0">
                  <c:v>TP fijo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val>
            <c:numRef>
              <c:f>Caso8!$L$4:$L$10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102.49999999999999</c:v>
                </c:pt>
                <c:pt idx="3">
                  <c:v>102.49999999999999</c:v>
                </c:pt>
                <c:pt idx="4">
                  <c:v>102.49999999999999</c:v>
                </c:pt>
                <c:pt idx="5">
                  <c:v>102.49999999999999</c:v>
                </c:pt>
                <c:pt idx="6">
                  <c:v>102.49999999999999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38-447D-AFD2-96130513A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74719"/>
        <c:axId val="1326773471"/>
      </c:lineChart>
      <c:catAx>
        <c:axId val="132677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3471"/>
        <c:crosses val="autoZero"/>
        <c:auto val="1"/>
        <c:lblAlgn val="ctr"/>
        <c:lblOffset val="100"/>
        <c:noMultiLvlLbl val="0"/>
      </c:catAx>
      <c:valAx>
        <c:axId val="13267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Caso9!$B$3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Caso9!$A$4:$A$10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Caso9!$B$4:$B$10</c:f>
              <c:numCache>
                <c:formatCode>0.000</c:formatCode>
                <c:ptCount val="7"/>
                <c:pt idx="0">
                  <c:v>100</c:v>
                </c:pt>
                <c:pt idx="1">
                  <c:v>102</c:v>
                </c:pt>
                <c:pt idx="2">
                  <c:v>104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6-44F0-A02D-0299D9AECD72}"/>
            </c:ext>
          </c:extLst>
        </c:ser>
        <c:ser>
          <c:idx val="2"/>
          <c:order val="1"/>
          <c:tx>
            <c:strRef>
              <c:f>Caso9!$D$3</c:f>
              <c:strCache>
                <c:ptCount val="1"/>
                <c:pt idx="0">
                  <c:v>SL movil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cat>
            <c:numRef>
              <c:f>Caso9!$A$4:$A$10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Caso9!$D$4:$D$10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99.45</c:v>
                </c:pt>
                <c:pt idx="3">
                  <c:v>101.39999999999999</c:v>
                </c:pt>
                <c:pt idx="4">
                  <c:v>101.39999999999999</c:v>
                </c:pt>
                <c:pt idx="5">
                  <c:v>102.375</c:v>
                </c:pt>
                <c:pt idx="6">
                  <c:v>103.35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6-44F0-A02D-0299D9AECD72}"/>
            </c:ext>
          </c:extLst>
        </c:ser>
        <c:ser>
          <c:idx val="4"/>
          <c:order val="2"/>
          <c:tx>
            <c:strRef>
              <c:f>Caso9!$F$3</c:f>
              <c:strCache>
                <c:ptCount val="1"/>
                <c:pt idx="0">
                  <c:v>TP movil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numRef>
              <c:f>Caso9!$A$4:$A$10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Caso9!$F$4:$F$10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104.55</c:v>
                </c:pt>
                <c:pt idx="3">
                  <c:v>106.6</c:v>
                </c:pt>
                <c:pt idx="4">
                  <c:v>106.6</c:v>
                </c:pt>
                <c:pt idx="5">
                  <c:v>107.62499999999999</c:v>
                </c:pt>
                <c:pt idx="6">
                  <c:v>108.64999999999999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6-44F0-A02D-0299D9AECD72}"/>
            </c:ext>
          </c:extLst>
        </c:ser>
        <c:ser>
          <c:idx val="1"/>
          <c:order val="3"/>
          <c:tx>
            <c:strRef>
              <c:f>Caso9!$K$3</c:f>
              <c:strCache>
                <c:ptCount val="1"/>
                <c:pt idx="0">
                  <c:v>SL fijo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Caso9!$A$4:$A$10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Caso9!$K$4:$K$10</c:f>
              <c:numCache>
                <c:formatCode>0.000</c:formatCode>
                <c:ptCount val="7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A6-44F0-A02D-0299D9AECD72}"/>
            </c:ext>
          </c:extLst>
        </c:ser>
        <c:ser>
          <c:idx val="3"/>
          <c:order val="4"/>
          <c:tx>
            <c:strRef>
              <c:f>Caso9!$M$3</c:f>
              <c:strCache>
                <c:ptCount val="1"/>
                <c:pt idx="0">
                  <c:v>LL movil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cat>
            <c:numRef>
              <c:f>Caso9!$A$4:$A$10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Caso9!$M$4:$M$10</c:f>
              <c:numCache>
                <c:formatCode>0.000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  <c:pt idx="3">
                  <c:v>104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A6-44F0-A02D-0299D9AECD72}"/>
            </c:ext>
          </c:extLst>
        </c:ser>
        <c:ser>
          <c:idx val="5"/>
          <c:order val="5"/>
          <c:tx>
            <c:strRef>
              <c:f>Caso9!$L$3</c:f>
              <c:strCache>
                <c:ptCount val="1"/>
                <c:pt idx="0">
                  <c:v>TP fijo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val>
            <c:numRef>
              <c:f>Caso9!$L$4:$L$10</c:f>
              <c:numCache>
                <c:formatCode>0.000</c:formatCode>
                <c:ptCount val="7"/>
                <c:pt idx="0">
                  <c:v>102.49999999999999</c:v>
                </c:pt>
                <c:pt idx="1">
                  <c:v>102.49999999999999</c:v>
                </c:pt>
                <c:pt idx="2">
                  <c:v>102.49999999999999</c:v>
                </c:pt>
                <c:pt idx="3">
                  <c:v>102.49999999999999</c:v>
                </c:pt>
                <c:pt idx="4">
                  <c:v>102.49999999999999</c:v>
                </c:pt>
                <c:pt idx="5">
                  <c:v>102.49999999999999</c:v>
                </c:pt>
                <c:pt idx="6">
                  <c:v>102.49999999999999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A6-44F0-A02D-0299D9AEC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74719"/>
        <c:axId val="1326773471"/>
      </c:lineChart>
      <c:catAx>
        <c:axId val="132677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3471"/>
        <c:crosses val="autoZero"/>
        <c:auto val="1"/>
        <c:lblAlgn val="ctr"/>
        <c:lblOffset val="100"/>
        <c:noMultiLvlLbl val="0"/>
      </c:catAx>
      <c:valAx>
        <c:axId val="13267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58615</xdr:rowOff>
    </xdr:from>
    <xdr:to>
      <xdr:col>19</xdr:col>
      <xdr:colOff>120161</xdr:colOff>
      <xdr:row>19</xdr:row>
      <xdr:rowOff>146538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9D89C3-1445-4BD2-91EE-83229C5E9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58615</xdr:rowOff>
    </xdr:from>
    <xdr:to>
      <xdr:col>19</xdr:col>
      <xdr:colOff>120161</xdr:colOff>
      <xdr:row>19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64062-629F-4B12-8E67-3FEDF10B5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58615</xdr:rowOff>
    </xdr:from>
    <xdr:to>
      <xdr:col>19</xdr:col>
      <xdr:colOff>120161</xdr:colOff>
      <xdr:row>19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CBAC1-D78E-478C-ADA7-D1BA369CE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58615</xdr:rowOff>
    </xdr:from>
    <xdr:to>
      <xdr:col>19</xdr:col>
      <xdr:colOff>120161</xdr:colOff>
      <xdr:row>19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49D6F-531F-4611-A8EA-4A29A8E47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58615</xdr:rowOff>
    </xdr:from>
    <xdr:to>
      <xdr:col>19</xdr:col>
      <xdr:colOff>120161</xdr:colOff>
      <xdr:row>19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59F04-1CF0-4D5E-9106-9134834F9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58615</xdr:rowOff>
    </xdr:from>
    <xdr:to>
      <xdr:col>19</xdr:col>
      <xdr:colOff>120161</xdr:colOff>
      <xdr:row>19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42E42-9594-4450-83EF-603C3636C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58615</xdr:rowOff>
    </xdr:from>
    <xdr:to>
      <xdr:col>19</xdr:col>
      <xdr:colOff>120161</xdr:colOff>
      <xdr:row>19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72E27-E2E7-4BE8-B235-D9ABB0265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58615</xdr:rowOff>
    </xdr:from>
    <xdr:to>
      <xdr:col>19</xdr:col>
      <xdr:colOff>120161</xdr:colOff>
      <xdr:row>19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F3F70-ABC9-4695-8EE4-514987797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58615</xdr:rowOff>
    </xdr:from>
    <xdr:to>
      <xdr:col>19</xdr:col>
      <xdr:colOff>120161</xdr:colOff>
      <xdr:row>19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9A982-FCCA-4F82-9D24-9DF60ED61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58615</xdr:rowOff>
    </xdr:from>
    <xdr:to>
      <xdr:col>19</xdr:col>
      <xdr:colOff>120161</xdr:colOff>
      <xdr:row>19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B8987-81A6-4BB3-A812-FC1D7B643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A3FDA-D844-4DBE-94F0-324975E9FBC0}">
  <dimension ref="A1:C14"/>
  <sheetViews>
    <sheetView workbookViewId="0">
      <selection activeCell="A14" sqref="A14"/>
    </sheetView>
  </sheetViews>
  <sheetFormatPr defaultRowHeight="14.4" x14ac:dyDescent="0.3"/>
  <sheetData>
    <row r="1" spans="1:3" x14ac:dyDescent="0.3">
      <c r="B1" t="s">
        <v>31</v>
      </c>
      <c r="C1" t="s">
        <v>32</v>
      </c>
    </row>
    <row r="2" spans="1:3" x14ac:dyDescent="0.3">
      <c r="A2" t="s">
        <v>21</v>
      </c>
      <c r="B2">
        <v>1</v>
      </c>
      <c r="C2">
        <v>0</v>
      </c>
    </row>
    <row r="3" spans="1:3" x14ac:dyDescent="0.3">
      <c r="A3" t="s">
        <v>22</v>
      </c>
      <c r="B3">
        <v>1</v>
      </c>
      <c r="C3">
        <v>0</v>
      </c>
    </row>
    <row r="4" spans="1:3" x14ac:dyDescent="0.3">
      <c r="A4" t="s">
        <v>23</v>
      </c>
      <c r="B4">
        <v>1</v>
      </c>
      <c r="C4">
        <v>0</v>
      </c>
    </row>
    <row r="5" spans="1:3" x14ac:dyDescent="0.3">
      <c r="A5" t="s">
        <v>24</v>
      </c>
      <c r="B5">
        <v>1</v>
      </c>
      <c r="C5">
        <v>1</v>
      </c>
    </row>
    <row r="6" spans="1:3" x14ac:dyDescent="0.3">
      <c r="A6" t="s">
        <v>25</v>
      </c>
      <c r="B6">
        <v>1</v>
      </c>
      <c r="C6">
        <v>1</v>
      </c>
    </row>
    <row r="7" spans="1:3" x14ac:dyDescent="0.3">
      <c r="A7" t="s">
        <v>26</v>
      </c>
      <c r="B7">
        <v>1</v>
      </c>
      <c r="C7">
        <v>0</v>
      </c>
    </row>
    <row r="8" spans="1:3" x14ac:dyDescent="0.3">
      <c r="A8" t="s">
        <v>27</v>
      </c>
      <c r="B8">
        <v>1</v>
      </c>
      <c r="C8">
        <v>0</v>
      </c>
    </row>
    <row r="9" spans="1:3" x14ac:dyDescent="0.3">
      <c r="A9" t="s">
        <v>28</v>
      </c>
      <c r="B9">
        <v>0</v>
      </c>
      <c r="C9">
        <v>1</v>
      </c>
    </row>
    <row r="10" spans="1:3" x14ac:dyDescent="0.3">
      <c r="A10" t="s">
        <v>29</v>
      </c>
      <c r="B10">
        <v>0</v>
      </c>
      <c r="C10">
        <v>1</v>
      </c>
    </row>
    <row r="11" spans="1:3" x14ac:dyDescent="0.3">
      <c r="A11" t="s">
        <v>30</v>
      </c>
      <c r="B11" s="9">
        <v>1</v>
      </c>
      <c r="C11" s="9">
        <v>0</v>
      </c>
    </row>
    <row r="12" spans="1:3" x14ac:dyDescent="0.3">
      <c r="B12" s="10">
        <f>SUM(B2:B11)</f>
        <v>8</v>
      </c>
      <c r="C12" s="10">
        <f>SUM(C2:C11)</f>
        <v>4</v>
      </c>
    </row>
    <row r="14" spans="1:3" x14ac:dyDescent="0.3">
      <c r="A14" t="s">
        <v>20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933A-EAA4-4EBD-8899-DFF22530243D}">
  <dimension ref="A1:M15"/>
  <sheetViews>
    <sheetView tabSelected="1" zoomScale="130" zoomScaleNormal="130" workbookViewId="0">
      <selection activeCell="B1" sqref="B1"/>
    </sheetView>
  </sheetViews>
  <sheetFormatPr defaultRowHeight="14.4" x14ac:dyDescent="0.3"/>
  <cols>
    <col min="1" max="1" width="2" bestFit="1" customWidth="1"/>
    <col min="7" max="7" width="7.21875" bestFit="1" customWidth="1"/>
    <col min="8" max="8" width="6.6640625" bestFit="1" customWidth="1"/>
    <col min="9" max="9" width="9.21875" bestFit="1" customWidth="1"/>
    <col min="10" max="10" width="6.6640625" bestFit="1" customWidth="1"/>
    <col min="11" max="11" width="6.5546875" bestFit="1" customWidth="1"/>
    <col min="12" max="12" width="7.5546875" bestFit="1" customWidth="1"/>
  </cols>
  <sheetData>
    <row r="1" spans="1:13" x14ac:dyDescent="0.3">
      <c r="B1" s="2" t="s">
        <v>1</v>
      </c>
      <c r="C1" s="3">
        <v>-2.5000000000000001E-2</v>
      </c>
      <c r="E1" s="2" t="s">
        <v>6</v>
      </c>
      <c r="F1" s="3">
        <v>2.5000000000000001E-2</v>
      </c>
      <c r="K1" s="2" t="s">
        <v>6</v>
      </c>
      <c r="L1" s="3">
        <v>2.5000000000000001E-2</v>
      </c>
    </row>
    <row r="2" spans="1:13" x14ac:dyDescent="0.3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8" x14ac:dyDescent="0.3">
      <c r="B3" s="5" t="s">
        <v>0</v>
      </c>
      <c r="C3" s="5" t="s">
        <v>2</v>
      </c>
      <c r="D3" s="5" t="s">
        <v>12</v>
      </c>
      <c r="E3" s="5" t="s">
        <v>10</v>
      </c>
      <c r="F3" s="5" t="s">
        <v>13</v>
      </c>
      <c r="G3" s="5" t="s">
        <v>3</v>
      </c>
      <c r="H3" s="5" t="s">
        <v>4</v>
      </c>
      <c r="I3" s="5" t="s">
        <v>8</v>
      </c>
      <c r="J3" s="5" t="s">
        <v>4</v>
      </c>
      <c r="K3" s="5" t="s">
        <v>14</v>
      </c>
      <c r="L3" s="5" t="s">
        <v>15</v>
      </c>
      <c r="M3" s="5" t="s">
        <v>17</v>
      </c>
    </row>
    <row r="4" spans="1:13" x14ac:dyDescent="0.3">
      <c r="A4">
        <v>0</v>
      </c>
      <c r="B4" s="6">
        <v>100</v>
      </c>
      <c r="C4" s="1">
        <f>B4*(1+$C$1)</f>
        <v>97.5</v>
      </c>
      <c r="D4" s="1">
        <f>C4</f>
        <v>97.5</v>
      </c>
      <c r="E4" s="1">
        <f>B4*(1+$F$1)</f>
        <v>102.49999999999999</v>
      </c>
      <c r="F4" s="1">
        <f>E4</f>
        <v>102.49999999999999</v>
      </c>
      <c r="G4" s="7"/>
      <c r="H4" s="8">
        <v>1</v>
      </c>
      <c r="I4" s="7"/>
      <c r="J4" s="8">
        <v>1</v>
      </c>
      <c r="K4" s="1">
        <f>C4</f>
        <v>97.5</v>
      </c>
      <c r="L4" s="1">
        <f>B4*(1+$L$1)</f>
        <v>102.49999999999999</v>
      </c>
      <c r="M4" s="1">
        <f>AVERAGE(D4,F4)</f>
        <v>100</v>
      </c>
    </row>
    <row r="5" spans="1:13" x14ac:dyDescent="0.3">
      <c r="A5">
        <v>1</v>
      </c>
      <c r="B5" s="6">
        <v>102</v>
      </c>
      <c r="C5" s="1">
        <f>B4*(1+$C$1)</f>
        <v>97.5</v>
      </c>
      <c r="D5" s="1">
        <f>MAX(C5,D4)</f>
        <v>97.5</v>
      </c>
      <c r="E5" s="1">
        <f>B4*(1+$F$1)</f>
        <v>102.49999999999999</v>
      </c>
      <c r="F5" s="1">
        <f>MAX(E5,F4)</f>
        <v>102.49999999999999</v>
      </c>
      <c r="G5" s="7" t="s">
        <v>5</v>
      </c>
      <c r="H5" s="8">
        <v>1</v>
      </c>
      <c r="I5" s="7" t="s">
        <v>5</v>
      </c>
      <c r="J5" s="8">
        <v>1</v>
      </c>
      <c r="K5" s="1">
        <f>K4</f>
        <v>97.5</v>
      </c>
      <c r="L5" s="1">
        <f>L4</f>
        <v>102.49999999999999</v>
      </c>
      <c r="M5" s="1">
        <f t="shared" ref="M5:M10" si="0">AVERAGE(D5,F5)</f>
        <v>100</v>
      </c>
    </row>
    <row r="6" spans="1:13" x14ac:dyDescent="0.3">
      <c r="A6">
        <v>2</v>
      </c>
      <c r="B6" s="6">
        <v>104</v>
      </c>
      <c r="C6" s="1">
        <f t="shared" ref="C6:C10" si="1">B5*(1+$C$1)</f>
        <v>99.45</v>
      </c>
      <c r="D6" s="1">
        <f t="shared" ref="D6:D10" si="2">MAX(C6,D5)</f>
        <v>99.45</v>
      </c>
      <c r="E6" s="1">
        <f t="shared" ref="E6:E10" si="3">B5*(1+$F$1)</f>
        <v>104.55</v>
      </c>
      <c r="F6" s="1">
        <f t="shared" ref="F6:F10" si="4">MAX(E6,F5)</f>
        <v>104.55</v>
      </c>
      <c r="G6" s="7" t="s">
        <v>6</v>
      </c>
      <c r="H6" s="8">
        <v>0.5</v>
      </c>
      <c r="I6" s="7" t="s">
        <v>5</v>
      </c>
      <c r="J6" s="8">
        <v>1</v>
      </c>
      <c r="K6" s="1">
        <f t="shared" ref="K6:K10" si="5">K5</f>
        <v>97.5</v>
      </c>
      <c r="L6" s="1">
        <f>L5</f>
        <v>102.49999999999999</v>
      </c>
      <c r="M6" s="1">
        <f t="shared" si="0"/>
        <v>102</v>
      </c>
    </row>
    <row r="7" spans="1:13" x14ac:dyDescent="0.3">
      <c r="A7">
        <v>3</v>
      </c>
      <c r="B7" s="6">
        <v>104</v>
      </c>
      <c r="C7" s="1">
        <f t="shared" si="1"/>
        <v>101.39999999999999</v>
      </c>
      <c r="D7" s="1">
        <f t="shared" si="2"/>
        <v>101.39999999999999</v>
      </c>
      <c r="E7" s="1">
        <f t="shared" si="3"/>
        <v>106.6</v>
      </c>
      <c r="F7" s="1">
        <f t="shared" si="4"/>
        <v>106.6</v>
      </c>
      <c r="G7" s="7" t="s">
        <v>6</v>
      </c>
      <c r="H7" s="8">
        <v>0</v>
      </c>
      <c r="I7" s="7" t="s">
        <v>11</v>
      </c>
      <c r="J7" s="8">
        <v>0.5</v>
      </c>
      <c r="K7" s="1">
        <f t="shared" si="5"/>
        <v>97.5</v>
      </c>
      <c r="L7" s="1">
        <f>L6</f>
        <v>102.49999999999999</v>
      </c>
      <c r="M7" s="1">
        <f t="shared" si="0"/>
        <v>104</v>
      </c>
    </row>
    <row r="8" spans="1:13" x14ac:dyDescent="0.3">
      <c r="A8">
        <v>4</v>
      </c>
      <c r="B8" s="6">
        <v>105</v>
      </c>
      <c r="C8" s="1">
        <f t="shared" si="1"/>
        <v>101.39999999999999</v>
      </c>
      <c r="D8" s="1">
        <f t="shared" si="2"/>
        <v>101.39999999999999</v>
      </c>
      <c r="E8" s="1">
        <f t="shared" si="3"/>
        <v>106.6</v>
      </c>
      <c r="F8" s="1">
        <f t="shared" si="4"/>
        <v>106.6</v>
      </c>
      <c r="G8" s="7" t="s">
        <v>6</v>
      </c>
      <c r="H8" s="8">
        <v>0</v>
      </c>
      <c r="I8" s="7" t="s">
        <v>5</v>
      </c>
      <c r="J8" s="8">
        <v>0.5</v>
      </c>
      <c r="K8" s="1">
        <f t="shared" si="5"/>
        <v>97.5</v>
      </c>
      <c r="L8" s="1">
        <f>L7</f>
        <v>102.49999999999999</v>
      </c>
      <c r="M8" s="1">
        <f t="shared" si="0"/>
        <v>104</v>
      </c>
    </row>
    <row r="9" spans="1:13" x14ac:dyDescent="0.3">
      <c r="A9">
        <v>5</v>
      </c>
      <c r="B9" s="6">
        <v>106</v>
      </c>
      <c r="C9" s="1">
        <f t="shared" si="1"/>
        <v>102.375</v>
      </c>
      <c r="D9" s="1">
        <f t="shared" si="2"/>
        <v>102.375</v>
      </c>
      <c r="E9" s="1">
        <f t="shared" si="3"/>
        <v>107.62499999999999</v>
      </c>
      <c r="F9" s="1">
        <f t="shared" si="4"/>
        <v>107.62499999999999</v>
      </c>
      <c r="G9" s="7" t="s">
        <v>6</v>
      </c>
      <c r="H9" s="8">
        <v>0</v>
      </c>
      <c r="I9" s="7" t="s">
        <v>5</v>
      </c>
      <c r="J9" s="8">
        <v>0.5</v>
      </c>
      <c r="K9" s="1">
        <f t="shared" si="5"/>
        <v>97.5</v>
      </c>
      <c r="L9" s="1">
        <f>L8</f>
        <v>102.49999999999999</v>
      </c>
      <c r="M9" s="1">
        <f t="shared" si="0"/>
        <v>105</v>
      </c>
    </row>
    <row r="10" spans="1:13" x14ac:dyDescent="0.3">
      <c r="A10">
        <v>6</v>
      </c>
      <c r="B10" s="6">
        <v>106</v>
      </c>
      <c r="C10" s="1">
        <f t="shared" si="1"/>
        <v>103.35</v>
      </c>
      <c r="D10" s="1">
        <f t="shared" si="2"/>
        <v>103.35</v>
      </c>
      <c r="E10" s="1">
        <f t="shared" si="3"/>
        <v>108.64999999999999</v>
      </c>
      <c r="F10" s="1">
        <f t="shared" si="4"/>
        <v>108.64999999999999</v>
      </c>
      <c r="G10" s="7" t="s">
        <v>6</v>
      </c>
      <c r="H10" s="8">
        <v>0</v>
      </c>
      <c r="I10" s="7" t="s">
        <v>11</v>
      </c>
      <c r="J10" s="8">
        <v>0</v>
      </c>
      <c r="K10" s="1">
        <f t="shared" si="5"/>
        <v>97.5</v>
      </c>
      <c r="L10" s="1">
        <f>L9</f>
        <v>102.49999999999999</v>
      </c>
      <c r="M10" s="1">
        <f t="shared" si="0"/>
        <v>106</v>
      </c>
    </row>
    <row r="12" spans="1:13" x14ac:dyDescent="0.3">
      <c r="G12" t="s">
        <v>16</v>
      </c>
      <c r="I12" t="s">
        <v>16</v>
      </c>
      <c r="J12" s="4"/>
    </row>
    <row r="13" spans="1:13" x14ac:dyDescent="0.3">
      <c r="G13" s="4">
        <f>(H4-H5)*B5+(H5-H6)*B6+(H6-H7)*B7+(H7-H8)*B8+(H8-H9)*B9+(H9-H10)*B10-B4</f>
        <v>4</v>
      </c>
      <c r="I13" s="4">
        <f>(J4-J5)*B5+(J5-J6)*B6+(J6-J7)*B7+(J7-J8)*B8+(J8-J9)*B9+(J9-J10)*B10-B4</f>
        <v>5</v>
      </c>
    </row>
    <row r="15" spans="1:13" x14ac:dyDescent="0.3">
      <c r="B15" t="s">
        <v>18</v>
      </c>
    </row>
  </sheetData>
  <mergeCells count="1">
    <mergeCell ref="B2:M2"/>
  </mergeCells>
  <pageMargins left="0.7" right="0.7" top="0.75" bottom="0.75" header="0.3" footer="0.3"/>
  <pageSetup orientation="portrait" horizontalDpi="1200" verticalDpi="1200" r:id="rId1"/>
  <ignoredErrors>
    <ignoredError sqref="E4:E10" 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6908-934F-4B84-A097-34303093166D}">
  <dimension ref="A1:M15"/>
  <sheetViews>
    <sheetView zoomScale="130" zoomScaleNormal="130" workbookViewId="0">
      <selection activeCell="F1" sqref="F1"/>
    </sheetView>
  </sheetViews>
  <sheetFormatPr defaultRowHeight="14.4" x14ac:dyDescent="0.3"/>
  <cols>
    <col min="1" max="1" width="2" bestFit="1" customWidth="1"/>
    <col min="7" max="7" width="7.21875" bestFit="1" customWidth="1"/>
    <col min="8" max="8" width="6.6640625" bestFit="1" customWidth="1"/>
    <col min="9" max="9" width="9.21875" bestFit="1" customWidth="1"/>
    <col min="10" max="10" width="6.6640625" bestFit="1" customWidth="1"/>
    <col min="11" max="11" width="6.5546875" bestFit="1" customWidth="1"/>
    <col min="12" max="12" width="7.5546875" bestFit="1" customWidth="1"/>
  </cols>
  <sheetData>
    <row r="1" spans="1:13" x14ac:dyDescent="0.3">
      <c r="B1" s="2" t="s">
        <v>1</v>
      </c>
      <c r="C1" s="3">
        <v>-2.5000000000000001E-2</v>
      </c>
      <c r="E1" s="2" t="s">
        <v>6</v>
      </c>
      <c r="F1" s="3">
        <v>2.5000000000000001E-2</v>
      </c>
      <c r="K1" s="2" t="s">
        <v>6</v>
      </c>
      <c r="L1" s="3">
        <v>2.5000000000000001E-2</v>
      </c>
    </row>
    <row r="2" spans="1:13" x14ac:dyDescent="0.3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8" x14ac:dyDescent="0.3">
      <c r="B3" s="5" t="s">
        <v>0</v>
      </c>
      <c r="C3" s="5" t="s">
        <v>2</v>
      </c>
      <c r="D3" s="5" t="s">
        <v>12</v>
      </c>
      <c r="E3" s="5" t="s">
        <v>10</v>
      </c>
      <c r="F3" s="5" t="s">
        <v>13</v>
      </c>
      <c r="G3" s="5" t="s">
        <v>3</v>
      </c>
      <c r="H3" s="5" t="s">
        <v>4</v>
      </c>
      <c r="I3" s="5" t="s">
        <v>8</v>
      </c>
      <c r="J3" s="5" t="s">
        <v>4</v>
      </c>
      <c r="K3" s="5" t="s">
        <v>14</v>
      </c>
      <c r="L3" s="5" t="s">
        <v>15</v>
      </c>
      <c r="M3" s="5" t="s">
        <v>17</v>
      </c>
    </row>
    <row r="4" spans="1:13" x14ac:dyDescent="0.3">
      <c r="A4">
        <v>0</v>
      </c>
      <c r="B4" s="6">
        <v>100</v>
      </c>
      <c r="C4" s="1">
        <f>B4*(1+$C$1)</f>
        <v>97.5</v>
      </c>
      <c r="D4" s="1">
        <f>C4</f>
        <v>97.5</v>
      </c>
      <c r="E4" s="1">
        <f>B4*(1+$F$1)</f>
        <v>102.49999999999999</v>
      </c>
      <c r="F4" s="1">
        <f>E4</f>
        <v>102.49999999999999</v>
      </c>
      <c r="G4" s="7"/>
      <c r="H4" s="8">
        <v>1</v>
      </c>
      <c r="I4" s="7"/>
      <c r="J4" s="8">
        <v>1</v>
      </c>
      <c r="K4" s="1">
        <f>C4</f>
        <v>97.5</v>
      </c>
      <c r="L4" s="1">
        <f>B4*(1+$L$1)</f>
        <v>102.49999999999999</v>
      </c>
      <c r="M4" s="1">
        <f>AVERAGE(D4,F4)</f>
        <v>100</v>
      </c>
    </row>
    <row r="5" spans="1:13" x14ac:dyDescent="0.3">
      <c r="A5">
        <v>1</v>
      </c>
      <c r="B5" s="6">
        <v>101</v>
      </c>
      <c r="C5" s="1">
        <f>B4*(1+$C$1)</f>
        <v>97.5</v>
      </c>
      <c r="D5" s="1">
        <f>MAX(C5,D4)</f>
        <v>97.5</v>
      </c>
      <c r="E5" s="1">
        <f>B4*(1+$F$1)</f>
        <v>102.49999999999999</v>
      </c>
      <c r="F5" s="1">
        <f>MAX(E5,F4)</f>
        <v>102.49999999999999</v>
      </c>
      <c r="G5" s="7" t="s">
        <v>5</v>
      </c>
      <c r="H5" s="8">
        <v>1</v>
      </c>
      <c r="I5" s="7" t="s">
        <v>5</v>
      </c>
      <c r="J5" s="8">
        <v>1</v>
      </c>
      <c r="K5" s="1">
        <f>K4</f>
        <v>97.5</v>
      </c>
      <c r="L5" s="1">
        <f>L4</f>
        <v>102.49999999999999</v>
      </c>
      <c r="M5" s="1">
        <f t="shared" ref="M5:M10" si="0">AVERAGE(D5,F5)</f>
        <v>100</v>
      </c>
    </row>
    <row r="6" spans="1:13" x14ac:dyDescent="0.3">
      <c r="A6">
        <v>2</v>
      </c>
      <c r="B6" s="6">
        <v>102</v>
      </c>
      <c r="C6" s="1">
        <f t="shared" ref="C6:C10" si="1">B5*(1+$C$1)</f>
        <v>98.474999999999994</v>
      </c>
      <c r="D6" s="1">
        <f t="shared" ref="D6:D10" si="2">MAX(C6,D5)</f>
        <v>98.474999999999994</v>
      </c>
      <c r="E6" s="1">
        <f t="shared" ref="E6:E10" si="3">B5*(1+$F$1)</f>
        <v>103.52499999999999</v>
      </c>
      <c r="F6" s="1">
        <f t="shared" ref="F6:F10" si="4">MAX(E6,F5)</f>
        <v>103.52499999999999</v>
      </c>
      <c r="G6" s="7" t="s">
        <v>5</v>
      </c>
      <c r="H6" s="8">
        <v>1</v>
      </c>
      <c r="I6" s="7" t="s">
        <v>5</v>
      </c>
      <c r="J6" s="8">
        <v>1</v>
      </c>
      <c r="K6" s="1">
        <f t="shared" ref="K6:K10" si="5">K5</f>
        <v>97.5</v>
      </c>
      <c r="L6" s="1">
        <f>L5</f>
        <v>102.49999999999999</v>
      </c>
      <c r="M6" s="1">
        <f t="shared" si="0"/>
        <v>101</v>
      </c>
    </row>
    <row r="7" spans="1:13" x14ac:dyDescent="0.3">
      <c r="A7">
        <v>3</v>
      </c>
      <c r="B7" s="6">
        <v>103</v>
      </c>
      <c r="C7" s="1">
        <f t="shared" si="1"/>
        <v>99.45</v>
      </c>
      <c r="D7" s="1">
        <f t="shared" si="2"/>
        <v>99.45</v>
      </c>
      <c r="E7" s="1">
        <f t="shared" si="3"/>
        <v>104.55</v>
      </c>
      <c r="F7" s="1">
        <f t="shared" si="4"/>
        <v>104.55</v>
      </c>
      <c r="G7" s="7" t="s">
        <v>6</v>
      </c>
      <c r="H7" s="8">
        <v>0.5</v>
      </c>
      <c r="I7" s="7" t="s">
        <v>5</v>
      </c>
      <c r="J7" s="8">
        <v>1</v>
      </c>
      <c r="K7" s="1">
        <f t="shared" si="5"/>
        <v>97.5</v>
      </c>
      <c r="L7" s="1">
        <f>L6</f>
        <v>102.49999999999999</v>
      </c>
      <c r="M7" s="1">
        <f t="shared" si="0"/>
        <v>102</v>
      </c>
    </row>
    <row r="8" spans="1:13" x14ac:dyDescent="0.3">
      <c r="A8">
        <v>4</v>
      </c>
      <c r="B8" s="6">
        <v>102</v>
      </c>
      <c r="C8" s="1">
        <f t="shared" si="1"/>
        <v>100.425</v>
      </c>
      <c r="D8" s="1">
        <f t="shared" si="2"/>
        <v>100.425</v>
      </c>
      <c r="E8" s="1">
        <f t="shared" si="3"/>
        <v>105.57499999999999</v>
      </c>
      <c r="F8" s="1">
        <f t="shared" si="4"/>
        <v>105.57499999999999</v>
      </c>
      <c r="G8" s="7" t="s">
        <v>5</v>
      </c>
      <c r="H8" s="8">
        <v>0.5</v>
      </c>
      <c r="I8" s="7" t="s">
        <v>11</v>
      </c>
      <c r="J8" s="8">
        <v>0.5</v>
      </c>
      <c r="K8" s="1">
        <f t="shared" si="5"/>
        <v>97.5</v>
      </c>
      <c r="L8" s="1">
        <f>L7</f>
        <v>102.49999999999999</v>
      </c>
      <c r="M8" s="1">
        <f t="shared" si="0"/>
        <v>103</v>
      </c>
    </row>
    <row r="9" spans="1:13" x14ac:dyDescent="0.3">
      <c r="A9">
        <v>5</v>
      </c>
      <c r="B9" s="6">
        <v>103</v>
      </c>
      <c r="C9" s="1">
        <f t="shared" si="1"/>
        <v>99.45</v>
      </c>
      <c r="D9" s="1">
        <f t="shared" si="2"/>
        <v>100.425</v>
      </c>
      <c r="E9" s="1">
        <f t="shared" si="3"/>
        <v>104.55</v>
      </c>
      <c r="F9" s="1">
        <f t="shared" si="4"/>
        <v>105.57499999999999</v>
      </c>
      <c r="G9" s="7" t="s">
        <v>5</v>
      </c>
      <c r="H9" s="8">
        <v>0.5</v>
      </c>
      <c r="I9" s="7" t="s">
        <v>11</v>
      </c>
      <c r="J9" s="8">
        <v>0</v>
      </c>
      <c r="K9" s="1">
        <f t="shared" si="5"/>
        <v>97.5</v>
      </c>
      <c r="L9" s="1">
        <f>L8</f>
        <v>102.49999999999999</v>
      </c>
      <c r="M9" s="1">
        <f t="shared" si="0"/>
        <v>103</v>
      </c>
    </row>
    <row r="10" spans="1:13" x14ac:dyDescent="0.3">
      <c r="A10">
        <v>6</v>
      </c>
      <c r="B10" s="6">
        <v>103</v>
      </c>
      <c r="C10" s="1">
        <f t="shared" si="1"/>
        <v>100.425</v>
      </c>
      <c r="D10" s="1">
        <f t="shared" si="2"/>
        <v>100.425</v>
      </c>
      <c r="E10" s="1">
        <f t="shared" si="3"/>
        <v>105.57499999999999</v>
      </c>
      <c r="F10" s="1">
        <f t="shared" si="4"/>
        <v>105.57499999999999</v>
      </c>
      <c r="G10" s="7" t="s">
        <v>5</v>
      </c>
      <c r="H10" s="8">
        <v>0</v>
      </c>
      <c r="I10" s="7" t="s">
        <v>11</v>
      </c>
      <c r="J10" s="8">
        <v>0</v>
      </c>
      <c r="K10" s="1">
        <f t="shared" si="5"/>
        <v>97.5</v>
      </c>
      <c r="L10" s="1">
        <f>L9</f>
        <v>102.49999999999999</v>
      </c>
      <c r="M10" s="1">
        <f t="shared" si="0"/>
        <v>103</v>
      </c>
    </row>
    <row r="12" spans="1:13" x14ac:dyDescent="0.3">
      <c r="G12" t="s">
        <v>16</v>
      </c>
      <c r="I12" t="s">
        <v>16</v>
      </c>
      <c r="J12" s="4"/>
    </row>
    <row r="13" spans="1:13" x14ac:dyDescent="0.3">
      <c r="G13" s="4">
        <f>(H4-H5)*B5+(H5-H6)*B6+(H6-H7)*B7+(H7-H8)*B8+(H8-H9)*B9+(H9-H10)*B10-B4</f>
        <v>3</v>
      </c>
      <c r="I13" s="4">
        <f>(J4-J5)*B5+(J5-J6)*B6+(J6-J7)*B7+(J7-J8)*B8+(J8-J9)*B9+(J9-J10)*B10-B4</f>
        <v>2.5</v>
      </c>
    </row>
    <row r="15" spans="1:13" x14ac:dyDescent="0.3">
      <c r="B15" t="s">
        <v>19</v>
      </c>
    </row>
  </sheetData>
  <mergeCells count="1">
    <mergeCell ref="B2:M2"/>
  </mergeCells>
  <pageMargins left="0.7" right="0.7" top="0.75" bottom="0.75" header="0.3" footer="0.3"/>
  <pageSetup orientation="portrait" horizontalDpi="1200" verticalDpi="1200" r:id="rId1"/>
  <ignoredErrors>
    <ignoredError sqref="E4:E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834F-5C4E-4D4D-9FE5-149F4528F3AD}">
  <dimension ref="A1:M15"/>
  <sheetViews>
    <sheetView zoomScale="130" zoomScaleNormal="130" workbookViewId="0">
      <selection activeCell="F1" sqref="F1"/>
    </sheetView>
  </sheetViews>
  <sheetFormatPr defaultRowHeight="14.4" x14ac:dyDescent="0.3"/>
  <cols>
    <col min="1" max="1" width="2" bestFit="1" customWidth="1"/>
    <col min="7" max="10" width="6.6640625" bestFit="1" customWidth="1"/>
    <col min="11" max="11" width="6.5546875" bestFit="1" customWidth="1"/>
    <col min="12" max="12" width="7.5546875" bestFit="1" customWidth="1"/>
  </cols>
  <sheetData>
    <row r="1" spans="1:13" x14ac:dyDescent="0.3">
      <c r="B1" s="2" t="s">
        <v>1</v>
      </c>
      <c r="C1" s="3">
        <v>-2.5000000000000001E-2</v>
      </c>
      <c r="E1" s="2" t="s">
        <v>6</v>
      </c>
      <c r="F1" s="3">
        <v>2.5000000000000001E-2</v>
      </c>
      <c r="K1" s="2" t="s">
        <v>6</v>
      </c>
      <c r="L1" s="3">
        <v>2.5000000000000001E-2</v>
      </c>
    </row>
    <row r="2" spans="1:13" x14ac:dyDescent="0.3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8" x14ac:dyDescent="0.3">
      <c r="B3" s="5" t="s">
        <v>0</v>
      </c>
      <c r="C3" s="5" t="s">
        <v>2</v>
      </c>
      <c r="D3" s="5" t="s">
        <v>12</v>
      </c>
      <c r="E3" s="5" t="s">
        <v>10</v>
      </c>
      <c r="F3" s="5" t="s">
        <v>13</v>
      </c>
      <c r="G3" s="5" t="s">
        <v>3</v>
      </c>
      <c r="H3" s="5" t="s">
        <v>4</v>
      </c>
      <c r="I3" s="5" t="s">
        <v>8</v>
      </c>
      <c r="J3" s="5" t="s">
        <v>4</v>
      </c>
      <c r="K3" s="5" t="s">
        <v>14</v>
      </c>
      <c r="L3" s="5" t="s">
        <v>15</v>
      </c>
      <c r="M3" s="5" t="s">
        <v>17</v>
      </c>
    </row>
    <row r="4" spans="1:13" x14ac:dyDescent="0.3">
      <c r="A4">
        <v>0</v>
      </c>
      <c r="B4" s="6">
        <v>100</v>
      </c>
      <c r="C4" s="1">
        <f>B4*(1+$C$1)</f>
        <v>97.5</v>
      </c>
      <c r="D4" s="1">
        <f>C4</f>
        <v>97.5</v>
      </c>
      <c r="E4" s="1">
        <f>B4*(1+$F$1)</f>
        <v>102.49999999999999</v>
      </c>
      <c r="F4" s="1">
        <f>E4</f>
        <v>102.49999999999999</v>
      </c>
      <c r="G4" s="7"/>
      <c r="H4" s="8">
        <v>1</v>
      </c>
      <c r="I4" s="7"/>
      <c r="J4" s="8">
        <v>1</v>
      </c>
      <c r="K4" s="1">
        <f>C4</f>
        <v>97.5</v>
      </c>
      <c r="L4" s="1">
        <f>B4*(1+$L$1)</f>
        <v>102.49999999999999</v>
      </c>
      <c r="M4" s="1">
        <f>AVERAGE(D4,F4)</f>
        <v>100</v>
      </c>
    </row>
    <row r="5" spans="1:13" x14ac:dyDescent="0.3">
      <c r="A5">
        <v>1</v>
      </c>
      <c r="B5" s="6">
        <v>101</v>
      </c>
      <c r="C5" s="1">
        <f>B4*(1+$C$1)</f>
        <v>97.5</v>
      </c>
      <c r="D5" s="1">
        <f>MAX(C5,D4)</f>
        <v>97.5</v>
      </c>
      <c r="E5" s="1">
        <f>B4*(1+$F$1)</f>
        <v>102.49999999999999</v>
      </c>
      <c r="F5" s="1">
        <f>MAX(E5,F4)</f>
        <v>102.49999999999999</v>
      </c>
      <c r="G5" s="7" t="s">
        <v>5</v>
      </c>
      <c r="H5" s="8">
        <v>1</v>
      </c>
      <c r="I5" s="7" t="s">
        <v>5</v>
      </c>
      <c r="J5" s="8">
        <v>1</v>
      </c>
      <c r="K5" s="1">
        <f>K4</f>
        <v>97.5</v>
      </c>
      <c r="L5" s="1">
        <f>L4</f>
        <v>102.49999999999999</v>
      </c>
      <c r="M5" s="1">
        <f t="shared" ref="M5:M10" si="0">AVERAGE(D5,F5)</f>
        <v>100</v>
      </c>
    </row>
    <row r="6" spans="1:13" x14ac:dyDescent="0.3">
      <c r="A6">
        <v>2</v>
      </c>
      <c r="B6" s="6">
        <v>101</v>
      </c>
      <c r="C6" s="1">
        <f t="shared" ref="C6:C10" si="1">B5*(1+$C$1)</f>
        <v>98.474999999999994</v>
      </c>
      <c r="D6" s="1">
        <f t="shared" ref="D6:D9" si="2">MAX(C6,D5)</f>
        <v>98.474999999999994</v>
      </c>
      <c r="E6" s="1">
        <f t="shared" ref="E6:E9" si="3">B5*(1+$F$1)</f>
        <v>103.52499999999999</v>
      </c>
      <c r="F6" s="1">
        <f t="shared" ref="F6:F9" si="4">MAX(E6,F5)</f>
        <v>103.52499999999999</v>
      </c>
      <c r="G6" s="7" t="s">
        <v>5</v>
      </c>
      <c r="H6" s="8">
        <v>1</v>
      </c>
      <c r="I6" s="7" t="s">
        <v>11</v>
      </c>
      <c r="J6" s="8">
        <v>0.5</v>
      </c>
      <c r="K6" s="1">
        <f t="shared" ref="K6:K10" si="5">K5</f>
        <v>97.5</v>
      </c>
      <c r="L6" s="1">
        <f>L5</f>
        <v>102.49999999999999</v>
      </c>
      <c r="M6" s="1">
        <f t="shared" si="0"/>
        <v>101</v>
      </c>
    </row>
    <row r="7" spans="1:13" x14ac:dyDescent="0.3">
      <c r="A7">
        <v>3</v>
      </c>
      <c r="B7" s="6">
        <v>102</v>
      </c>
      <c r="C7" s="1">
        <f t="shared" si="1"/>
        <v>98.474999999999994</v>
      </c>
      <c r="D7" s="1">
        <f t="shared" si="2"/>
        <v>98.474999999999994</v>
      </c>
      <c r="E7" s="1">
        <f t="shared" si="3"/>
        <v>103.52499999999999</v>
      </c>
      <c r="F7" s="1">
        <f t="shared" si="4"/>
        <v>103.52499999999999</v>
      </c>
      <c r="G7" s="7" t="s">
        <v>5</v>
      </c>
      <c r="H7" s="8">
        <v>1</v>
      </c>
      <c r="I7" s="7" t="s">
        <v>5</v>
      </c>
      <c r="J7" s="8">
        <v>0.5</v>
      </c>
      <c r="K7" s="1">
        <f t="shared" si="5"/>
        <v>97.5</v>
      </c>
      <c r="L7" s="1">
        <f>L6</f>
        <v>102.49999999999999</v>
      </c>
      <c r="M7" s="1">
        <f t="shared" si="0"/>
        <v>101</v>
      </c>
    </row>
    <row r="8" spans="1:13" x14ac:dyDescent="0.3">
      <c r="A8">
        <v>4</v>
      </c>
      <c r="B8" s="6">
        <v>104</v>
      </c>
      <c r="C8" s="1">
        <f t="shared" si="1"/>
        <v>99.45</v>
      </c>
      <c r="D8" s="1">
        <f t="shared" si="2"/>
        <v>99.45</v>
      </c>
      <c r="E8" s="1">
        <f t="shared" si="3"/>
        <v>104.55</v>
      </c>
      <c r="F8" s="1">
        <f t="shared" si="4"/>
        <v>104.55</v>
      </c>
      <c r="G8" s="7" t="s">
        <v>6</v>
      </c>
      <c r="H8" s="8">
        <v>0.5</v>
      </c>
      <c r="I8" s="7" t="s">
        <v>5</v>
      </c>
      <c r="J8" s="8">
        <v>0.5</v>
      </c>
      <c r="K8" s="1">
        <f t="shared" si="5"/>
        <v>97.5</v>
      </c>
      <c r="L8" s="1">
        <f>L7</f>
        <v>102.49999999999999</v>
      </c>
      <c r="M8" s="1">
        <f t="shared" si="0"/>
        <v>102</v>
      </c>
    </row>
    <row r="9" spans="1:13" x14ac:dyDescent="0.3">
      <c r="A9">
        <v>5</v>
      </c>
      <c r="B9" s="6">
        <v>101</v>
      </c>
      <c r="C9" s="1">
        <f t="shared" si="1"/>
        <v>101.39999999999999</v>
      </c>
      <c r="D9" s="1">
        <f t="shared" si="2"/>
        <v>101.39999999999999</v>
      </c>
      <c r="E9" s="1">
        <f t="shared" si="3"/>
        <v>106.6</v>
      </c>
      <c r="F9" s="1">
        <f t="shared" si="4"/>
        <v>106.6</v>
      </c>
      <c r="G9" s="7" t="s">
        <v>5</v>
      </c>
      <c r="H9" s="8">
        <v>0.5</v>
      </c>
      <c r="I9" s="7" t="s">
        <v>1</v>
      </c>
      <c r="J9" s="8">
        <v>0</v>
      </c>
      <c r="K9" s="1">
        <f t="shared" si="5"/>
        <v>97.5</v>
      </c>
      <c r="L9" s="1">
        <f>L8</f>
        <v>102.49999999999999</v>
      </c>
      <c r="M9" s="1">
        <f t="shared" si="0"/>
        <v>104</v>
      </c>
    </row>
    <row r="10" spans="1:13" x14ac:dyDescent="0.3">
      <c r="A10">
        <v>6</v>
      </c>
      <c r="B10" s="6">
        <v>99</v>
      </c>
      <c r="C10" s="1">
        <f t="shared" si="1"/>
        <v>98.474999999999994</v>
      </c>
      <c r="D10" s="1">
        <f t="shared" ref="D10" si="6">MAX(C10,D9)</f>
        <v>101.39999999999999</v>
      </c>
      <c r="E10" s="1">
        <f t="shared" ref="E10" si="7">B9*(1+$F$1)</f>
        <v>103.52499999999999</v>
      </c>
      <c r="F10" s="1">
        <f t="shared" ref="F10" si="8">MAX(E10,F9)</f>
        <v>106.6</v>
      </c>
      <c r="G10" s="7" t="s">
        <v>11</v>
      </c>
      <c r="H10" s="8">
        <v>0</v>
      </c>
      <c r="I10" s="7" t="s">
        <v>7</v>
      </c>
      <c r="J10" s="8">
        <v>0</v>
      </c>
      <c r="K10" s="1">
        <f t="shared" si="5"/>
        <v>97.5</v>
      </c>
      <c r="L10" s="1">
        <f>L9</f>
        <v>102.49999999999999</v>
      </c>
      <c r="M10" s="1">
        <f t="shared" si="0"/>
        <v>104</v>
      </c>
    </row>
    <row r="12" spans="1:13" x14ac:dyDescent="0.3">
      <c r="G12" t="s">
        <v>16</v>
      </c>
      <c r="I12" t="s">
        <v>16</v>
      </c>
    </row>
    <row r="13" spans="1:13" x14ac:dyDescent="0.3">
      <c r="G13" s="4">
        <f>(H4-H5)*B5+(H5-H6)*B6+(H6-H7)*B7+(H7-H8)*B8+(H8-H9)*B9+(H9-H10)*B10-B4</f>
        <v>1.5</v>
      </c>
      <c r="I13" s="4">
        <f>(J4-J5)*B5+(J5-J6)*B6+(J6-J7)*B7+(J7-J8)*B8+(J8-J9)*B9+(J9-J10)*B10-B4</f>
        <v>1</v>
      </c>
    </row>
    <row r="15" spans="1:13" x14ac:dyDescent="0.3">
      <c r="B15" t="s">
        <v>19</v>
      </c>
    </row>
  </sheetData>
  <mergeCells count="1">
    <mergeCell ref="B2:M2"/>
  </mergeCells>
  <pageMargins left="0.7" right="0.7" top="0.75" bottom="0.75" header="0.3" footer="0.3"/>
  <pageSetup orientation="portrait" horizontalDpi="1200" verticalDpi="1200" r:id="rId1"/>
  <ignoredErrors>
    <ignoredError sqref="E5:E1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1BC2-86CA-4BCF-98C8-93CEFAF65743}">
  <dimension ref="A1:M15"/>
  <sheetViews>
    <sheetView zoomScale="130" zoomScaleNormal="130" workbookViewId="0">
      <selection activeCell="F1" sqref="F1"/>
    </sheetView>
  </sheetViews>
  <sheetFormatPr defaultRowHeight="14.4" x14ac:dyDescent="0.3"/>
  <cols>
    <col min="1" max="1" width="2" bestFit="1" customWidth="1"/>
    <col min="7" max="8" width="6.6640625" bestFit="1" customWidth="1"/>
    <col min="9" max="9" width="7.6640625" bestFit="1" customWidth="1"/>
    <col min="10" max="10" width="6.6640625" bestFit="1" customWidth="1"/>
    <col min="11" max="11" width="6.5546875" bestFit="1" customWidth="1"/>
    <col min="12" max="12" width="7.5546875" bestFit="1" customWidth="1"/>
  </cols>
  <sheetData>
    <row r="1" spans="1:13" x14ac:dyDescent="0.3">
      <c r="B1" s="2" t="s">
        <v>1</v>
      </c>
      <c r="C1" s="3">
        <v>-2.5000000000000001E-2</v>
      </c>
      <c r="E1" s="2" t="s">
        <v>6</v>
      </c>
      <c r="F1" s="3">
        <v>2.5000000000000001E-2</v>
      </c>
      <c r="K1" s="2" t="s">
        <v>6</v>
      </c>
      <c r="L1" s="3">
        <v>2.5000000000000001E-2</v>
      </c>
    </row>
    <row r="2" spans="1:13" x14ac:dyDescent="0.3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8" x14ac:dyDescent="0.3">
      <c r="B3" s="5" t="s">
        <v>0</v>
      </c>
      <c r="C3" s="5" t="s">
        <v>2</v>
      </c>
      <c r="D3" s="5" t="s">
        <v>12</v>
      </c>
      <c r="E3" s="5" t="s">
        <v>10</v>
      </c>
      <c r="F3" s="5" t="s">
        <v>13</v>
      </c>
      <c r="G3" s="5" t="s">
        <v>3</v>
      </c>
      <c r="H3" s="5" t="s">
        <v>4</v>
      </c>
      <c r="I3" s="5" t="s">
        <v>8</v>
      </c>
      <c r="J3" s="5" t="s">
        <v>4</v>
      </c>
      <c r="K3" s="5" t="s">
        <v>14</v>
      </c>
      <c r="L3" s="5" t="s">
        <v>15</v>
      </c>
      <c r="M3" s="5" t="s">
        <v>17</v>
      </c>
    </row>
    <row r="4" spans="1:13" x14ac:dyDescent="0.3">
      <c r="A4">
        <v>0</v>
      </c>
      <c r="B4" s="6">
        <v>100</v>
      </c>
      <c r="C4" s="1">
        <f>B4*(1+$C$1)</f>
        <v>97.5</v>
      </c>
      <c r="D4" s="1">
        <f>C4</f>
        <v>97.5</v>
      </c>
      <c r="E4" s="1">
        <f>B4*(1+$F$1)</f>
        <v>102.49999999999999</v>
      </c>
      <c r="F4" s="1">
        <f>E4</f>
        <v>102.49999999999999</v>
      </c>
      <c r="G4" s="7"/>
      <c r="H4" s="8">
        <v>1</v>
      </c>
      <c r="I4" s="7"/>
      <c r="J4" s="8">
        <v>1</v>
      </c>
      <c r="K4" s="1">
        <f>C4</f>
        <v>97.5</v>
      </c>
      <c r="L4" s="1">
        <f>B4*(1+$L$1)</f>
        <v>102.49999999999999</v>
      </c>
      <c r="M4" s="1">
        <f>AVERAGE(D4,F4)</f>
        <v>100</v>
      </c>
    </row>
    <row r="5" spans="1:13" x14ac:dyDescent="0.3">
      <c r="A5">
        <v>1</v>
      </c>
      <c r="B5" s="6">
        <v>101</v>
      </c>
      <c r="C5" s="1">
        <f>B4*(1+$C$1)</f>
        <v>97.5</v>
      </c>
      <c r="D5" s="1">
        <f>MAX(C5,D4)</f>
        <v>97.5</v>
      </c>
      <c r="E5" s="1">
        <f>B4*(1+$F$1)</f>
        <v>102.49999999999999</v>
      </c>
      <c r="F5" s="1">
        <f>MAX(E5,F4)</f>
        <v>102.49999999999999</v>
      </c>
      <c r="G5" s="7" t="s">
        <v>5</v>
      </c>
      <c r="H5" s="8">
        <v>1</v>
      </c>
      <c r="I5" s="7" t="s">
        <v>5</v>
      </c>
      <c r="J5" s="8">
        <v>1</v>
      </c>
      <c r="K5" s="1">
        <f>K4</f>
        <v>97.5</v>
      </c>
      <c r="L5" s="1">
        <f>L4</f>
        <v>102.49999999999999</v>
      </c>
      <c r="M5" s="1">
        <f t="shared" ref="M5:M10" si="0">AVERAGE(D5,F5)</f>
        <v>100</v>
      </c>
    </row>
    <row r="6" spans="1:13" x14ac:dyDescent="0.3">
      <c r="A6">
        <v>2</v>
      </c>
      <c r="B6" s="6">
        <v>101</v>
      </c>
      <c r="C6" s="1">
        <f t="shared" ref="C6:C10" si="1">B5*(1+$C$1)</f>
        <v>98.474999999999994</v>
      </c>
      <c r="D6" s="1">
        <f t="shared" ref="D6:D10" si="2">MAX(C6,D5)</f>
        <v>98.474999999999994</v>
      </c>
      <c r="E6" s="1">
        <f t="shared" ref="E6:E10" si="3">B5*(1+$F$1)</f>
        <v>103.52499999999999</v>
      </c>
      <c r="F6" s="1">
        <f t="shared" ref="F6:F10" si="4">MAX(E6,F5)</f>
        <v>103.52499999999999</v>
      </c>
      <c r="G6" s="7" t="s">
        <v>5</v>
      </c>
      <c r="H6" s="8">
        <v>1</v>
      </c>
      <c r="I6" s="7" t="s">
        <v>11</v>
      </c>
      <c r="J6" s="8">
        <v>0.5</v>
      </c>
      <c r="K6" s="1">
        <f t="shared" ref="K6:K10" si="5">K5</f>
        <v>97.5</v>
      </c>
      <c r="L6" s="1">
        <f>L5</f>
        <v>102.49999999999999</v>
      </c>
      <c r="M6" s="1">
        <f t="shared" si="0"/>
        <v>101</v>
      </c>
    </row>
    <row r="7" spans="1:13" x14ac:dyDescent="0.3">
      <c r="A7">
        <v>3</v>
      </c>
      <c r="B7" s="6">
        <v>102</v>
      </c>
      <c r="C7" s="1">
        <f t="shared" si="1"/>
        <v>98.474999999999994</v>
      </c>
      <c r="D7" s="1">
        <f t="shared" si="2"/>
        <v>98.474999999999994</v>
      </c>
      <c r="E7" s="1">
        <f t="shared" si="3"/>
        <v>103.52499999999999</v>
      </c>
      <c r="F7" s="1">
        <f t="shared" si="4"/>
        <v>103.52499999999999</v>
      </c>
      <c r="G7" s="7" t="s">
        <v>5</v>
      </c>
      <c r="H7" s="8">
        <v>1</v>
      </c>
      <c r="I7" s="7" t="s">
        <v>5</v>
      </c>
      <c r="J7" s="8">
        <v>0.5</v>
      </c>
      <c r="K7" s="1">
        <f t="shared" si="5"/>
        <v>97.5</v>
      </c>
      <c r="L7" s="1">
        <f>L6</f>
        <v>102.49999999999999</v>
      </c>
      <c r="M7" s="1">
        <f t="shared" si="0"/>
        <v>101</v>
      </c>
    </row>
    <row r="8" spans="1:13" x14ac:dyDescent="0.3">
      <c r="A8">
        <v>4</v>
      </c>
      <c r="B8" s="6">
        <v>104</v>
      </c>
      <c r="C8" s="1">
        <f t="shared" si="1"/>
        <v>99.45</v>
      </c>
      <c r="D8" s="1">
        <f t="shared" si="2"/>
        <v>99.45</v>
      </c>
      <c r="E8" s="1">
        <f t="shared" si="3"/>
        <v>104.55</v>
      </c>
      <c r="F8" s="1">
        <f t="shared" si="4"/>
        <v>104.55</v>
      </c>
      <c r="G8" s="7" t="s">
        <v>6</v>
      </c>
      <c r="H8" s="8">
        <v>0.5</v>
      </c>
      <c r="I8" s="7" t="s">
        <v>5</v>
      </c>
      <c r="J8" s="8">
        <v>0.5</v>
      </c>
      <c r="K8" s="1">
        <f t="shared" si="5"/>
        <v>97.5</v>
      </c>
      <c r="L8" s="1">
        <f>L7</f>
        <v>102.49999999999999</v>
      </c>
      <c r="M8" s="1">
        <f t="shared" si="0"/>
        <v>102</v>
      </c>
    </row>
    <row r="9" spans="1:13" x14ac:dyDescent="0.3">
      <c r="A9">
        <v>5</v>
      </c>
      <c r="B9" s="6">
        <v>108</v>
      </c>
      <c r="C9" s="1">
        <f t="shared" si="1"/>
        <v>101.39999999999999</v>
      </c>
      <c r="D9" s="1">
        <f t="shared" si="2"/>
        <v>101.39999999999999</v>
      </c>
      <c r="E9" s="1">
        <f t="shared" si="3"/>
        <v>106.6</v>
      </c>
      <c r="F9" s="1">
        <f t="shared" si="4"/>
        <v>106.6</v>
      </c>
      <c r="G9" s="7" t="s">
        <v>6</v>
      </c>
      <c r="H9" s="8">
        <v>0</v>
      </c>
      <c r="I9" s="7" t="s">
        <v>6</v>
      </c>
      <c r="J9" s="8">
        <v>0</v>
      </c>
      <c r="K9" s="1">
        <f t="shared" si="5"/>
        <v>97.5</v>
      </c>
      <c r="L9" s="1">
        <f>L8</f>
        <v>102.49999999999999</v>
      </c>
      <c r="M9" s="1">
        <f t="shared" si="0"/>
        <v>104</v>
      </c>
    </row>
    <row r="10" spans="1:13" x14ac:dyDescent="0.3">
      <c r="A10">
        <v>6</v>
      </c>
      <c r="B10" s="6">
        <v>112</v>
      </c>
      <c r="C10" s="1">
        <f t="shared" si="1"/>
        <v>105.3</v>
      </c>
      <c r="D10" s="1">
        <f t="shared" si="2"/>
        <v>105.3</v>
      </c>
      <c r="E10" s="1">
        <f t="shared" si="3"/>
        <v>110.69999999999999</v>
      </c>
      <c r="F10" s="1">
        <f t="shared" si="4"/>
        <v>110.69999999999999</v>
      </c>
      <c r="G10" s="7" t="s">
        <v>11</v>
      </c>
      <c r="H10" s="8">
        <v>0</v>
      </c>
      <c r="I10" s="7" t="s">
        <v>6</v>
      </c>
      <c r="J10" s="8">
        <v>0</v>
      </c>
      <c r="K10" s="1">
        <f t="shared" si="5"/>
        <v>97.5</v>
      </c>
      <c r="L10" s="1">
        <f>L9</f>
        <v>102.49999999999999</v>
      </c>
      <c r="M10" s="1">
        <f t="shared" si="0"/>
        <v>108</v>
      </c>
    </row>
    <row r="12" spans="1:13" x14ac:dyDescent="0.3">
      <c r="G12" t="s">
        <v>16</v>
      </c>
      <c r="I12" t="s">
        <v>16</v>
      </c>
      <c r="J12" s="4"/>
    </row>
    <row r="13" spans="1:13" x14ac:dyDescent="0.3">
      <c r="G13" s="4">
        <f>(H4-H5)*B5+(H5-H6)*B6+(H6-H7)*B7+(H7-H8)*B8+(H8-H9)*B9+(H9-H10)*B10-B4</f>
        <v>6</v>
      </c>
      <c r="I13" s="4">
        <f>(J4-J5)*B5+(J5-J6)*B6+(J6-J7)*B7+(J7-J8)*B8+(J8-J9)*B9+(J9-J10)*B10-B4</f>
        <v>4.5</v>
      </c>
    </row>
    <row r="15" spans="1:13" x14ac:dyDescent="0.3">
      <c r="B15" t="s">
        <v>18</v>
      </c>
    </row>
  </sheetData>
  <mergeCells count="1">
    <mergeCell ref="B2:M2"/>
  </mergeCells>
  <pageMargins left="0.7" right="0.7" top="0.75" bottom="0.75" header="0.3" footer="0.3"/>
  <pageSetup orientation="portrait" horizontalDpi="1200" verticalDpi="1200" r:id="rId1"/>
  <ignoredErrors>
    <ignoredError sqref="E4:E10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DFFD-82BE-4574-BA9C-442936412FCA}">
  <dimension ref="A1:M15"/>
  <sheetViews>
    <sheetView zoomScale="130" zoomScaleNormal="130" workbookViewId="0">
      <selection activeCell="K1" sqref="K1:L1"/>
    </sheetView>
  </sheetViews>
  <sheetFormatPr defaultRowHeight="14.4" x14ac:dyDescent="0.3"/>
  <cols>
    <col min="1" max="1" width="2" bestFit="1" customWidth="1"/>
    <col min="7" max="8" width="6.6640625" bestFit="1" customWidth="1"/>
    <col min="9" max="9" width="9.21875" bestFit="1" customWidth="1"/>
    <col min="10" max="10" width="6.6640625" bestFit="1" customWidth="1"/>
    <col min="11" max="11" width="6.5546875" bestFit="1" customWidth="1"/>
    <col min="12" max="12" width="7.5546875" bestFit="1" customWidth="1"/>
  </cols>
  <sheetData>
    <row r="1" spans="1:13" x14ac:dyDescent="0.3">
      <c r="B1" s="2" t="s">
        <v>1</v>
      </c>
      <c r="C1" s="3">
        <v>-2.5000000000000001E-2</v>
      </c>
      <c r="E1" s="2" t="s">
        <v>6</v>
      </c>
      <c r="F1" s="3">
        <v>2.5000000000000001E-2</v>
      </c>
      <c r="K1" s="2" t="s">
        <v>6</v>
      </c>
      <c r="L1" s="3">
        <v>2.5000000000000001E-2</v>
      </c>
    </row>
    <row r="2" spans="1:13" x14ac:dyDescent="0.3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8" x14ac:dyDescent="0.3">
      <c r="B3" s="5" t="s">
        <v>0</v>
      </c>
      <c r="C3" s="5" t="s">
        <v>2</v>
      </c>
      <c r="D3" s="5" t="s">
        <v>12</v>
      </c>
      <c r="E3" s="5" t="s">
        <v>10</v>
      </c>
      <c r="F3" s="5" t="s">
        <v>13</v>
      </c>
      <c r="G3" s="5" t="s">
        <v>3</v>
      </c>
      <c r="H3" s="5" t="s">
        <v>4</v>
      </c>
      <c r="I3" s="5" t="s">
        <v>8</v>
      </c>
      <c r="J3" s="5" t="s">
        <v>4</v>
      </c>
      <c r="K3" s="5" t="s">
        <v>14</v>
      </c>
      <c r="L3" s="5" t="s">
        <v>15</v>
      </c>
      <c r="M3" s="5" t="s">
        <v>17</v>
      </c>
    </row>
    <row r="4" spans="1:13" x14ac:dyDescent="0.3">
      <c r="A4">
        <v>0</v>
      </c>
      <c r="B4" s="6">
        <v>100</v>
      </c>
      <c r="C4" s="1">
        <f>B4*(1+$C$1)</f>
        <v>97.5</v>
      </c>
      <c r="D4" s="1">
        <f>C4</f>
        <v>97.5</v>
      </c>
      <c r="E4" s="1">
        <f>B4*(1+$F$1)</f>
        <v>102.49999999999999</v>
      </c>
      <c r="F4" s="1">
        <f>E4</f>
        <v>102.49999999999999</v>
      </c>
      <c r="G4" s="7"/>
      <c r="H4" s="8">
        <v>1</v>
      </c>
      <c r="I4" s="7"/>
      <c r="J4" s="8">
        <v>1</v>
      </c>
      <c r="K4" s="1">
        <f>C4</f>
        <v>97.5</v>
      </c>
      <c r="L4" s="1">
        <f>B4*(1+$L$1)</f>
        <v>102.49999999999999</v>
      </c>
      <c r="M4" s="1">
        <f>AVERAGE(D4,F4)</f>
        <v>100</v>
      </c>
    </row>
    <row r="5" spans="1:13" x14ac:dyDescent="0.3">
      <c r="A5">
        <v>1</v>
      </c>
      <c r="B5" s="6">
        <v>101</v>
      </c>
      <c r="C5" s="1">
        <f>B4*(1+$C$1)</f>
        <v>97.5</v>
      </c>
      <c r="D5" s="1">
        <f>MAX(C5,D4)</f>
        <v>97.5</v>
      </c>
      <c r="E5" s="1">
        <f>B4*(1+$F$1)</f>
        <v>102.49999999999999</v>
      </c>
      <c r="F5" s="1">
        <f>MAX(E5,F4)</f>
        <v>102.49999999999999</v>
      </c>
      <c r="G5" s="7" t="s">
        <v>5</v>
      </c>
      <c r="H5" s="8">
        <v>1</v>
      </c>
      <c r="I5" s="7" t="s">
        <v>5</v>
      </c>
      <c r="J5" s="8">
        <v>1</v>
      </c>
      <c r="K5" s="1">
        <f>K4</f>
        <v>97.5</v>
      </c>
      <c r="L5" s="1">
        <f>L4</f>
        <v>102.49999999999999</v>
      </c>
      <c r="M5" s="1">
        <f t="shared" ref="M5:M10" si="0">AVERAGE(D5,F5)</f>
        <v>100</v>
      </c>
    </row>
    <row r="6" spans="1:13" x14ac:dyDescent="0.3">
      <c r="A6">
        <v>2</v>
      </c>
      <c r="B6" s="6">
        <v>99</v>
      </c>
      <c r="C6" s="1">
        <f t="shared" ref="C6:C10" si="1">B5*(1+$C$1)</f>
        <v>98.474999999999994</v>
      </c>
      <c r="D6" s="1">
        <f t="shared" ref="D6:D10" si="2">MAX(C6,D5)</f>
        <v>98.474999999999994</v>
      </c>
      <c r="E6" s="1">
        <f t="shared" ref="E6:E10" si="3">B5*(1+$F$1)</f>
        <v>103.52499999999999</v>
      </c>
      <c r="F6" s="1">
        <f t="shared" ref="F6:F10" si="4">MAX(E6,F5)</f>
        <v>103.52499999999999</v>
      </c>
      <c r="G6" s="7" t="s">
        <v>11</v>
      </c>
      <c r="H6" s="8">
        <v>0.5</v>
      </c>
      <c r="I6" s="7" t="s">
        <v>11</v>
      </c>
      <c r="J6" s="8">
        <v>0.5</v>
      </c>
      <c r="K6" s="1">
        <f t="shared" ref="K6:K10" si="5">K5</f>
        <v>97.5</v>
      </c>
      <c r="L6" s="1">
        <f>L5</f>
        <v>102.49999999999999</v>
      </c>
      <c r="M6" s="1">
        <f t="shared" si="0"/>
        <v>101</v>
      </c>
    </row>
    <row r="7" spans="1:13" x14ac:dyDescent="0.3">
      <c r="A7">
        <v>3</v>
      </c>
      <c r="B7" s="6">
        <v>102</v>
      </c>
      <c r="C7" s="1">
        <f t="shared" si="1"/>
        <v>96.524999999999991</v>
      </c>
      <c r="D7" s="1">
        <f t="shared" si="2"/>
        <v>98.474999999999994</v>
      </c>
      <c r="E7" s="1">
        <f t="shared" si="3"/>
        <v>101.47499999999999</v>
      </c>
      <c r="F7" s="1">
        <f t="shared" si="4"/>
        <v>103.52499999999999</v>
      </c>
      <c r="G7" s="7" t="s">
        <v>5</v>
      </c>
      <c r="H7" s="8">
        <v>0.5</v>
      </c>
      <c r="I7" s="7" t="s">
        <v>5</v>
      </c>
      <c r="J7" s="8">
        <v>0.5</v>
      </c>
      <c r="K7" s="1">
        <f t="shared" si="5"/>
        <v>97.5</v>
      </c>
      <c r="L7" s="1">
        <f>L6</f>
        <v>102.49999999999999</v>
      </c>
      <c r="M7" s="1">
        <f t="shared" si="0"/>
        <v>101</v>
      </c>
    </row>
    <row r="8" spans="1:13" x14ac:dyDescent="0.3">
      <c r="A8">
        <v>4</v>
      </c>
      <c r="B8" s="6">
        <v>101</v>
      </c>
      <c r="C8" s="1">
        <f t="shared" si="1"/>
        <v>99.45</v>
      </c>
      <c r="D8" s="1">
        <f t="shared" si="2"/>
        <v>99.45</v>
      </c>
      <c r="E8" s="1">
        <f t="shared" si="3"/>
        <v>104.55</v>
      </c>
      <c r="F8" s="1">
        <f t="shared" si="4"/>
        <v>104.55</v>
      </c>
      <c r="G8" s="7" t="s">
        <v>5</v>
      </c>
      <c r="H8" s="8">
        <v>0.5</v>
      </c>
      <c r="I8" s="7" t="s">
        <v>11</v>
      </c>
      <c r="J8" s="8">
        <v>0</v>
      </c>
      <c r="K8" s="1">
        <f t="shared" si="5"/>
        <v>97.5</v>
      </c>
      <c r="L8" s="1">
        <f>L7</f>
        <v>102.49999999999999</v>
      </c>
      <c r="M8" s="1">
        <f t="shared" si="0"/>
        <v>102</v>
      </c>
    </row>
    <row r="9" spans="1:13" x14ac:dyDescent="0.3">
      <c r="A9">
        <v>5</v>
      </c>
      <c r="B9" s="6">
        <v>102</v>
      </c>
      <c r="C9" s="1">
        <f t="shared" si="1"/>
        <v>98.474999999999994</v>
      </c>
      <c r="D9" s="1">
        <f t="shared" si="2"/>
        <v>99.45</v>
      </c>
      <c r="E9" s="1">
        <f t="shared" si="3"/>
        <v>103.52499999999999</v>
      </c>
      <c r="F9" s="1">
        <f t="shared" si="4"/>
        <v>104.55</v>
      </c>
      <c r="G9" s="7" t="s">
        <v>5</v>
      </c>
      <c r="H9" s="8">
        <v>0.5</v>
      </c>
      <c r="I9" s="7" t="s">
        <v>11</v>
      </c>
      <c r="J9" s="8">
        <v>0</v>
      </c>
      <c r="K9" s="1">
        <f t="shared" si="5"/>
        <v>97.5</v>
      </c>
      <c r="L9" s="1">
        <f>L8</f>
        <v>102.49999999999999</v>
      </c>
      <c r="M9" s="1">
        <f t="shared" si="0"/>
        <v>102</v>
      </c>
    </row>
    <row r="10" spans="1:13" x14ac:dyDescent="0.3">
      <c r="A10">
        <v>6</v>
      </c>
      <c r="B10" s="6">
        <v>102</v>
      </c>
      <c r="C10" s="1">
        <f t="shared" si="1"/>
        <v>99.45</v>
      </c>
      <c r="D10" s="1">
        <f t="shared" si="2"/>
        <v>99.45</v>
      </c>
      <c r="E10" s="1">
        <f t="shared" si="3"/>
        <v>104.55</v>
      </c>
      <c r="F10" s="1">
        <f t="shared" si="4"/>
        <v>104.55</v>
      </c>
      <c r="G10" s="7" t="s">
        <v>5</v>
      </c>
      <c r="H10" s="8">
        <v>0</v>
      </c>
      <c r="I10" s="7" t="s">
        <v>11</v>
      </c>
      <c r="J10" s="8">
        <v>0</v>
      </c>
      <c r="K10" s="1">
        <f t="shared" si="5"/>
        <v>97.5</v>
      </c>
      <c r="L10" s="1">
        <f>L9</f>
        <v>102.49999999999999</v>
      </c>
      <c r="M10" s="1">
        <f t="shared" si="0"/>
        <v>102</v>
      </c>
    </row>
    <row r="12" spans="1:13" x14ac:dyDescent="0.3">
      <c r="G12" t="s">
        <v>16</v>
      </c>
      <c r="I12" t="s">
        <v>16</v>
      </c>
      <c r="J12" s="4"/>
    </row>
    <row r="13" spans="1:13" x14ac:dyDescent="0.3">
      <c r="G13" s="4">
        <f>(H4-H5)*B5+(H5-H6)*B6+(H6-H7)*B7+(H7-H8)*B8+(H8-H9)*B9+(H9-H10)*B10-B4</f>
        <v>0.5</v>
      </c>
      <c r="I13" s="4">
        <f>(J4-J5)*B5+(J5-J6)*B6+(J6-J7)*B7+(J7-J8)*B8+(J8-J9)*B9+(J9-J10)*B10-B4</f>
        <v>0</v>
      </c>
    </row>
    <row r="15" spans="1:13" x14ac:dyDescent="0.3">
      <c r="B15" t="s">
        <v>18</v>
      </c>
    </row>
  </sheetData>
  <mergeCells count="1">
    <mergeCell ref="B2:M2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E3C8-90FC-4840-A4CC-6D3C030ADA13}">
  <dimension ref="A1:M15"/>
  <sheetViews>
    <sheetView zoomScale="130" zoomScaleNormal="130" workbookViewId="0">
      <selection activeCell="F1" sqref="F1"/>
    </sheetView>
  </sheetViews>
  <sheetFormatPr defaultRowHeight="14.4" x14ac:dyDescent="0.3"/>
  <cols>
    <col min="1" max="1" width="2" bestFit="1" customWidth="1"/>
    <col min="7" max="8" width="6.6640625" bestFit="1" customWidth="1"/>
    <col min="9" max="9" width="9.21875" bestFit="1" customWidth="1"/>
    <col min="10" max="10" width="6.6640625" bestFit="1" customWidth="1"/>
    <col min="11" max="11" width="6.5546875" bestFit="1" customWidth="1"/>
    <col min="12" max="12" width="7.5546875" bestFit="1" customWidth="1"/>
  </cols>
  <sheetData>
    <row r="1" spans="1:13" x14ac:dyDescent="0.3">
      <c r="B1" s="2" t="s">
        <v>1</v>
      </c>
      <c r="C1" s="3">
        <v>-2.5000000000000001E-2</v>
      </c>
      <c r="E1" s="2" t="s">
        <v>6</v>
      </c>
      <c r="F1" s="3">
        <v>2.5000000000000001E-2</v>
      </c>
      <c r="K1" s="2" t="s">
        <v>6</v>
      </c>
      <c r="L1" s="3">
        <v>2.5000000000000001E-2</v>
      </c>
    </row>
    <row r="2" spans="1:13" x14ac:dyDescent="0.3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8" x14ac:dyDescent="0.3">
      <c r="B3" s="5" t="s">
        <v>0</v>
      </c>
      <c r="C3" s="5" t="s">
        <v>2</v>
      </c>
      <c r="D3" s="5" t="s">
        <v>12</v>
      </c>
      <c r="E3" s="5" t="s">
        <v>10</v>
      </c>
      <c r="F3" s="5" t="s">
        <v>13</v>
      </c>
      <c r="G3" s="5" t="s">
        <v>3</v>
      </c>
      <c r="H3" s="5" t="s">
        <v>4</v>
      </c>
      <c r="I3" s="5" t="s">
        <v>8</v>
      </c>
      <c r="J3" s="5" t="s">
        <v>4</v>
      </c>
      <c r="K3" s="5" t="s">
        <v>14</v>
      </c>
      <c r="L3" s="5" t="s">
        <v>15</v>
      </c>
      <c r="M3" s="5" t="s">
        <v>17</v>
      </c>
    </row>
    <row r="4" spans="1:13" x14ac:dyDescent="0.3">
      <c r="A4">
        <v>0</v>
      </c>
      <c r="B4" s="6">
        <v>100</v>
      </c>
      <c r="C4" s="1">
        <f>B4*(1+$C$1)</f>
        <v>97.5</v>
      </c>
      <c r="D4" s="1">
        <f>C4</f>
        <v>97.5</v>
      </c>
      <c r="E4" s="1">
        <f>B4*(1+$F$1)</f>
        <v>102.49999999999999</v>
      </c>
      <c r="F4" s="1">
        <f>E4</f>
        <v>102.49999999999999</v>
      </c>
      <c r="G4" s="7"/>
      <c r="H4" s="8">
        <v>1</v>
      </c>
      <c r="I4" s="7"/>
      <c r="J4" s="8">
        <v>1</v>
      </c>
      <c r="K4" s="1">
        <f>C4</f>
        <v>97.5</v>
      </c>
      <c r="L4" s="1">
        <f>B4*(1+$L$1)</f>
        <v>102.49999999999999</v>
      </c>
      <c r="M4" s="1">
        <f>AVERAGE(D4,F4)</f>
        <v>100</v>
      </c>
    </row>
    <row r="5" spans="1:13" x14ac:dyDescent="0.3">
      <c r="A5">
        <v>1</v>
      </c>
      <c r="B5" s="6">
        <v>99</v>
      </c>
      <c r="C5" s="1">
        <f>B4*(1+$C$1)</f>
        <v>97.5</v>
      </c>
      <c r="D5" s="1">
        <f>MAX(C5,D4)</f>
        <v>97.5</v>
      </c>
      <c r="E5" s="1">
        <f>B4*(1+$F$1)</f>
        <v>102.49999999999999</v>
      </c>
      <c r="F5" s="1">
        <f>MAX(E5,F4)</f>
        <v>102.49999999999999</v>
      </c>
      <c r="G5" s="7" t="s">
        <v>11</v>
      </c>
      <c r="H5" s="8">
        <v>0.5</v>
      </c>
      <c r="I5" s="7" t="s">
        <v>11</v>
      </c>
      <c r="J5" s="8">
        <v>0.5</v>
      </c>
      <c r="K5" s="1">
        <f>K4</f>
        <v>97.5</v>
      </c>
      <c r="L5" s="1">
        <f>L4</f>
        <v>102.49999999999999</v>
      </c>
      <c r="M5" s="1">
        <f t="shared" ref="M5:M10" si="0">AVERAGE(D5,F5)</f>
        <v>100</v>
      </c>
    </row>
    <row r="6" spans="1:13" x14ac:dyDescent="0.3">
      <c r="A6">
        <v>2</v>
      </c>
      <c r="B6" s="6">
        <v>101</v>
      </c>
      <c r="C6" s="1">
        <f t="shared" ref="C6:C10" si="1">B5*(1+$C$1)</f>
        <v>96.524999999999991</v>
      </c>
      <c r="D6" s="1">
        <f t="shared" ref="D6:D10" si="2">MAX(C6,D5)</f>
        <v>97.5</v>
      </c>
      <c r="E6" s="1">
        <f t="shared" ref="E6:E10" si="3">B5*(1+$F$1)</f>
        <v>101.47499999999999</v>
      </c>
      <c r="F6" s="1">
        <f t="shared" ref="F6:F10" si="4">MAX(E6,F5)</f>
        <v>102.49999999999999</v>
      </c>
      <c r="G6" s="7" t="s">
        <v>5</v>
      </c>
      <c r="H6" s="8">
        <v>0.5</v>
      </c>
      <c r="I6" s="7" t="s">
        <v>5</v>
      </c>
      <c r="J6" s="8">
        <v>0.5</v>
      </c>
      <c r="K6" s="1">
        <f t="shared" ref="K6:K10" si="5">K5</f>
        <v>97.5</v>
      </c>
      <c r="L6" s="1">
        <f>L5</f>
        <v>102.49999999999999</v>
      </c>
      <c r="M6" s="1">
        <f t="shared" si="0"/>
        <v>100</v>
      </c>
    </row>
    <row r="7" spans="1:13" x14ac:dyDescent="0.3">
      <c r="A7">
        <v>3</v>
      </c>
      <c r="B7" s="6">
        <v>102</v>
      </c>
      <c r="C7" s="1">
        <f t="shared" si="1"/>
        <v>98.474999999999994</v>
      </c>
      <c r="D7" s="1">
        <f t="shared" si="2"/>
        <v>98.474999999999994</v>
      </c>
      <c r="E7" s="1">
        <f t="shared" si="3"/>
        <v>103.52499999999999</v>
      </c>
      <c r="F7" s="1">
        <f t="shared" si="4"/>
        <v>103.52499999999999</v>
      </c>
      <c r="G7" s="7" t="s">
        <v>5</v>
      </c>
      <c r="H7" s="8">
        <v>0.5</v>
      </c>
      <c r="I7" s="7" t="s">
        <v>5</v>
      </c>
      <c r="J7" s="8">
        <v>0.5</v>
      </c>
      <c r="K7" s="1">
        <f t="shared" si="5"/>
        <v>97.5</v>
      </c>
      <c r="L7" s="1">
        <f>L6</f>
        <v>102.49999999999999</v>
      </c>
      <c r="M7" s="1">
        <f t="shared" si="0"/>
        <v>101</v>
      </c>
    </row>
    <row r="8" spans="1:13" x14ac:dyDescent="0.3">
      <c r="A8">
        <v>4</v>
      </c>
      <c r="B8" s="6">
        <v>103</v>
      </c>
      <c r="C8" s="1">
        <f t="shared" si="1"/>
        <v>99.45</v>
      </c>
      <c r="D8" s="1">
        <f t="shared" si="2"/>
        <v>99.45</v>
      </c>
      <c r="E8" s="1">
        <f t="shared" si="3"/>
        <v>104.55</v>
      </c>
      <c r="F8" s="1">
        <f t="shared" si="4"/>
        <v>104.55</v>
      </c>
      <c r="G8" s="7" t="s">
        <v>6</v>
      </c>
      <c r="H8" s="8">
        <v>0</v>
      </c>
      <c r="I8" s="7" t="s">
        <v>5</v>
      </c>
      <c r="J8" s="8">
        <v>0.5</v>
      </c>
      <c r="K8" s="1">
        <f t="shared" si="5"/>
        <v>97.5</v>
      </c>
      <c r="L8" s="1">
        <f>L7</f>
        <v>102.49999999999999</v>
      </c>
      <c r="M8" s="1">
        <f t="shared" si="0"/>
        <v>102</v>
      </c>
    </row>
    <row r="9" spans="1:13" x14ac:dyDescent="0.3">
      <c r="A9">
        <v>5</v>
      </c>
      <c r="B9" s="6">
        <v>103</v>
      </c>
      <c r="C9" s="1">
        <f t="shared" si="1"/>
        <v>100.425</v>
      </c>
      <c r="D9" s="1">
        <f t="shared" si="2"/>
        <v>100.425</v>
      </c>
      <c r="E9" s="1">
        <f t="shared" si="3"/>
        <v>105.57499999999999</v>
      </c>
      <c r="F9" s="1">
        <f t="shared" si="4"/>
        <v>105.57499999999999</v>
      </c>
      <c r="G9" s="7" t="s">
        <v>6</v>
      </c>
      <c r="H9" s="8">
        <v>0</v>
      </c>
      <c r="I9" s="7" t="s">
        <v>11</v>
      </c>
      <c r="J9" s="8">
        <v>0</v>
      </c>
      <c r="K9" s="1">
        <f t="shared" si="5"/>
        <v>97.5</v>
      </c>
      <c r="L9" s="1">
        <f>L8</f>
        <v>102.49999999999999</v>
      </c>
      <c r="M9" s="1">
        <f t="shared" si="0"/>
        <v>103</v>
      </c>
    </row>
    <row r="10" spans="1:13" x14ac:dyDescent="0.3">
      <c r="A10">
        <v>6</v>
      </c>
      <c r="B10" s="6">
        <v>102</v>
      </c>
      <c r="C10" s="1">
        <f t="shared" si="1"/>
        <v>100.425</v>
      </c>
      <c r="D10" s="1">
        <f t="shared" si="2"/>
        <v>100.425</v>
      </c>
      <c r="E10" s="1">
        <f t="shared" si="3"/>
        <v>105.57499999999999</v>
      </c>
      <c r="F10" s="1">
        <f t="shared" si="4"/>
        <v>105.57499999999999</v>
      </c>
      <c r="G10" s="7" t="s">
        <v>5</v>
      </c>
      <c r="H10" s="8">
        <v>0</v>
      </c>
      <c r="I10" s="7" t="s">
        <v>11</v>
      </c>
      <c r="J10" s="8">
        <v>0</v>
      </c>
      <c r="K10" s="1">
        <f t="shared" si="5"/>
        <v>97.5</v>
      </c>
      <c r="L10" s="1">
        <f>L9</f>
        <v>102.49999999999999</v>
      </c>
      <c r="M10" s="1">
        <f t="shared" si="0"/>
        <v>103</v>
      </c>
    </row>
    <row r="12" spans="1:13" x14ac:dyDescent="0.3">
      <c r="G12" t="s">
        <v>16</v>
      </c>
      <c r="I12" t="s">
        <v>16</v>
      </c>
      <c r="J12" s="4"/>
    </row>
    <row r="13" spans="1:13" x14ac:dyDescent="0.3">
      <c r="G13" s="4">
        <f>(H4-H5)*B5+(H5-H6)*B6+(H6-H7)*B7+(H7-H8)*B8+(H8-H9)*B9+(H9-H10)*B10-B4</f>
        <v>1</v>
      </c>
      <c r="I13" s="4">
        <f>(J4-J5)*B5+(J5-J6)*B6+(J6-J7)*B7+(J7-J8)*B8+(J8-J9)*B9+(J9-J10)*B10-B4</f>
        <v>1</v>
      </c>
    </row>
    <row r="15" spans="1:13" x14ac:dyDescent="0.3">
      <c r="B15" t="s">
        <v>18</v>
      </c>
    </row>
  </sheetData>
  <mergeCells count="1">
    <mergeCell ref="B2:M2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BC95F-C663-4F7F-B9E4-75904CF01563}">
  <dimension ref="A1:M15"/>
  <sheetViews>
    <sheetView zoomScale="130" zoomScaleNormal="130" workbookViewId="0">
      <selection activeCell="F1" sqref="F1"/>
    </sheetView>
  </sheetViews>
  <sheetFormatPr defaultRowHeight="14.4" x14ac:dyDescent="0.3"/>
  <cols>
    <col min="1" max="1" width="2" bestFit="1" customWidth="1"/>
    <col min="7" max="8" width="6.6640625" bestFit="1" customWidth="1"/>
    <col min="9" max="9" width="9.21875" bestFit="1" customWidth="1"/>
    <col min="10" max="10" width="6.6640625" bestFit="1" customWidth="1"/>
    <col min="11" max="11" width="6.5546875" bestFit="1" customWidth="1"/>
    <col min="12" max="12" width="7.5546875" bestFit="1" customWidth="1"/>
  </cols>
  <sheetData>
    <row r="1" spans="1:13" x14ac:dyDescent="0.3">
      <c r="B1" s="2" t="s">
        <v>1</v>
      </c>
      <c r="C1" s="3">
        <v>-2.5000000000000001E-2</v>
      </c>
      <c r="E1" s="2" t="s">
        <v>6</v>
      </c>
      <c r="F1" s="3">
        <v>2.5000000000000001E-2</v>
      </c>
      <c r="K1" s="2" t="s">
        <v>6</v>
      </c>
      <c r="L1" s="3">
        <v>2.5000000000000001E-2</v>
      </c>
    </row>
    <row r="2" spans="1:13" x14ac:dyDescent="0.3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8" x14ac:dyDescent="0.3">
      <c r="B3" s="5" t="s">
        <v>0</v>
      </c>
      <c r="C3" s="5" t="s">
        <v>2</v>
      </c>
      <c r="D3" s="5" t="s">
        <v>12</v>
      </c>
      <c r="E3" s="5" t="s">
        <v>10</v>
      </c>
      <c r="F3" s="5" t="s">
        <v>13</v>
      </c>
      <c r="G3" s="5" t="s">
        <v>3</v>
      </c>
      <c r="H3" s="5" t="s">
        <v>4</v>
      </c>
      <c r="I3" s="5" t="s">
        <v>8</v>
      </c>
      <c r="J3" s="5" t="s">
        <v>4</v>
      </c>
      <c r="K3" s="5" t="s">
        <v>14</v>
      </c>
      <c r="L3" s="5" t="s">
        <v>15</v>
      </c>
      <c r="M3" s="5" t="s">
        <v>17</v>
      </c>
    </row>
    <row r="4" spans="1:13" x14ac:dyDescent="0.3">
      <c r="A4">
        <v>0</v>
      </c>
      <c r="B4" s="6">
        <v>100</v>
      </c>
      <c r="C4" s="1">
        <f>B4*(1+$C$1)</f>
        <v>97.5</v>
      </c>
      <c r="D4" s="1">
        <f>C4</f>
        <v>97.5</v>
      </c>
      <c r="E4" s="1">
        <f>B4*(1+$F$1)</f>
        <v>102.49999999999999</v>
      </c>
      <c r="F4" s="1">
        <f>E4</f>
        <v>102.49999999999999</v>
      </c>
      <c r="G4" s="7"/>
      <c r="H4" s="8">
        <v>1</v>
      </c>
      <c r="I4" s="7"/>
      <c r="J4" s="8">
        <v>1</v>
      </c>
      <c r="K4" s="1">
        <f>C4</f>
        <v>97.5</v>
      </c>
      <c r="L4" s="1">
        <f>B4*(1+$L$1)</f>
        <v>102.49999999999999</v>
      </c>
      <c r="M4" s="1">
        <f>AVERAGE(D4,F4)</f>
        <v>100</v>
      </c>
    </row>
    <row r="5" spans="1:13" x14ac:dyDescent="0.3">
      <c r="A5">
        <v>1</v>
      </c>
      <c r="B5" s="6">
        <v>101</v>
      </c>
      <c r="C5" s="1">
        <f>B4*(1+$C$1)</f>
        <v>97.5</v>
      </c>
      <c r="D5" s="1">
        <f>MAX(C5,D4)</f>
        <v>97.5</v>
      </c>
      <c r="E5" s="1">
        <f>B4*(1+$F$1)</f>
        <v>102.49999999999999</v>
      </c>
      <c r="F5" s="1">
        <f>MAX(E5,F4)</f>
        <v>102.49999999999999</v>
      </c>
      <c r="G5" s="7" t="s">
        <v>5</v>
      </c>
      <c r="H5" s="8">
        <v>1</v>
      </c>
      <c r="I5" s="7" t="s">
        <v>5</v>
      </c>
      <c r="J5" s="8">
        <v>1</v>
      </c>
      <c r="K5" s="1">
        <f>K4</f>
        <v>97.5</v>
      </c>
      <c r="L5" s="1">
        <f>L4</f>
        <v>102.49999999999999</v>
      </c>
      <c r="M5" s="1">
        <f t="shared" ref="M5:M10" si="0">AVERAGE(D5,F5)</f>
        <v>100</v>
      </c>
    </row>
    <row r="6" spans="1:13" x14ac:dyDescent="0.3">
      <c r="A6">
        <v>2</v>
      </c>
      <c r="B6" s="6">
        <v>102</v>
      </c>
      <c r="C6" s="1">
        <f t="shared" ref="C6:C10" si="1">B5*(1+$C$1)</f>
        <v>98.474999999999994</v>
      </c>
      <c r="D6" s="1">
        <f t="shared" ref="D6:D10" si="2">MAX(C6,D5)</f>
        <v>98.474999999999994</v>
      </c>
      <c r="E6" s="1">
        <f t="shared" ref="E6:E10" si="3">B5*(1+$F$1)</f>
        <v>103.52499999999999</v>
      </c>
      <c r="F6" s="1">
        <f t="shared" ref="F6:F10" si="4">MAX(E6,F5)</f>
        <v>103.52499999999999</v>
      </c>
      <c r="G6" s="7" t="s">
        <v>5</v>
      </c>
      <c r="H6" s="8">
        <v>1</v>
      </c>
      <c r="I6" s="7" t="s">
        <v>5</v>
      </c>
      <c r="J6" s="8">
        <v>1</v>
      </c>
      <c r="K6" s="1">
        <f t="shared" ref="K6:K10" si="5">K5</f>
        <v>97.5</v>
      </c>
      <c r="L6" s="1">
        <f>L5</f>
        <v>102.49999999999999</v>
      </c>
      <c r="M6" s="1">
        <f t="shared" si="0"/>
        <v>101</v>
      </c>
    </row>
    <row r="7" spans="1:13" x14ac:dyDescent="0.3">
      <c r="A7">
        <v>3</v>
      </c>
      <c r="B7" s="6">
        <v>103</v>
      </c>
      <c r="C7" s="1">
        <f t="shared" si="1"/>
        <v>99.45</v>
      </c>
      <c r="D7" s="1">
        <f t="shared" si="2"/>
        <v>99.45</v>
      </c>
      <c r="E7" s="1">
        <f t="shared" si="3"/>
        <v>104.55</v>
      </c>
      <c r="F7" s="1">
        <f t="shared" si="4"/>
        <v>104.55</v>
      </c>
      <c r="G7" s="7" t="s">
        <v>6</v>
      </c>
      <c r="H7" s="8">
        <v>0.5</v>
      </c>
      <c r="I7" s="7" t="s">
        <v>5</v>
      </c>
      <c r="J7" s="8">
        <v>1</v>
      </c>
      <c r="K7" s="1">
        <f t="shared" si="5"/>
        <v>97.5</v>
      </c>
      <c r="L7" s="1">
        <f>L6</f>
        <v>102.49999999999999</v>
      </c>
      <c r="M7" s="1">
        <f t="shared" si="0"/>
        <v>102</v>
      </c>
    </row>
    <row r="8" spans="1:13" x14ac:dyDescent="0.3">
      <c r="A8">
        <v>4</v>
      </c>
      <c r="B8" s="6">
        <v>102</v>
      </c>
      <c r="C8" s="1">
        <f t="shared" si="1"/>
        <v>100.425</v>
      </c>
      <c r="D8" s="1">
        <f t="shared" si="2"/>
        <v>100.425</v>
      </c>
      <c r="E8" s="1">
        <f t="shared" si="3"/>
        <v>105.57499999999999</v>
      </c>
      <c r="F8" s="1">
        <f t="shared" si="4"/>
        <v>105.57499999999999</v>
      </c>
      <c r="G8" s="7" t="s">
        <v>5</v>
      </c>
      <c r="H8" s="8">
        <v>0.5</v>
      </c>
      <c r="I8" s="7" t="s">
        <v>11</v>
      </c>
      <c r="J8" s="8">
        <v>0.5</v>
      </c>
      <c r="K8" s="1">
        <f t="shared" si="5"/>
        <v>97.5</v>
      </c>
      <c r="L8" s="1">
        <f>L7</f>
        <v>102.49999999999999</v>
      </c>
      <c r="M8" s="1">
        <f t="shared" si="0"/>
        <v>103</v>
      </c>
    </row>
    <row r="9" spans="1:13" x14ac:dyDescent="0.3">
      <c r="A9">
        <v>5</v>
      </c>
      <c r="B9" s="6">
        <v>101</v>
      </c>
      <c r="C9" s="1">
        <f t="shared" si="1"/>
        <v>99.45</v>
      </c>
      <c r="D9" s="1">
        <f t="shared" si="2"/>
        <v>100.425</v>
      </c>
      <c r="E9" s="1">
        <f t="shared" si="3"/>
        <v>104.55</v>
      </c>
      <c r="F9" s="1">
        <f t="shared" si="4"/>
        <v>105.57499999999999</v>
      </c>
      <c r="G9" s="7" t="s">
        <v>5</v>
      </c>
      <c r="H9" s="8">
        <v>0.5</v>
      </c>
      <c r="I9" s="7" t="s">
        <v>11</v>
      </c>
      <c r="J9" s="8">
        <v>0</v>
      </c>
      <c r="K9" s="1">
        <f t="shared" si="5"/>
        <v>97.5</v>
      </c>
      <c r="L9" s="1">
        <f>L8</f>
        <v>102.49999999999999</v>
      </c>
      <c r="M9" s="1">
        <f t="shared" si="0"/>
        <v>103</v>
      </c>
    </row>
    <row r="10" spans="1:13" x14ac:dyDescent="0.3">
      <c r="A10">
        <v>6</v>
      </c>
      <c r="B10" s="6">
        <v>100</v>
      </c>
      <c r="C10" s="1">
        <f t="shared" si="1"/>
        <v>98.474999999999994</v>
      </c>
      <c r="D10" s="1">
        <f t="shared" si="2"/>
        <v>100.425</v>
      </c>
      <c r="E10" s="1">
        <f t="shared" si="3"/>
        <v>103.52499999999999</v>
      </c>
      <c r="F10" s="1">
        <f t="shared" si="4"/>
        <v>105.57499999999999</v>
      </c>
      <c r="G10" s="7" t="s">
        <v>11</v>
      </c>
      <c r="H10" s="8">
        <v>0</v>
      </c>
      <c r="I10" s="7" t="s">
        <v>1</v>
      </c>
      <c r="J10" s="8">
        <v>0</v>
      </c>
      <c r="K10" s="1">
        <f t="shared" si="5"/>
        <v>97.5</v>
      </c>
      <c r="L10" s="1">
        <f>L9</f>
        <v>102.49999999999999</v>
      </c>
      <c r="M10" s="1">
        <f t="shared" si="0"/>
        <v>103</v>
      </c>
    </row>
    <row r="12" spans="1:13" x14ac:dyDescent="0.3">
      <c r="G12" t="s">
        <v>16</v>
      </c>
      <c r="I12" t="s">
        <v>16</v>
      </c>
      <c r="J12" s="4"/>
    </row>
    <row r="13" spans="1:13" x14ac:dyDescent="0.3">
      <c r="G13" s="4">
        <f>(H4-H5)*B5+(H5-H6)*B6+(H6-H7)*B7+(H7-H8)*B8+(H8-H9)*B9+(H9-H10)*B10-B4</f>
        <v>1.5</v>
      </c>
      <c r="I13" s="4">
        <f>(J4-J5)*B5+(J5-J6)*B6+(J6-J7)*B7+(J7-J8)*B8+(J8-J9)*B9+(J9-J10)*B10-B4</f>
        <v>1.5</v>
      </c>
    </row>
    <row r="15" spans="1:13" x14ac:dyDescent="0.3">
      <c r="B15" t="s">
        <v>19</v>
      </c>
    </row>
  </sheetData>
  <mergeCells count="1">
    <mergeCell ref="B2:M2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85CC-2594-4BAD-A651-4AF54BD9D01F}">
  <dimension ref="A1:M15"/>
  <sheetViews>
    <sheetView zoomScale="130" zoomScaleNormal="130" workbookViewId="0">
      <selection activeCell="F1" sqref="F1"/>
    </sheetView>
  </sheetViews>
  <sheetFormatPr defaultRowHeight="14.4" x14ac:dyDescent="0.3"/>
  <cols>
    <col min="1" max="1" width="2" bestFit="1" customWidth="1"/>
    <col min="7" max="7" width="7.21875" bestFit="1" customWidth="1"/>
    <col min="8" max="8" width="6.6640625" bestFit="1" customWidth="1"/>
    <col min="9" max="9" width="9.21875" bestFit="1" customWidth="1"/>
    <col min="10" max="10" width="6.6640625" bestFit="1" customWidth="1"/>
    <col min="11" max="11" width="6.5546875" bestFit="1" customWidth="1"/>
    <col min="12" max="12" width="7.5546875" bestFit="1" customWidth="1"/>
  </cols>
  <sheetData>
    <row r="1" spans="1:13" x14ac:dyDescent="0.3">
      <c r="B1" s="2" t="s">
        <v>1</v>
      </c>
      <c r="C1" s="3">
        <v>-2.5000000000000001E-2</v>
      </c>
      <c r="E1" s="2" t="s">
        <v>6</v>
      </c>
      <c r="F1" s="3">
        <v>2.5000000000000001E-2</v>
      </c>
      <c r="K1" s="2" t="s">
        <v>6</v>
      </c>
      <c r="L1" s="3">
        <v>2.5000000000000001E-2</v>
      </c>
    </row>
    <row r="2" spans="1:13" x14ac:dyDescent="0.3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8" x14ac:dyDescent="0.3">
      <c r="B3" s="5" t="s">
        <v>0</v>
      </c>
      <c r="C3" s="5" t="s">
        <v>2</v>
      </c>
      <c r="D3" s="5" t="s">
        <v>12</v>
      </c>
      <c r="E3" s="5" t="s">
        <v>10</v>
      </c>
      <c r="F3" s="5" t="s">
        <v>13</v>
      </c>
      <c r="G3" s="5" t="s">
        <v>3</v>
      </c>
      <c r="H3" s="5" t="s">
        <v>4</v>
      </c>
      <c r="I3" s="5" t="s">
        <v>8</v>
      </c>
      <c r="J3" s="5" t="s">
        <v>4</v>
      </c>
      <c r="K3" s="5" t="s">
        <v>14</v>
      </c>
      <c r="L3" s="5" t="s">
        <v>15</v>
      </c>
      <c r="M3" s="5" t="s">
        <v>17</v>
      </c>
    </row>
    <row r="4" spans="1:13" x14ac:dyDescent="0.3">
      <c r="A4">
        <v>0</v>
      </c>
      <c r="B4" s="6">
        <v>100</v>
      </c>
      <c r="C4" s="1">
        <f>B4*(1+$C$1)</f>
        <v>97.5</v>
      </c>
      <c r="D4" s="1">
        <f>C4</f>
        <v>97.5</v>
      </c>
      <c r="E4" s="1">
        <f>B4*(1+$F$1)</f>
        <v>102.49999999999999</v>
      </c>
      <c r="F4" s="1">
        <f>E4</f>
        <v>102.49999999999999</v>
      </c>
      <c r="G4" s="7"/>
      <c r="H4" s="8">
        <v>1</v>
      </c>
      <c r="I4" s="7"/>
      <c r="J4" s="8">
        <v>1</v>
      </c>
      <c r="K4" s="1">
        <f>C4</f>
        <v>97.5</v>
      </c>
      <c r="L4" s="1">
        <f>B4*(1+$L$1)</f>
        <v>102.49999999999999</v>
      </c>
      <c r="M4" s="1">
        <f>AVERAGE(D4,F4)</f>
        <v>100</v>
      </c>
    </row>
    <row r="5" spans="1:13" x14ac:dyDescent="0.3">
      <c r="A5">
        <v>1</v>
      </c>
      <c r="B5" s="6">
        <v>102</v>
      </c>
      <c r="C5" s="1">
        <f>B4*(1+$C$1)</f>
        <v>97.5</v>
      </c>
      <c r="D5" s="1">
        <f>MAX(C5,D4)</f>
        <v>97.5</v>
      </c>
      <c r="E5" s="1">
        <f>B4*(1+$F$1)</f>
        <v>102.49999999999999</v>
      </c>
      <c r="F5" s="1">
        <f>MAX(E5,F4)</f>
        <v>102.49999999999999</v>
      </c>
      <c r="G5" s="7" t="s">
        <v>5</v>
      </c>
      <c r="H5" s="8">
        <v>1</v>
      </c>
      <c r="I5" s="7" t="s">
        <v>5</v>
      </c>
      <c r="J5" s="8">
        <v>1</v>
      </c>
      <c r="K5" s="1">
        <f>K4</f>
        <v>97.5</v>
      </c>
      <c r="L5" s="1">
        <f>L4</f>
        <v>102.49999999999999</v>
      </c>
      <c r="M5" s="1">
        <f t="shared" ref="M5:M10" si="0">AVERAGE(D5,F5)</f>
        <v>100</v>
      </c>
    </row>
    <row r="6" spans="1:13" x14ac:dyDescent="0.3">
      <c r="A6">
        <v>2</v>
      </c>
      <c r="B6" s="6">
        <v>104</v>
      </c>
      <c r="C6" s="1">
        <f t="shared" ref="C6:C10" si="1">B5*(1+$C$1)</f>
        <v>99.45</v>
      </c>
      <c r="D6" s="1">
        <f t="shared" ref="D6:D10" si="2">MAX(C6,D5)</f>
        <v>99.45</v>
      </c>
      <c r="E6" s="1">
        <f t="shared" ref="E6:E10" si="3">B5*(1+$F$1)</f>
        <v>104.55</v>
      </c>
      <c r="F6" s="1">
        <f t="shared" ref="F6:F10" si="4">MAX(E6,F5)</f>
        <v>104.55</v>
      </c>
      <c r="G6" s="7" t="s">
        <v>6</v>
      </c>
      <c r="H6" s="8">
        <v>0.5</v>
      </c>
      <c r="I6" s="7" t="s">
        <v>5</v>
      </c>
      <c r="J6" s="8">
        <v>1</v>
      </c>
      <c r="K6" s="1">
        <f t="shared" ref="K6:K10" si="5">K5</f>
        <v>97.5</v>
      </c>
      <c r="L6" s="1">
        <f>L5</f>
        <v>102.49999999999999</v>
      </c>
      <c r="M6" s="1">
        <f t="shared" si="0"/>
        <v>102</v>
      </c>
    </row>
    <row r="7" spans="1:13" x14ac:dyDescent="0.3">
      <c r="A7">
        <v>3</v>
      </c>
      <c r="B7" s="6">
        <v>99</v>
      </c>
      <c r="C7" s="1">
        <f t="shared" si="1"/>
        <v>101.39999999999999</v>
      </c>
      <c r="D7" s="1">
        <f t="shared" si="2"/>
        <v>101.39999999999999</v>
      </c>
      <c r="E7" s="1">
        <f t="shared" si="3"/>
        <v>106.6</v>
      </c>
      <c r="F7" s="1">
        <f t="shared" si="4"/>
        <v>106.6</v>
      </c>
      <c r="G7" s="7" t="s">
        <v>11</v>
      </c>
      <c r="H7" s="8">
        <v>0</v>
      </c>
      <c r="I7" s="7" t="s">
        <v>1</v>
      </c>
      <c r="J7" s="8">
        <v>0</v>
      </c>
      <c r="K7" s="1">
        <f t="shared" si="5"/>
        <v>97.5</v>
      </c>
      <c r="L7" s="1">
        <f>L6</f>
        <v>102.49999999999999</v>
      </c>
      <c r="M7" s="1">
        <f t="shared" si="0"/>
        <v>104</v>
      </c>
    </row>
    <row r="8" spans="1:13" x14ac:dyDescent="0.3">
      <c r="A8">
        <v>4</v>
      </c>
      <c r="B8" s="6">
        <v>99</v>
      </c>
      <c r="C8" s="1">
        <f t="shared" si="1"/>
        <v>96.524999999999991</v>
      </c>
      <c r="D8" s="1">
        <f t="shared" si="2"/>
        <v>101.39999999999999</v>
      </c>
      <c r="E8" s="1">
        <f t="shared" si="3"/>
        <v>101.47499999999999</v>
      </c>
      <c r="F8" s="1">
        <f t="shared" si="4"/>
        <v>106.6</v>
      </c>
      <c r="G8" s="7" t="s">
        <v>11</v>
      </c>
      <c r="H8" s="8">
        <v>0</v>
      </c>
      <c r="I8" s="7" t="s">
        <v>1</v>
      </c>
      <c r="J8" s="8">
        <v>0</v>
      </c>
      <c r="K8" s="1">
        <f t="shared" si="5"/>
        <v>97.5</v>
      </c>
      <c r="L8" s="1">
        <f>L7</f>
        <v>102.49999999999999</v>
      </c>
      <c r="M8" s="1">
        <f t="shared" si="0"/>
        <v>104</v>
      </c>
    </row>
    <row r="9" spans="1:13" x14ac:dyDescent="0.3">
      <c r="A9">
        <v>5</v>
      </c>
      <c r="B9" s="6">
        <v>99</v>
      </c>
      <c r="C9" s="1">
        <f t="shared" si="1"/>
        <v>96.524999999999991</v>
      </c>
      <c r="D9" s="1">
        <f t="shared" si="2"/>
        <v>101.39999999999999</v>
      </c>
      <c r="E9" s="1">
        <f t="shared" si="3"/>
        <v>101.47499999999999</v>
      </c>
      <c r="F9" s="1">
        <f t="shared" si="4"/>
        <v>106.6</v>
      </c>
      <c r="G9" s="7" t="s">
        <v>11</v>
      </c>
      <c r="H9" s="8">
        <v>0</v>
      </c>
      <c r="I9" s="7" t="s">
        <v>1</v>
      </c>
      <c r="J9" s="8">
        <v>0</v>
      </c>
      <c r="K9" s="1">
        <f t="shared" si="5"/>
        <v>97.5</v>
      </c>
      <c r="L9" s="1">
        <f>L8</f>
        <v>102.49999999999999</v>
      </c>
      <c r="M9" s="1">
        <f t="shared" si="0"/>
        <v>104</v>
      </c>
    </row>
    <row r="10" spans="1:13" x14ac:dyDescent="0.3">
      <c r="A10">
        <v>6</v>
      </c>
      <c r="B10" s="6">
        <v>99</v>
      </c>
      <c r="C10" s="1">
        <f t="shared" si="1"/>
        <v>96.524999999999991</v>
      </c>
      <c r="D10" s="1">
        <f t="shared" si="2"/>
        <v>101.39999999999999</v>
      </c>
      <c r="E10" s="1">
        <f t="shared" si="3"/>
        <v>101.47499999999999</v>
      </c>
      <c r="F10" s="1">
        <f t="shared" si="4"/>
        <v>106.6</v>
      </c>
      <c r="G10" s="7" t="s">
        <v>11</v>
      </c>
      <c r="H10" s="8">
        <v>0</v>
      </c>
      <c r="I10" s="7" t="s">
        <v>1</v>
      </c>
      <c r="J10" s="8">
        <v>0</v>
      </c>
      <c r="K10" s="1">
        <f t="shared" si="5"/>
        <v>97.5</v>
      </c>
      <c r="L10" s="1">
        <f>L9</f>
        <v>102.49999999999999</v>
      </c>
      <c r="M10" s="1">
        <f t="shared" si="0"/>
        <v>104</v>
      </c>
    </row>
    <row r="12" spans="1:13" x14ac:dyDescent="0.3">
      <c r="G12" t="s">
        <v>16</v>
      </c>
      <c r="I12" t="s">
        <v>16</v>
      </c>
      <c r="J12" s="4"/>
    </row>
    <row r="13" spans="1:13" x14ac:dyDescent="0.3">
      <c r="G13" s="4">
        <f>(H4-H5)*B5+(H5-H6)*B6+(H6-H7)*B7+(H7-H8)*B8+(H8-H9)*B9+(H9-H10)*B10-B4</f>
        <v>1.5</v>
      </c>
      <c r="I13" s="4">
        <f>(J4-J5)*B5+(J5-J6)*B6+(J6-J7)*B7+(J7-J8)*B8+(J8-J9)*B9+(J9-J10)*B10-B4</f>
        <v>-1</v>
      </c>
    </row>
    <row r="15" spans="1:13" x14ac:dyDescent="0.3">
      <c r="B15" t="s">
        <v>19</v>
      </c>
    </row>
  </sheetData>
  <mergeCells count="1">
    <mergeCell ref="B2:M2"/>
  </mergeCells>
  <pageMargins left="0.7" right="0.7" top="0.75" bottom="0.75" header="0.3" footer="0.3"/>
  <pageSetup orientation="portrait" horizontalDpi="1200" verticalDpi="1200" r:id="rId1"/>
  <ignoredErrors>
    <ignoredError sqref="E4:E10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CAFB-9A0A-4CFF-A504-2E42862D3EB5}">
  <dimension ref="A1:M15"/>
  <sheetViews>
    <sheetView zoomScale="130" zoomScaleNormal="130" workbookViewId="0">
      <selection activeCell="F1" sqref="F1"/>
    </sheetView>
  </sheetViews>
  <sheetFormatPr defaultRowHeight="14.4" x14ac:dyDescent="0.3"/>
  <cols>
    <col min="1" max="1" width="2" bestFit="1" customWidth="1"/>
    <col min="7" max="7" width="7.21875" bestFit="1" customWidth="1"/>
    <col min="8" max="8" width="6.6640625" bestFit="1" customWidth="1"/>
    <col min="9" max="9" width="9.21875" bestFit="1" customWidth="1"/>
    <col min="10" max="10" width="6.6640625" bestFit="1" customWidth="1"/>
    <col min="11" max="11" width="6.5546875" bestFit="1" customWidth="1"/>
    <col min="12" max="12" width="7.5546875" bestFit="1" customWidth="1"/>
  </cols>
  <sheetData>
    <row r="1" spans="1:13" x14ac:dyDescent="0.3">
      <c r="B1" s="2" t="s">
        <v>1</v>
      </c>
      <c r="C1" s="3">
        <v>-2.5000000000000001E-2</v>
      </c>
      <c r="E1" s="2" t="s">
        <v>6</v>
      </c>
      <c r="F1" s="3">
        <v>2.5000000000000001E-2</v>
      </c>
      <c r="K1" s="2" t="s">
        <v>6</v>
      </c>
      <c r="L1" s="3">
        <v>2.5000000000000001E-2</v>
      </c>
    </row>
    <row r="2" spans="1:13" x14ac:dyDescent="0.3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8" x14ac:dyDescent="0.3">
      <c r="B3" s="5" t="s">
        <v>0</v>
      </c>
      <c r="C3" s="5" t="s">
        <v>2</v>
      </c>
      <c r="D3" s="5" t="s">
        <v>12</v>
      </c>
      <c r="E3" s="5" t="s">
        <v>10</v>
      </c>
      <c r="F3" s="5" t="s">
        <v>13</v>
      </c>
      <c r="G3" s="5" t="s">
        <v>3</v>
      </c>
      <c r="H3" s="5" t="s">
        <v>4</v>
      </c>
      <c r="I3" s="5" t="s">
        <v>8</v>
      </c>
      <c r="J3" s="5" t="s">
        <v>4</v>
      </c>
      <c r="K3" s="5" t="s">
        <v>14</v>
      </c>
      <c r="L3" s="5" t="s">
        <v>15</v>
      </c>
      <c r="M3" s="5" t="s">
        <v>17</v>
      </c>
    </row>
    <row r="4" spans="1:13" x14ac:dyDescent="0.3">
      <c r="A4">
        <v>0</v>
      </c>
      <c r="B4" s="6">
        <v>100</v>
      </c>
      <c r="C4" s="1">
        <f>B4*(1+$C$1)</f>
        <v>97.5</v>
      </c>
      <c r="D4" s="1">
        <f>C4</f>
        <v>97.5</v>
      </c>
      <c r="E4" s="1">
        <f>B4*(1+$F$1)</f>
        <v>102.49999999999999</v>
      </c>
      <c r="F4" s="1">
        <f>E4</f>
        <v>102.49999999999999</v>
      </c>
      <c r="G4" s="7"/>
      <c r="H4" s="8">
        <v>1</v>
      </c>
      <c r="I4" s="7"/>
      <c r="J4" s="8">
        <v>1</v>
      </c>
      <c r="K4" s="1">
        <f>C4</f>
        <v>97.5</v>
      </c>
      <c r="L4" s="1">
        <f>B4*(1+$L$1)</f>
        <v>102.49999999999999</v>
      </c>
      <c r="M4" s="1">
        <f>AVERAGE(D4,F4)</f>
        <v>100</v>
      </c>
    </row>
    <row r="5" spans="1:13" x14ac:dyDescent="0.3">
      <c r="A5">
        <v>1</v>
      </c>
      <c r="B5" s="6">
        <v>103</v>
      </c>
      <c r="C5" s="1">
        <f>B4*(1+$C$1)</f>
        <v>97.5</v>
      </c>
      <c r="D5" s="1">
        <f>MAX(C5,D4)</f>
        <v>97.5</v>
      </c>
      <c r="E5" s="1">
        <f>B4*(1+$F$1)</f>
        <v>102.49999999999999</v>
      </c>
      <c r="F5" s="1">
        <f>MAX(E5,F4)</f>
        <v>102.49999999999999</v>
      </c>
      <c r="G5" s="7" t="s">
        <v>6</v>
      </c>
      <c r="H5" s="8">
        <v>0.5</v>
      </c>
      <c r="I5" s="7" t="s">
        <v>6</v>
      </c>
      <c r="J5" s="8">
        <v>0.5</v>
      </c>
      <c r="K5" s="1">
        <f>K4</f>
        <v>97.5</v>
      </c>
      <c r="L5" s="1">
        <f>L4</f>
        <v>102.49999999999999</v>
      </c>
      <c r="M5" s="1">
        <f t="shared" ref="M5:M10" si="0">AVERAGE(D5,F5)</f>
        <v>100</v>
      </c>
    </row>
    <row r="6" spans="1:13" x14ac:dyDescent="0.3">
      <c r="A6">
        <v>2</v>
      </c>
      <c r="B6" s="6">
        <v>105</v>
      </c>
      <c r="C6" s="1">
        <f t="shared" ref="C6:C10" si="1">B5*(1+$C$1)</f>
        <v>100.425</v>
      </c>
      <c r="D6" s="1">
        <f t="shared" ref="D6:D10" si="2">MAX(C6,D5)</f>
        <v>100.425</v>
      </c>
      <c r="E6" s="1">
        <f t="shared" ref="E6:E10" si="3">B5*(1+$F$1)</f>
        <v>105.57499999999999</v>
      </c>
      <c r="F6" s="1">
        <f t="shared" ref="F6:F10" si="4">MAX(E6,F5)</f>
        <v>105.57499999999999</v>
      </c>
      <c r="G6" s="7" t="s">
        <v>6</v>
      </c>
      <c r="H6" s="8">
        <v>0</v>
      </c>
      <c r="I6" s="7" t="s">
        <v>5</v>
      </c>
      <c r="J6" s="8">
        <v>0.5</v>
      </c>
      <c r="K6" s="1">
        <f t="shared" ref="K6:K10" si="5">K5</f>
        <v>97.5</v>
      </c>
      <c r="L6" s="1">
        <f>L5</f>
        <v>102.49999999999999</v>
      </c>
      <c r="M6" s="1">
        <f t="shared" si="0"/>
        <v>103</v>
      </c>
    </row>
    <row r="7" spans="1:13" x14ac:dyDescent="0.3">
      <c r="A7">
        <v>3</v>
      </c>
      <c r="B7" s="6">
        <v>99</v>
      </c>
      <c r="C7" s="1">
        <f t="shared" si="1"/>
        <v>102.375</v>
      </c>
      <c r="D7" s="1">
        <f t="shared" si="2"/>
        <v>102.375</v>
      </c>
      <c r="E7" s="1">
        <f t="shared" si="3"/>
        <v>107.62499999999999</v>
      </c>
      <c r="F7" s="1">
        <f t="shared" si="4"/>
        <v>107.62499999999999</v>
      </c>
      <c r="G7" s="7" t="s">
        <v>11</v>
      </c>
      <c r="H7" s="8">
        <v>0</v>
      </c>
      <c r="I7" s="7" t="s">
        <v>1</v>
      </c>
      <c r="J7" s="8">
        <v>0</v>
      </c>
      <c r="K7" s="1">
        <f t="shared" si="5"/>
        <v>97.5</v>
      </c>
      <c r="L7" s="1">
        <f>L6</f>
        <v>102.49999999999999</v>
      </c>
      <c r="M7" s="1">
        <f t="shared" si="0"/>
        <v>105</v>
      </c>
    </row>
    <row r="8" spans="1:13" x14ac:dyDescent="0.3">
      <c r="A8">
        <v>4</v>
      </c>
      <c r="B8" s="6">
        <v>99</v>
      </c>
      <c r="C8" s="1">
        <f t="shared" si="1"/>
        <v>96.524999999999991</v>
      </c>
      <c r="D8" s="1">
        <f t="shared" si="2"/>
        <v>102.375</v>
      </c>
      <c r="E8" s="1">
        <f t="shared" si="3"/>
        <v>101.47499999999999</v>
      </c>
      <c r="F8" s="1">
        <f t="shared" si="4"/>
        <v>107.62499999999999</v>
      </c>
      <c r="G8" s="7" t="s">
        <v>11</v>
      </c>
      <c r="H8" s="8">
        <v>0</v>
      </c>
      <c r="I8" s="7" t="s">
        <v>1</v>
      </c>
      <c r="J8" s="8">
        <v>0</v>
      </c>
      <c r="K8" s="1">
        <f t="shared" si="5"/>
        <v>97.5</v>
      </c>
      <c r="L8" s="1">
        <f>L7</f>
        <v>102.49999999999999</v>
      </c>
      <c r="M8" s="1">
        <f t="shared" si="0"/>
        <v>105</v>
      </c>
    </row>
    <row r="9" spans="1:13" x14ac:dyDescent="0.3">
      <c r="A9">
        <v>5</v>
      </c>
      <c r="B9" s="6">
        <v>99</v>
      </c>
      <c r="C9" s="1">
        <f t="shared" si="1"/>
        <v>96.524999999999991</v>
      </c>
      <c r="D9" s="1">
        <f t="shared" si="2"/>
        <v>102.375</v>
      </c>
      <c r="E9" s="1">
        <f t="shared" si="3"/>
        <v>101.47499999999999</v>
      </c>
      <c r="F9" s="1">
        <f t="shared" si="4"/>
        <v>107.62499999999999</v>
      </c>
      <c r="G9" s="7" t="s">
        <v>11</v>
      </c>
      <c r="H9" s="8">
        <v>0</v>
      </c>
      <c r="I9" s="7" t="s">
        <v>1</v>
      </c>
      <c r="J9" s="8">
        <v>0</v>
      </c>
      <c r="K9" s="1">
        <f t="shared" si="5"/>
        <v>97.5</v>
      </c>
      <c r="L9" s="1">
        <f>L8</f>
        <v>102.49999999999999</v>
      </c>
      <c r="M9" s="1">
        <f t="shared" si="0"/>
        <v>105</v>
      </c>
    </row>
    <row r="10" spans="1:13" x14ac:dyDescent="0.3">
      <c r="A10">
        <v>6</v>
      </c>
      <c r="B10" s="6">
        <v>99</v>
      </c>
      <c r="C10" s="1">
        <f t="shared" si="1"/>
        <v>96.524999999999991</v>
      </c>
      <c r="D10" s="1">
        <f t="shared" si="2"/>
        <v>102.375</v>
      </c>
      <c r="E10" s="1">
        <f t="shared" si="3"/>
        <v>101.47499999999999</v>
      </c>
      <c r="F10" s="1">
        <f t="shared" si="4"/>
        <v>107.62499999999999</v>
      </c>
      <c r="G10" s="7" t="s">
        <v>11</v>
      </c>
      <c r="H10" s="8">
        <v>0</v>
      </c>
      <c r="I10" s="7" t="s">
        <v>1</v>
      </c>
      <c r="J10" s="8">
        <v>0</v>
      </c>
      <c r="K10" s="1">
        <f t="shared" si="5"/>
        <v>97.5</v>
      </c>
      <c r="L10" s="1">
        <f>L9</f>
        <v>102.49999999999999</v>
      </c>
      <c r="M10" s="1">
        <f t="shared" si="0"/>
        <v>105</v>
      </c>
    </row>
    <row r="12" spans="1:13" x14ac:dyDescent="0.3">
      <c r="G12" t="s">
        <v>16</v>
      </c>
      <c r="I12" t="s">
        <v>16</v>
      </c>
      <c r="J12" s="4"/>
    </row>
    <row r="13" spans="1:13" x14ac:dyDescent="0.3">
      <c r="G13" s="4">
        <f>(H4-H5)*B5+(H5-H6)*B6+(H6-H7)*B7+(H7-H8)*B8+(H8-H9)*B9+(H9-H10)*B10-B4</f>
        <v>4</v>
      </c>
      <c r="I13" s="4">
        <f>(J4-J5)*B5+(J5-J6)*B6+(J6-J7)*B7+(J7-J8)*B8+(J8-J9)*B9+(J9-J10)*B10-B4</f>
        <v>1</v>
      </c>
    </row>
    <row r="15" spans="1:13" x14ac:dyDescent="0.3">
      <c r="B15" t="s">
        <v>19</v>
      </c>
    </row>
  </sheetData>
  <mergeCells count="1">
    <mergeCell ref="B2:M2"/>
  </mergeCells>
  <pageMargins left="0.7" right="0.7" top="0.75" bottom="0.75" header="0.3" footer="0.3"/>
  <pageSetup orientation="portrait" horizontalDpi="1200" verticalDpi="1200" r:id="rId1"/>
  <ignoredErrors>
    <ignoredError sqref="E4:E10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5F1E-0C93-48F0-B337-80C7761FF060}">
  <dimension ref="A1:M15"/>
  <sheetViews>
    <sheetView zoomScale="130" zoomScaleNormal="130" workbookViewId="0">
      <selection activeCell="F1" sqref="F1"/>
    </sheetView>
  </sheetViews>
  <sheetFormatPr defaultRowHeight="14.4" x14ac:dyDescent="0.3"/>
  <cols>
    <col min="1" max="1" width="2" bestFit="1" customWidth="1"/>
    <col min="7" max="7" width="7.21875" bestFit="1" customWidth="1"/>
    <col min="8" max="8" width="6.6640625" bestFit="1" customWidth="1"/>
    <col min="9" max="9" width="9.21875" bestFit="1" customWidth="1"/>
    <col min="10" max="10" width="6.6640625" bestFit="1" customWidth="1"/>
    <col min="11" max="11" width="6.5546875" bestFit="1" customWidth="1"/>
    <col min="12" max="12" width="7.5546875" bestFit="1" customWidth="1"/>
  </cols>
  <sheetData>
    <row r="1" spans="1:13" x14ac:dyDescent="0.3">
      <c r="B1" s="2" t="s">
        <v>1</v>
      </c>
      <c r="C1" s="3">
        <v>-2.5000000000000001E-2</v>
      </c>
      <c r="E1" s="2" t="s">
        <v>6</v>
      </c>
      <c r="F1" s="3">
        <v>2.5000000000000001E-2</v>
      </c>
      <c r="K1" s="2" t="s">
        <v>6</v>
      </c>
      <c r="L1" s="3">
        <v>2.5000000000000001E-2</v>
      </c>
    </row>
    <row r="2" spans="1:13" x14ac:dyDescent="0.3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8.8" x14ac:dyDescent="0.3">
      <c r="B3" s="5" t="s">
        <v>0</v>
      </c>
      <c r="C3" s="5" t="s">
        <v>2</v>
      </c>
      <c r="D3" s="5" t="s">
        <v>12</v>
      </c>
      <c r="E3" s="5" t="s">
        <v>10</v>
      </c>
      <c r="F3" s="5" t="s">
        <v>13</v>
      </c>
      <c r="G3" s="5" t="s">
        <v>3</v>
      </c>
      <c r="H3" s="5" t="s">
        <v>4</v>
      </c>
      <c r="I3" s="5" t="s">
        <v>8</v>
      </c>
      <c r="J3" s="5" t="s">
        <v>4</v>
      </c>
      <c r="K3" s="5" t="s">
        <v>14</v>
      </c>
      <c r="L3" s="5" t="s">
        <v>15</v>
      </c>
      <c r="M3" s="5" t="s">
        <v>17</v>
      </c>
    </row>
    <row r="4" spans="1:13" x14ac:dyDescent="0.3">
      <c r="A4">
        <v>0</v>
      </c>
      <c r="B4" s="6">
        <v>100</v>
      </c>
      <c r="C4" s="1">
        <f>B4*(1+$C$1)</f>
        <v>97.5</v>
      </c>
      <c r="D4" s="1">
        <f>C4</f>
        <v>97.5</v>
      </c>
      <c r="E4" s="1">
        <f>B4*(1+$F$1)</f>
        <v>102.49999999999999</v>
      </c>
      <c r="F4" s="1">
        <f>E4</f>
        <v>102.49999999999999</v>
      </c>
      <c r="G4" s="7"/>
      <c r="H4" s="8">
        <v>1</v>
      </c>
      <c r="I4" s="7"/>
      <c r="J4" s="8">
        <v>1</v>
      </c>
      <c r="K4" s="1">
        <f>C4</f>
        <v>97.5</v>
      </c>
      <c r="L4" s="1">
        <f>B4*(1+$L$1)</f>
        <v>102.49999999999999</v>
      </c>
      <c r="M4" s="1">
        <f>AVERAGE(D4,F4)</f>
        <v>100</v>
      </c>
    </row>
    <row r="5" spans="1:13" x14ac:dyDescent="0.3">
      <c r="A5">
        <v>1</v>
      </c>
      <c r="B5" s="6">
        <v>102</v>
      </c>
      <c r="C5" s="1">
        <f>B4*(1+$C$1)</f>
        <v>97.5</v>
      </c>
      <c r="D5" s="1">
        <f>MAX(C5,D4)</f>
        <v>97.5</v>
      </c>
      <c r="E5" s="1">
        <f>B4*(1+$F$1)</f>
        <v>102.49999999999999</v>
      </c>
      <c r="F5" s="1">
        <f>MAX(E5,F4)</f>
        <v>102.49999999999999</v>
      </c>
      <c r="G5" s="7" t="s">
        <v>5</v>
      </c>
      <c r="H5" s="8">
        <v>1</v>
      </c>
      <c r="I5" s="7" t="s">
        <v>5</v>
      </c>
      <c r="J5" s="8">
        <v>1</v>
      </c>
      <c r="K5" s="1">
        <f>K4</f>
        <v>97.5</v>
      </c>
      <c r="L5" s="1">
        <f>L4</f>
        <v>102.49999999999999</v>
      </c>
      <c r="M5" s="1">
        <f t="shared" ref="M5:M10" si="0">AVERAGE(D5,F5)</f>
        <v>100</v>
      </c>
    </row>
    <row r="6" spans="1:13" x14ac:dyDescent="0.3">
      <c r="A6">
        <v>2</v>
      </c>
      <c r="B6" s="6">
        <v>104</v>
      </c>
      <c r="C6" s="1">
        <f t="shared" ref="C6:C10" si="1">B5*(1+$C$1)</f>
        <v>99.45</v>
      </c>
      <c r="D6" s="1">
        <f t="shared" ref="D6:D10" si="2">MAX(C6,D5)</f>
        <v>99.45</v>
      </c>
      <c r="E6" s="1">
        <f t="shared" ref="E6:E10" si="3">B5*(1+$F$1)</f>
        <v>104.55</v>
      </c>
      <c r="F6" s="1">
        <f t="shared" ref="F6:F10" si="4">MAX(E6,F5)</f>
        <v>104.55</v>
      </c>
      <c r="G6" s="7" t="s">
        <v>6</v>
      </c>
      <c r="H6" s="8">
        <v>0.5</v>
      </c>
      <c r="I6" s="7" t="s">
        <v>5</v>
      </c>
      <c r="J6" s="8">
        <v>1</v>
      </c>
      <c r="K6" s="1">
        <f t="shared" ref="K6:K10" si="5">K5</f>
        <v>97.5</v>
      </c>
      <c r="L6" s="1">
        <f>L5</f>
        <v>102.49999999999999</v>
      </c>
      <c r="M6" s="1">
        <f t="shared" si="0"/>
        <v>102</v>
      </c>
    </row>
    <row r="7" spans="1:13" x14ac:dyDescent="0.3">
      <c r="A7">
        <v>3</v>
      </c>
      <c r="B7" s="6">
        <v>104</v>
      </c>
      <c r="C7" s="1">
        <f t="shared" si="1"/>
        <v>101.39999999999999</v>
      </c>
      <c r="D7" s="1">
        <f t="shared" si="2"/>
        <v>101.39999999999999</v>
      </c>
      <c r="E7" s="1">
        <f t="shared" si="3"/>
        <v>106.6</v>
      </c>
      <c r="F7" s="1">
        <f t="shared" si="4"/>
        <v>106.6</v>
      </c>
      <c r="G7" s="7" t="s">
        <v>6</v>
      </c>
      <c r="H7" s="8">
        <v>0</v>
      </c>
      <c r="I7" s="7" t="s">
        <v>11</v>
      </c>
      <c r="J7" s="8">
        <v>0.5</v>
      </c>
      <c r="K7" s="1">
        <f t="shared" si="5"/>
        <v>97.5</v>
      </c>
      <c r="L7" s="1">
        <f>L6</f>
        <v>102.49999999999999</v>
      </c>
      <c r="M7" s="1">
        <f t="shared" si="0"/>
        <v>104</v>
      </c>
    </row>
    <row r="8" spans="1:13" x14ac:dyDescent="0.3">
      <c r="A8">
        <v>4</v>
      </c>
      <c r="B8" s="6">
        <v>105</v>
      </c>
      <c r="C8" s="1">
        <f t="shared" si="1"/>
        <v>101.39999999999999</v>
      </c>
      <c r="D8" s="1">
        <f t="shared" si="2"/>
        <v>101.39999999999999</v>
      </c>
      <c r="E8" s="1">
        <f t="shared" si="3"/>
        <v>106.6</v>
      </c>
      <c r="F8" s="1">
        <f t="shared" si="4"/>
        <v>106.6</v>
      </c>
      <c r="G8" s="7" t="s">
        <v>6</v>
      </c>
      <c r="H8" s="8">
        <v>0</v>
      </c>
      <c r="I8" s="7" t="s">
        <v>5</v>
      </c>
      <c r="J8" s="8">
        <v>0.5</v>
      </c>
      <c r="K8" s="1">
        <f t="shared" si="5"/>
        <v>97.5</v>
      </c>
      <c r="L8" s="1">
        <f>L7</f>
        <v>102.49999999999999</v>
      </c>
      <c r="M8" s="1">
        <f t="shared" si="0"/>
        <v>104</v>
      </c>
    </row>
    <row r="9" spans="1:13" x14ac:dyDescent="0.3">
      <c r="A9">
        <v>5</v>
      </c>
      <c r="B9" s="6">
        <v>105</v>
      </c>
      <c r="C9" s="1">
        <f t="shared" si="1"/>
        <v>102.375</v>
      </c>
      <c r="D9" s="1">
        <f t="shared" si="2"/>
        <v>102.375</v>
      </c>
      <c r="E9" s="1">
        <f t="shared" si="3"/>
        <v>107.62499999999999</v>
      </c>
      <c r="F9" s="1">
        <f t="shared" si="4"/>
        <v>107.62499999999999</v>
      </c>
      <c r="G9" s="7" t="s">
        <v>6</v>
      </c>
      <c r="H9" s="8">
        <v>0</v>
      </c>
      <c r="I9" s="7" t="s">
        <v>11</v>
      </c>
      <c r="J9" s="8">
        <v>0</v>
      </c>
      <c r="K9" s="1">
        <f t="shared" si="5"/>
        <v>97.5</v>
      </c>
      <c r="L9" s="1">
        <f>L8</f>
        <v>102.49999999999999</v>
      </c>
      <c r="M9" s="1">
        <f t="shared" si="0"/>
        <v>105</v>
      </c>
    </row>
    <row r="10" spans="1:13" x14ac:dyDescent="0.3">
      <c r="A10">
        <v>6</v>
      </c>
      <c r="B10" s="6">
        <v>105</v>
      </c>
      <c r="C10" s="1">
        <f t="shared" si="1"/>
        <v>102.375</v>
      </c>
      <c r="D10" s="1">
        <f t="shared" si="2"/>
        <v>102.375</v>
      </c>
      <c r="E10" s="1">
        <f t="shared" si="3"/>
        <v>107.62499999999999</v>
      </c>
      <c r="F10" s="1">
        <f t="shared" si="4"/>
        <v>107.62499999999999</v>
      </c>
      <c r="G10" s="7" t="s">
        <v>6</v>
      </c>
      <c r="H10" s="8">
        <v>0</v>
      </c>
      <c r="I10" s="7" t="s">
        <v>11</v>
      </c>
      <c r="J10" s="8">
        <v>0</v>
      </c>
      <c r="K10" s="1">
        <f t="shared" si="5"/>
        <v>97.5</v>
      </c>
      <c r="L10" s="1">
        <f>L9</f>
        <v>102.49999999999999</v>
      </c>
      <c r="M10" s="1">
        <f t="shared" si="0"/>
        <v>105</v>
      </c>
    </row>
    <row r="12" spans="1:13" x14ac:dyDescent="0.3">
      <c r="G12" t="s">
        <v>16</v>
      </c>
      <c r="I12" t="s">
        <v>16</v>
      </c>
      <c r="J12" s="4"/>
    </row>
    <row r="13" spans="1:13" x14ac:dyDescent="0.3">
      <c r="G13" s="4">
        <f>(H4-H5)*B5+(H5-H6)*B6+(H6-H7)*B7+(H7-H8)*B8+(H8-H9)*B9+(H9-H10)*B10-B4</f>
        <v>4</v>
      </c>
      <c r="I13" s="4">
        <f>(J4-J5)*B5+(J5-J6)*B6+(J6-J7)*B7+(J7-J8)*B8+(J8-J9)*B9+(J9-J10)*B10-B4</f>
        <v>4.5</v>
      </c>
    </row>
    <row r="15" spans="1:13" x14ac:dyDescent="0.3">
      <c r="B15" t="s">
        <v>18</v>
      </c>
    </row>
  </sheetData>
  <mergeCells count="1">
    <mergeCell ref="B2:M2"/>
  </mergeCells>
  <pageMargins left="0.7" right="0.7" top="0.75" bottom="0.75" header="0.3" footer="0.3"/>
  <pageSetup orientation="portrait" horizontalDpi="1200" verticalDpi="1200" r:id="rId1"/>
  <ignoredErrors>
    <ignoredError sqref="E4:E1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Resumen</vt:lpstr>
      <vt:lpstr>Caso1</vt:lpstr>
      <vt:lpstr>Caso2</vt:lpstr>
      <vt:lpstr>Caso3</vt:lpstr>
      <vt:lpstr>Caso4</vt:lpstr>
      <vt:lpstr>Caso5</vt:lpstr>
      <vt:lpstr>Caso6</vt:lpstr>
      <vt:lpstr>Caso7</vt:lpstr>
      <vt:lpstr>Caso8</vt:lpstr>
      <vt:lpstr>Caso9</vt:lpstr>
      <vt:lpstr>Caso10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Serrano</dc:creator>
  <cp:lastModifiedBy>Ivan Serrano</cp:lastModifiedBy>
  <cp:lastPrinted>2021-05-15T23:52:53Z</cp:lastPrinted>
  <dcterms:created xsi:type="dcterms:W3CDTF">2021-05-15T22:46:44Z</dcterms:created>
  <dcterms:modified xsi:type="dcterms:W3CDTF">2021-05-16T23:42:27Z</dcterms:modified>
</cp:coreProperties>
</file>