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codeName="ThisWorkbook"/>
  <xr:revisionPtr revIDLastSave="6" documentId="8_{29AC2439-0DB9-496C-937A-0A723AACB9E2}" xr6:coauthVersionLast="47" xr6:coauthVersionMax="47" xr10:uidLastSave="{48BD984F-C33C-4AA9-B6D2-ABD5AC30B9BF}"/>
  <bookViews>
    <workbookView xWindow="-28920" yWindow="-120" windowWidth="29040" windowHeight="15840" tabRatio="415" activeTab="1" xr2:uid="{00000000-000D-0000-FFFF-FFFF00000000}"/>
  </bookViews>
  <sheets>
    <sheet name="AIDCORE - Project Plan" sheetId="18" r:id="rId1"/>
    <sheet name="Weekly Progress Goals" sheetId="19" r:id="rId2"/>
    <sheet name="Team Members" sheetId="20" r:id="rId3"/>
  </sheets>
  <definedNames>
    <definedName name="_xlnm.Print_Titles" localSheetId="0">'AIDCORE - Project Plan'!$6:$9</definedName>
    <definedName name="Project_Start" localSheetId="0">'AIDCORE - Project Plan'!$C$6</definedName>
    <definedName name="Project_Start">#REF!</definedName>
    <definedName name="Scrolling_Increment" localSheetId="0">'AIDCORE - Project Plan'!$C$7</definedName>
    <definedName name="Scrolling_Increment">#REF!</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 i="19" l="1"/>
  <c r="C9" i="19" s="1"/>
  <c r="C10" i="19" s="1"/>
  <c r="F13" i="18" l="1"/>
  <c r="F14" i="18" s="1"/>
  <c r="F15" i="18" s="1"/>
  <c r="F16" i="18" s="1"/>
  <c r="F18" i="18" s="1"/>
  <c r="F19" i="18" s="1"/>
  <c r="F20" i="18" s="1"/>
  <c r="F21" i="18" s="1"/>
  <c r="F24" i="18" s="1"/>
  <c r="F25" i="18" l="1"/>
  <c r="F26" i="18" s="1"/>
  <c r="F27" i="18" s="1"/>
  <c r="F28" i="18" s="1"/>
  <c r="C6" i="18" a="1"/>
  <c r="C6" i="18" s="1"/>
  <c r="I7" i="18" s="1"/>
  <c r="I26" i="18" l="1"/>
  <c r="I6" i="18"/>
  <c r="I21" i="18"/>
  <c r="I24" i="18"/>
  <c r="I14" i="18"/>
  <c r="I9" i="18"/>
  <c r="I19" i="18"/>
  <c r="I27" i="18"/>
  <c r="I11" i="18"/>
  <c r="J7" i="18"/>
  <c r="I13" i="18"/>
  <c r="I20" i="18"/>
  <c r="I18" i="18"/>
  <c r="I23" i="18"/>
  <c r="I12" i="18"/>
  <c r="I15" i="18"/>
  <c r="I16" i="18"/>
  <c r="I28" i="18"/>
  <c r="I17" i="18"/>
  <c r="I25" i="18"/>
  <c r="J14" i="18" l="1"/>
  <c r="J15" i="18"/>
  <c r="J18" i="18"/>
  <c r="J25" i="18"/>
  <c r="J11" i="18"/>
  <c r="K7" i="18"/>
  <c r="J20" i="18"/>
  <c r="J16" i="18"/>
  <c r="J12" i="18"/>
  <c r="J21" i="18"/>
  <c r="J24" i="18"/>
  <c r="J19" i="18"/>
  <c r="J13" i="18"/>
  <c r="J26" i="18"/>
  <c r="J28" i="18"/>
  <c r="J9" i="18"/>
  <c r="J23" i="18"/>
  <c r="J17" i="18"/>
  <c r="J27" i="18"/>
  <c r="K26" i="18" l="1"/>
  <c r="K11" i="18"/>
  <c r="K12" i="18"/>
  <c r="K21" i="18"/>
  <c r="K20" i="18"/>
  <c r="K18" i="18"/>
  <c r="K24" i="18"/>
  <c r="K9" i="18"/>
  <c r="K25" i="18"/>
  <c r="K27" i="18"/>
  <c r="K13" i="18"/>
  <c r="K14" i="18"/>
  <c r="K16" i="18"/>
  <c r="K28" i="18"/>
  <c r="K15" i="18"/>
  <c r="L7" i="18"/>
  <c r="K19" i="18"/>
  <c r="K17" i="18"/>
  <c r="K23" i="18"/>
  <c r="L20" i="18" l="1"/>
  <c r="L17" i="18"/>
  <c r="L23" i="18"/>
  <c r="L9" i="18"/>
  <c r="M7" i="18"/>
  <c r="L16" i="18"/>
  <c r="L11" i="18"/>
  <c r="L19" i="18"/>
  <c r="L28" i="18"/>
  <c r="L27" i="18"/>
  <c r="L13" i="18"/>
  <c r="L21" i="18"/>
  <c r="L18" i="18"/>
  <c r="L25" i="18"/>
  <c r="L26" i="18"/>
  <c r="L14" i="18"/>
  <c r="L12" i="18"/>
  <c r="L24" i="18"/>
  <c r="L15" i="18"/>
  <c r="M21" i="18" l="1"/>
  <c r="M12" i="18"/>
  <c r="M28" i="18"/>
  <c r="M13" i="18"/>
  <c r="M11" i="18"/>
  <c r="M18" i="18"/>
  <c r="M25" i="18"/>
  <c r="M20" i="18"/>
  <c r="M24" i="18"/>
  <c r="M15" i="18"/>
  <c r="M16" i="18"/>
  <c r="M23" i="18"/>
  <c r="M14" i="18"/>
  <c r="M26" i="18"/>
  <c r="N7" i="18"/>
  <c r="M9" i="18"/>
  <c r="M17" i="18"/>
  <c r="M27" i="18"/>
  <c r="M19" i="18"/>
  <c r="N21" i="18" l="1"/>
  <c r="N12" i="18"/>
  <c r="N14" i="18"/>
  <c r="N25" i="18"/>
  <c r="N16" i="18"/>
  <c r="N26" i="18"/>
  <c r="N9" i="18"/>
  <c r="N15" i="18"/>
  <c r="N27" i="18"/>
  <c r="N11" i="18"/>
  <c r="N19" i="18"/>
  <c r="N20" i="18"/>
  <c r="N23" i="18"/>
  <c r="N24" i="18"/>
  <c r="O7" i="18"/>
  <c r="N13" i="18"/>
  <c r="N17" i="18"/>
  <c r="N18" i="18"/>
  <c r="N28" i="18"/>
  <c r="O13" i="18" l="1"/>
  <c r="O23" i="18"/>
  <c r="P7" i="18"/>
  <c r="O19" i="18"/>
  <c r="O21" i="18"/>
  <c r="O9" i="18"/>
  <c r="O20" i="18"/>
  <c r="O25" i="18"/>
  <c r="O27" i="18"/>
  <c r="O11" i="18"/>
  <c r="O15" i="18"/>
  <c r="O16" i="18"/>
  <c r="O26" i="18"/>
  <c r="O24" i="18"/>
  <c r="O12" i="18"/>
  <c r="O18" i="18"/>
  <c r="O14" i="18"/>
  <c r="O17" i="18"/>
  <c r="O28" i="18"/>
  <c r="P14" i="18" l="1"/>
  <c r="P21" i="18"/>
  <c r="P13" i="18"/>
  <c r="P26" i="18"/>
  <c r="Q7" i="18"/>
  <c r="P16" i="18"/>
  <c r="P25" i="18"/>
  <c r="P15" i="18"/>
  <c r="P28" i="18"/>
  <c r="P12" i="18"/>
  <c r="P9" i="18"/>
  <c r="P18" i="18"/>
  <c r="P20" i="18"/>
  <c r="P23" i="18"/>
  <c r="P6" i="18"/>
  <c r="P17" i="18"/>
  <c r="P11" i="18"/>
  <c r="P19" i="18"/>
  <c r="P24" i="18"/>
  <c r="P27" i="18"/>
  <c r="Q20" i="18" l="1"/>
  <c r="Q23" i="18"/>
  <c r="Q24" i="18"/>
  <c r="Q21" i="18"/>
  <c r="Q26" i="18"/>
  <c r="Q15" i="18"/>
  <c r="Q13" i="18"/>
  <c r="Q14" i="18"/>
  <c r="Q25" i="18"/>
  <c r="R7" i="18"/>
  <c r="Q9" i="18"/>
  <c r="Q16" i="18"/>
  <c r="Q18" i="18"/>
  <c r="Q19" i="18"/>
  <c r="Q12" i="18"/>
  <c r="Q11" i="18"/>
  <c r="Q17" i="18"/>
  <c r="Q27" i="18"/>
  <c r="Q28" i="18"/>
  <c r="R15" i="18" l="1"/>
  <c r="R16" i="18"/>
  <c r="R28" i="18"/>
  <c r="R11" i="18"/>
  <c r="R24" i="18"/>
  <c r="R12" i="18"/>
  <c r="R21" i="18"/>
  <c r="R23" i="18"/>
  <c r="R18" i="18"/>
  <c r="R14" i="18"/>
  <c r="R13" i="18"/>
  <c r="R20" i="18"/>
  <c r="R27" i="18"/>
  <c r="R26" i="18"/>
  <c r="R9" i="18"/>
  <c r="S7" i="18"/>
  <c r="R19" i="18"/>
  <c r="R17" i="18"/>
  <c r="R25" i="18"/>
  <c r="T7" i="18" l="1"/>
  <c r="S21" i="18"/>
  <c r="S12" i="18"/>
  <c r="S26" i="18"/>
  <c r="S18" i="18"/>
  <c r="S25" i="18"/>
  <c r="S24" i="18"/>
  <c r="S9" i="18"/>
  <c r="S20" i="18"/>
  <c r="S27" i="18"/>
  <c r="S11" i="18"/>
  <c r="S14" i="18"/>
  <c r="S16" i="18"/>
  <c r="S28" i="18"/>
  <c r="S15" i="18"/>
  <c r="S13" i="18"/>
  <c r="S19" i="18"/>
  <c r="S17" i="18"/>
  <c r="S23" i="18"/>
  <c r="T18" i="18" l="1"/>
  <c r="T26" i="18"/>
  <c r="T14" i="18"/>
  <c r="T21" i="18"/>
  <c r="T25" i="18"/>
  <c r="T11" i="18"/>
  <c r="T20" i="18"/>
  <c r="U7" i="18"/>
  <c r="T28" i="18"/>
  <c r="T23" i="18"/>
  <c r="T13" i="18"/>
  <c r="T12" i="18"/>
  <c r="T17" i="18"/>
  <c r="T19" i="18"/>
  <c r="T27" i="18"/>
  <c r="T16" i="18"/>
  <c r="T9" i="18"/>
  <c r="T24" i="18"/>
  <c r="T15" i="18"/>
  <c r="U14" i="18" l="1"/>
  <c r="U12" i="18"/>
  <c r="U9" i="18"/>
  <c r="U25" i="18"/>
  <c r="U13" i="18"/>
  <c r="U16" i="18"/>
  <c r="U23" i="18"/>
  <c r="U19" i="18"/>
  <c r="U11" i="18"/>
  <c r="U15" i="18"/>
  <c r="U17" i="18"/>
  <c r="U18" i="18"/>
  <c r="U27" i="18"/>
  <c r="U26" i="18"/>
  <c r="V7" i="18"/>
  <c r="U20" i="18"/>
  <c r="U21" i="18"/>
  <c r="U24" i="18"/>
  <c r="U28" i="18"/>
  <c r="V19" i="18" l="1"/>
  <c r="V27" i="18"/>
  <c r="V12" i="18"/>
  <c r="V25" i="18"/>
  <c r="V20" i="18"/>
  <c r="V9" i="18"/>
  <c r="V14" i="18"/>
  <c r="V26" i="18"/>
  <c r="V23" i="18"/>
  <c r="V24" i="18"/>
  <c r="V11" i="18"/>
  <c r="V16" i="18"/>
  <c r="V17" i="18"/>
  <c r="V13" i="18"/>
  <c r="V28" i="18"/>
  <c r="W7" i="18"/>
  <c r="V15" i="18"/>
  <c r="V21" i="18"/>
  <c r="V18" i="18"/>
  <c r="W18" i="18" l="1"/>
  <c r="W16" i="18"/>
  <c r="W24" i="18"/>
  <c r="W17" i="18"/>
  <c r="W28" i="18"/>
  <c r="W15" i="18"/>
  <c r="W26" i="18"/>
  <c r="X7" i="18"/>
  <c r="W6" i="18"/>
  <c r="W14" i="18"/>
  <c r="W9" i="18"/>
  <c r="W12" i="18"/>
  <c r="W19" i="18"/>
  <c r="W21" i="18"/>
  <c r="W23" i="18"/>
  <c r="W11" i="18"/>
  <c r="W13" i="18"/>
  <c r="W20" i="18"/>
  <c r="W25" i="18"/>
  <c r="W27" i="18"/>
  <c r="X13" i="18" l="1"/>
  <c r="X26" i="18"/>
  <c r="X17" i="18"/>
  <c r="X11" i="18"/>
  <c r="X28" i="18"/>
  <c r="X16" i="18"/>
  <c r="X15" i="18"/>
  <c r="X25" i="18"/>
  <c r="X18" i="18"/>
  <c r="X20" i="18"/>
  <c r="X23" i="18"/>
  <c r="X21" i="18"/>
  <c r="X14" i="18"/>
  <c r="Y7" i="18"/>
  <c r="X12" i="18"/>
  <c r="X9" i="18"/>
  <c r="X19" i="18"/>
  <c r="X24" i="18"/>
  <c r="X27" i="18"/>
  <c r="Y20" i="18" l="1"/>
  <c r="Y19" i="18"/>
  <c r="Y23" i="18"/>
  <c r="Y27" i="18"/>
  <c r="Y9" i="18"/>
  <c r="Y16" i="18"/>
  <c r="Y28" i="18"/>
  <c r="Y12" i="18"/>
  <c r="Y21" i="18"/>
  <c r="Y26" i="18"/>
  <c r="Y11" i="18"/>
  <c r="Y25" i="18"/>
  <c r="Z7" i="18"/>
  <c r="Y24" i="18"/>
  <c r="Y18" i="18"/>
  <c r="Y13" i="18"/>
  <c r="Y15" i="18"/>
  <c r="Y17" i="18"/>
  <c r="Y14" i="18"/>
  <c r="Z28" i="18" l="1"/>
  <c r="Z16" i="18"/>
  <c r="Z20" i="18"/>
  <c r="Z23" i="18"/>
  <c r="Z9" i="18"/>
  <c r="Z27" i="18"/>
  <c r="Z21" i="18"/>
  <c r="Z25" i="18"/>
  <c r="Z12" i="18"/>
  <c r="Z13" i="18"/>
  <c r="Z19" i="18"/>
  <c r="Z14" i="18"/>
  <c r="Z17" i="18"/>
  <c r="Z18" i="18"/>
  <c r="Z11" i="18"/>
  <c r="AA7" i="18"/>
  <c r="Z15" i="18"/>
  <c r="Z26" i="18"/>
  <c r="Z24" i="18"/>
  <c r="AA14" i="18" l="1"/>
  <c r="AA16" i="18"/>
  <c r="AA13" i="18"/>
  <c r="AA28" i="18"/>
  <c r="AA15" i="18"/>
  <c r="AB7" i="18"/>
  <c r="AA19" i="18"/>
  <c r="AA17" i="18"/>
  <c r="AA23" i="18"/>
  <c r="AA9" i="18"/>
  <c r="AA12" i="18"/>
  <c r="AA25" i="18"/>
  <c r="AA21" i="18"/>
  <c r="AA27" i="18"/>
  <c r="AA11" i="18"/>
  <c r="AA18" i="18"/>
  <c r="AA20" i="18"/>
  <c r="AA26" i="18"/>
  <c r="AA24" i="18"/>
  <c r="AB21" i="18" l="1"/>
  <c r="AB18" i="18"/>
  <c r="AB25" i="18"/>
  <c r="AB14" i="18"/>
  <c r="AB26" i="18"/>
  <c r="AB17" i="18"/>
  <c r="AB9" i="18"/>
  <c r="AB24" i="18"/>
  <c r="AB15" i="18"/>
  <c r="AC7" i="18"/>
  <c r="AB11" i="18"/>
  <c r="AB20" i="18"/>
  <c r="AB23" i="18"/>
  <c r="AB12" i="18"/>
  <c r="AB16" i="18"/>
  <c r="AB13" i="18"/>
  <c r="AB19" i="18"/>
  <c r="AB28" i="18"/>
  <c r="AB27" i="18"/>
  <c r="AC15" i="18" l="1"/>
  <c r="AC9" i="18"/>
  <c r="AC25" i="18"/>
  <c r="AC24" i="18"/>
  <c r="AC11" i="18"/>
  <c r="AC16" i="18"/>
  <c r="AC23" i="18"/>
  <c r="AC14" i="18"/>
  <c r="AC26" i="18"/>
  <c r="AD7" i="18"/>
  <c r="AC13" i="18"/>
  <c r="AC17" i="18"/>
  <c r="AC27" i="18"/>
  <c r="AC19" i="18"/>
  <c r="AC12" i="18"/>
  <c r="AC20" i="18"/>
  <c r="AC21" i="18"/>
  <c r="AC18" i="18"/>
  <c r="AC28" i="18"/>
  <c r="AD14" i="18" l="1"/>
  <c r="AD15" i="18"/>
  <c r="AD9" i="18"/>
  <c r="AD26" i="18"/>
  <c r="AD11" i="18"/>
  <c r="AD19" i="18"/>
  <c r="AD20" i="18"/>
  <c r="AD23" i="18"/>
  <c r="AD27" i="18"/>
  <c r="AD25" i="18"/>
  <c r="AE7" i="18"/>
  <c r="AD6" i="18"/>
  <c r="AD17" i="18"/>
  <c r="AD13" i="18"/>
  <c r="AD24" i="18"/>
  <c r="AD12" i="18"/>
  <c r="AD16" i="18"/>
  <c r="AD21" i="18"/>
  <c r="AD18" i="18"/>
  <c r="AD28" i="18"/>
  <c r="AE14" i="18" l="1"/>
  <c r="AE17" i="18"/>
  <c r="AE11" i="18"/>
  <c r="AE28" i="18"/>
  <c r="AE13" i="18"/>
  <c r="AF7" i="18"/>
  <c r="AE19" i="18"/>
  <c r="AE21" i="18"/>
  <c r="AE23" i="18"/>
  <c r="AE18" i="18"/>
  <c r="AE12" i="18"/>
  <c r="AE20" i="18"/>
  <c r="AE25" i="18"/>
  <c r="AE27" i="18"/>
  <c r="AE9" i="18"/>
  <c r="AE15" i="18"/>
  <c r="AE16" i="18"/>
  <c r="AE26" i="18"/>
  <c r="AE24" i="18"/>
  <c r="AF24" i="18" l="1"/>
  <c r="AF28" i="18"/>
  <c r="AF11" i="18"/>
  <c r="AF16" i="18"/>
  <c r="AF14" i="18"/>
  <c r="AF26" i="18"/>
  <c r="AF25" i="18"/>
  <c r="AF19" i="18"/>
  <c r="AF27" i="18"/>
  <c r="AG7" i="18"/>
  <c r="AF13" i="18"/>
  <c r="AF12" i="18"/>
  <c r="AF21" i="18"/>
  <c r="AF15" i="18"/>
  <c r="AF17" i="18"/>
  <c r="AF9" i="18"/>
  <c r="AF18" i="18"/>
  <c r="AF20" i="18"/>
  <c r="AF23" i="18"/>
  <c r="AG26" i="18" l="1"/>
  <c r="AG14" i="18"/>
  <c r="AG13" i="18"/>
  <c r="AG12" i="18"/>
  <c r="AG16" i="18"/>
  <c r="AG15" i="18"/>
  <c r="AG21" i="18"/>
  <c r="AG9" i="18"/>
  <c r="AG27" i="18"/>
  <c r="AH7" i="18"/>
  <c r="AG24" i="18"/>
  <c r="AG18" i="18"/>
  <c r="AG19" i="18"/>
  <c r="AG28" i="18"/>
  <c r="AG20" i="18"/>
  <c r="AG11" i="18"/>
  <c r="AG17" i="18"/>
  <c r="AG23" i="18"/>
  <c r="AG25" i="18"/>
  <c r="AH20" i="18" l="1"/>
  <c r="AH18" i="18"/>
  <c r="AH12" i="18"/>
  <c r="AH9" i="18"/>
  <c r="AH14" i="18"/>
  <c r="AH26" i="18"/>
  <c r="AH17" i="18"/>
  <c r="AH27" i="18"/>
  <c r="AH25" i="18"/>
  <c r="AH11" i="18"/>
  <c r="AH23" i="18"/>
  <c r="AH19" i="18"/>
  <c r="AH21" i="18"/>
  <c r="AH24" i="18"/>
  <c r="AH16" i="18"/>
  <c r="AI7" i="18"/>
  <c r="AH15" i="18"/>
  <c r="AH13" i="18"/>
  <c r="AH28" i="18"/>
  <c r="AI16" i="18" l="1"/>
  <c r="AI11" i="18"/>
  <c r="AI28" i="18"/>
  <c r="AI14" i="18"/>
  <c r="AI15" i="18"/>
  <c r="AI13" i="18"/>
  <c r="AI19" i="18"/>
  <c r="AI17" i="18"/>
  <c r="AI23" i="18"/>
  <c r="AI18" i="18"/>
  <c r="AJ7" i="18"/>
  <c r="AI25" i="18"/>
  <c r="AI21" i="18"/>
  <c r="AI27" i="18"/>
  <c r="AI9" i="18"/>
  <c r="AI12" i="18"/>
  <c r="AI20" i="18"/>
  <c r="AI26" i="18"/>
  <c r="AI24" i="18"/>
  <c r="AJ18" i="18" l="1"/>
  <c r="AJ24" i="18"/>
  <c r="AJ13" i="18"/>
  <c r="AJ26" i="18"/>
  <c r="AJ14" i="18"/>
  <c r="AJ16" i="18"/>
  <c r="AJ25" i="18"/>
  <c r="AJ9" i="18"/>
  <c r="AJ15" i="18"/>
  <c r="AJ12" i="18"/>
  <c r="AJ11" i="18"/>
  <c r="AJ28" i="18"/>
  <c r="AJ20" i="18"/>
  <c r="AJ23" i="18"/>
  <c r="AK7" i="18"/>
  <c r="AJ21" i="18"/>
  <c r="AJ17" i="18"/>
  <c r="AJ19" i="18"/>
  <c r="AJ27" i="18"/>
  <c r="AK11" i="18" l="1"/>
  <c r="AK19" i="18"/>
  <c r="AK15" i="18"/>
  <c r="AK21" i="18"/>
  <c r="AK6" i="18"/>
  <c r="AK28" i="18"/>
  <c r="AK20" i="18"/>
  <c r="AK16" i="18"/>
  <c r="AK12" i="18"/>
  <c r="AK23" i="18"/>
  <c r="AK26" i="18"/>
  <c r="AK9" i="18"/>
  <c r="AK24" i="18"/>
  <c r="AK14" i="18"/>
  <c r="AL7" i="18"/>
  <c r="AK13" i="18"/>
  <c r="AK17" i="18"/>
  <c r="AK18" i="18"/>
  <c r="AK27" i="18"/>
  <c r="AK25" i="18"/>
  <c r="AL17" i="18" l="1"/>
  <c r="AL28" i="18"/>
  <c r="AM7" i="18"/>
  <c r="AL12" i="18"/>
  <c r="AL21" i="18"/>
  <c r="AL19" i="18"/>
  <c r="AL23" i="18"/>
  <c r="AL16" i="18"/>
  <c r="AL14" i="18"/>
  <c r="AL25" i="18"/>
  <c r="AL13" i="18"/>
  <c r="AL15" i="18"/>
  <c r="AL18" i="18"/>
  <c r="AL20" i="18"/>
  <c r="AL27" i="18"/>
  <c r="AL9" i="18"/>
  <c r="AL11" i="18"/>
  <c r="AL26" i="18"/>
  <c r="AL24" i="18"/>
  <c r="AM21" i="18" l="1"/>
  <c r="AM11" i="18"/>
  <c r="AM20" i="18"/>
  <c r="AM12" i="18"/>
  <c r="AM13" i="18"/>
  <c r="AM25" i="18"/>
  <c r="AM27" i="18"/>
  <c r="AM18" i="18"/>
  <c r="AM16" i="18"/>
  <c r="AM24" i="18"/>
  <c r="AN7" i="18"/>
  <c r="AM17" i="18"/>
  <c r="AM28" i="18"/>
  <c r="AM14" i="18"/>
  <c r="AM15" i="18"/>
  <c r="AM26" i="18"/>
  <c r="AM9" i="18"/>
  <c r="AM19" i="18"/>
  <c r="AM23" i="18"/>
  <c r="AN15" i="18" l="1"/>
  <c r="AN17" i="18"/>
  <c r="AN20" i="18"/>
  <c r="AN12" i="18"/>
  <c r="AN23" i="18"/>
  <c r="AN13" i="18"/>
  <c r="AN27" i="18"/>
  <c r="AN16" i="18"/>
  <c r="AN19" i="18"/>
  <c r="AN28" i="18"/>
  <c r="AN24" i="18"/>
  <c r="AN21" i="18"/>
  <c r="AN11" i="18"/>
  <c r="AN25" i="18"/>
  <c r="AN26" i="18"/>
  <c r="AN9" i="18"/>
  <c r="AN14" i="18"/>
  <c r="AO7" i="18"/>
  <c r="AN18" i="18"/>
  <c r="AO16" i="18" l="1"/>
  <c r="AO17" i="18"/>
  <c r="AO21" i="18"/>
  <c r="AO12" i="18"/>
  <c r="AO26" i="18"/>
  <c r="AO23" i="18"/>
  <c r="AO24" i="18"/>
  <c r="AO15" i="18"/>
  <c r="AO13" i="18"/>
  <c r="AO20" i="18"/>
  <c r="AO28" i="18"/>
  <c r="AO27" i="18"/>
  <c r="AO25" i="18"/>
  <c r="AO18" i="18"/>
  <c r="AO9" i="18"/>
  <c r="AO14" i="18"/>
  <c r="AP7" i="18"/>
  <c r="AO11" i="18"/>
  <c r="AO19" i="18"/>
  <c r="AQ7" i="18" l="1"/>
  <c r="AP26" i="18"/>
  <c r="AP23" i="18"/>
  <c r="AP21" i="18"/>
  <c r="AP25" i="18"/>
  <c r="AP9" i="18"/>
  <c r="AP27" i="18"/>
  <c r="AP13" i="18"/>
  <c r="AP12" i="18"/>
  <c r="AP18" i="18"/>
  <c r="AP14" i="18"/>
  <c r="AP11" i="18"/>
  <c r="AP15" i="18"/>
  <c r="AP24" i="18"/>
  <c r="AP16" i="18"/>
  <c r="AP20" i="18"/>
  <c r="AP28" i="18"/>
  <c r="AP19" i="18"/>
  <c r="AP17" i="18"/>
  <c r="AQ17" i="18" l="1"/>
  <c r="AQ15" i="18"/>
  <c r="AQ23" i="18"/>
  <c r="AQ13" i="18"/>
  <c r="AQ28" i="18"/>
  <c r="AR7" i="18"/>
  <c r="AQ25" i="18"/>
  <c r="AQ14" i="18"/>
  <c r="AQ16" i="18"/>
  <c r="AQ12" i="18"/>
  <c r="AQ21" i="18"/>
  <c r="AQ18" i="18"/>
  <c r="AQ26" i="18"/>
  <c r="AQ9" i="18"/>
  <c r="AQ19" i="18"/>
  <c r="AQ27" i="18"/>
  <c r="AQ11" i="18"/>
  <c r="AQ20" i="18"/>
  <c r="AQ24" i="18"/>
  <c r="AR27" i="18" l="1"/>
  <c r="AR6" i="18"/>
  <c r="AR16" i="18"/>
  <c r="AR28" i="18"/>
  <c r="AR20" i="18"/>
  <c r="AR12" i="18"/>
  <c r="AR9" i="18"/>
  <c r="AR11" i="18"/>
  <c r="AR24" i="18"/>
  <c r="AR15" i="18"/>
  <c r="AR14" i="18"/>
  <c r="AR13" i="18"/>
  <c r="AR25" i="18"/>
  <c r="AR17" i="18"/>
  <c r="AR18" i="18"/>
  <c r="AR26" i="18"/>
  <c r="AR21" i="18"/>
  <c r="AR23" i="18"/>
  <c r="AS7" i="18"/>
  <c r="AR19" i="18"/>
  <c r="AS26" i="18" l="1"/>
  <c r="AS17" i="18"/>
  <c r="AS21" i="18"/>
  <c r="AS19" i="18"/>
  <c r="AS28" i="18"/>
  <c r="AS13" i="18"/>
  <c r="AS15" i="18"/>
  <c r="AS20" i="18"/>
  <c r="AT7" i="18"/>
  <c r="AS27" i="18"/>
  <c r="AS25" i="18"/>
  <c r="AS18" i="18"/>
  <c r="AS9" i="18"/>
  <c r="AS11" i="18"/>
  <c r="AS24" i="18"/>
  <c r="AS12" i="18"/>
  <c r="AS23" i="18"/>
  <c r="AS16" i="18"/>
  <c r="AS14" i="18"/>
  <c r="AT15" i="18" l="1"/>
  <c r="AT20" i="18"/>
  <c r="AT19" i="18"/>
  <c r="AT27" i="18"/>
  <c r="AT14" i="18"/>
  <c r="AT26" i="18"/>
  <c r="AT16" i="18"/>
  <c r="AT25" i="18"/>
  <c r="AT23" i="18"/>
  <c r="AT13" i="18"/>
  <c r="AT9" i="18"/>
  <c r="AT18" i="18"/>
  <c r="AT11" i="18"/>
  <c r="AT17" i="18"/>
  <c r="AT24" i="18"/>
  <c r="AU7" i="18"/>
  <c r="AT21" i="18"/>
  <c r="AT28" i="18"/>
  <c r="AT12" i="18"/>
  <c r="AU19" i="18" l="1"/>
  <c r="AU14" i="18"/>
  <c r="AU21" i="18"/>
  <c r="AU13" i="18"/>
  <c r="AU12" i="18"/>
  <c r="AU23" i="18"/>
  <c r="AU15" i="18"/>
  <c r="AU26" i="18"/>
  <c r="AU9" i="18"/>
  <c r="AU25" i="18"/>
  <c r="AU27" i="18"/>
  <c r="AU11" i="18"/>
  <c r="AU20" i="18"/>
  <c r="AU24" i="18"/>
  <c r="AU18" i="18"/>
  <c r="AU16" i="18"/>
  <c r="AU28" i="18"/>
  <c r="AV7" i="18"/>
  <c r="AU17" i="18"/>
  <c r="AV26" i="18" l="1"/>
  <c r="AV23" i="18"/>
  <c r="AV16" i="18"/>
  <c r="AW7" i="18"/>
  <c r="AV20" i="18"/>
  <c r="AV11" i="18"/>
  <c r="AV14" i="18"/>
  <c r="AV17" i="18"/>
  <c r="AV28" i="18"/>
  <c r="AV15" i="18"/>
  <c r="AV9" i="18"/>
  <c r="AV24" i="18"/>
  <c r="AV12" i="18"/>
  <c r="AV21" i="18"/>
  <c r="AV27" i="18"/>
  <c r="AV19" i="18"/>
  <c r="AV25" i="18"/>
  <c r="AV13" i="18"/>
  <c r="AV18" i="18"/>
  <c r="AW28" i="18" l="1"/>
  <c r="AW24" i="18"/>
  <c r="AW16" i="18"/>
  <c r="AW18" i="18"/>
  <c r="AW12" i="18"/>
  <c r="AW14" i="18"/>
  <c r="AW15" i="18"/>
  <c r="AW20" i="18"/>
  <c r="AW17" i="18"/>
  <c r="AW25" i="18"/>
  <c r="AW26" i="18"/>
  <c r="AX7" i="18"/>
  <c r="AW21" i="18"/>
  <c r="AW11" i="18"/>
  <c r="AW27" i="18"/>
  <c r="AW9" i="18"/>
  <c r="AW13" i="18"/>
  <c r="AW19" i="18"/>
  <c r="AW23" i="18"/>
  <c r="AX21" i="18" l="1"/>
  <c r="AX12" i="18"/>
  <c r="AX23" i="18"/>
  <c r="AX13" i="18"/>
  <c r="AX19" i="18"/>
  <c r="AX9" i="18"/>
  <c r="AX27" i="18"/>
  <c r="AX11" i="18"/>
  <c r="AX26" i="18"/>
  <c r="AX24" i="18"/>
  <c r="AX16" i="18"/>
  <c r="AX28" i="18"/>
  <c r="AX14" i="18"/>
  <c r="AX20" i="18"/>
  <c r="AX18" i="18"/>
  <c r="AX15" i="18"/>
  <c r="AY7" i="18"/>
  <c r="AX17" i="18"/>
  <c r="AX25" i="18"/>
  <c r="AY15" i="18" l="1"/>
  <c r="AY14" i="18"/>
  <c r="AY19" i="18"/>
  <c r="AY20" i="18"/>
  <c r="AY27" i="18"/>
  <c r="AY24" i="18"/>
  <c r="AY18" i="18"/>
  <c r="AY25" i="18"/>
  <c r="AY13" i="18"/>
  <c r="AY17" i="18"/>
  <c r="AY6" i="18"/>
  <c r="AY21" i="18"/>
  <c r="AY11" i="18"/>
  <c r="AZ7" i="18"/>
  <c r="AY23" i="18"/>
  <c r="AY9" i="18"/>
  <c r="AY16" i="18"/>
  <c r="AY28" i="18"/>
  <c r="AY12" i="18"/>
  <c r="AY26" i="18"/>
  <c r="AZ28" i="18" l="1"/>
  <c r="AZ21" i="18"/>
  <c r="AZ13" i="18"/>
  <c r="BA7" i="18"/>
  <c r="AZ18" i="18"/>
  <c r="AZ14" i="18"/>
  <c r="AZ24" i="18"/>
  <c r="AZ26" i="18"/>
  <c r="AZ12" i="18"/>
  <c r="AZ19" i="18"/>
  <c r="AZ23" i="18"/>
  <c r="AZ16" i="18"/>
  <c r="AZ15" i="18"/>
  <c r="AZ27" i="18"/>
  <c r="AZ9" i="18"/>
  <c r="AZ20" i="18"/>
  <c r="AZ11" i="18"/>
  <c r="AZ17" i="18"/>
  <c r="AZ25" i="18"/>
  <c r="BB7" i="18"/>
  <c r="BA26" i="18" l="1"/>
  <c r="BA12" i="18"/>
  <c r="BA20" i="18"/>
  <c r="BA18" i="18"/>
  <c r="BA24" i="18"/>
  <c r="BA9" i="18"/>
  <c r="BA16" i="18"/>
  <c r="BA27" i="18"/>
  <c r="BA25" i="18"/>
  <c r="BA11" i="18"/>
  <c r="BA28" i="18"/>
  <c r="BA15" i="18"/>
  <c r="BA17" i="18"/>
  <c r="BA14" i="18"/>
  <c r="BA13" i="18"/>
  <c r="BA21" i="18"/>
  <c r="BA23" i="18"/>
  <c r="BA19" i="18"/>
  <c r="BB25" i="18"/>
  <c r="BB28" i="18"/>
  <c r="BB24" i="18"/>
  <c r="BB27" i="18"/>
  <c r="BB18" i="18"/>
  <c r="BB13" i="18"/>
  <c r="BB23" i="18"/>
  <c r="BB17" i="18"/>
  <c r="BB26" i="18"/>
  <c r="BB21" i="18"/>
  <c r="BB20" i="18"/>
  <c r="BB15" i="18"/>
  <c r="BB16" i="18"/>
  <c r="BB14" i="18"/>
  <c r="BB12" i="18"/>
  <c r="BC7" i="18"/>
  <c r="BB19" i="18"/>
  <c r="BB11" i="18"/>
  <c r="BB9" i="18"/>
  <c r="BC28" i="18" l="1"/>
  <c r="BC24" i="18"/>
  <c r="BC27" i="18"/>
  <c r="BC23" i="18"/>
  <c r="BC26" i="18"/>
  <c r="BC25" i="18"/>
  <c r="BC17" i="18"/>
  <c r="BC16" i="18"/>
  <c r="BC21" i="18"/>
  <c r="BC20" i="18"/>
  <c r="BC19" i="18"/>
  <c r="BC14" i="18"/>
  <c r="BC15" i="18"/>
  <c r="BC13" i="18"/>
  <c r="BC12" i="18"/>
  <c r="BD7" i="18"/>
  <c r="BC18" i="18"/>
  <c r="BC11" i="18"/>
  <c r="BC9" i="18"/>
  <c r="BD27" i="18" l="1"/>
  <c r="BD23" i="18"/>
  <c r="BD26" i="18"/>
  <c r="BD21" i="18"/>
  <c r="BD25" i="18"/>
  <c r="BD24" i="18"/>
  <c r="BD20" i="18"/>
  <c r="BD15" i="18"/>
  <c r="BD28" i="18"/>
  <c r="BD19" i="18"/>
  <c r="BD18" i="18"/>
  <c r="BD14" i="18"/>
  <c r="BD11" i="18"/>
  <c r="BD9" i="18"/>
  <c r="BD13" i="18"/>
  <c r="BD12" i="18"/>
  <c r="BD17" i="18"/>
  <c r="BD16" i="18"/>
  <c r="BE7" i="18"/>
  <c r="BE26" i="18" l="1"/>
  <c r="BE21" i="18"/>
  <c r="BE25" i="18"/>
  <c r="BE28" i="18"/>
  <c r="BE23" i="18"/>
  <c r="BE19" i="18"/>
  <c r="BE14" i="18"/>
  <c r="BE18" i="18"/>
  <c r="BE17" i="18"/>
  <c r="BE16" i="18"/>
  <c r="BE27" i="18"/>
  <c r="BE20" i="18"/>
  <c r="BE11" i="18"/>
  <c r="BE24" i="18"/>
  <c r="BE9" i="18"/>
  <c r="BE13" i="18"/>
  <c r="BE12" i="18"/>
  <c r="BF7" i="18"/>
  <c r="BE15" i="18"/>
  <c r="BF25" i="18" l="1"/>
  <c r="BF28" i="18"/>
  <c r="BF24" i="18"/>
  <c r="BF27" i="18"/>
  <c r="BF21" i="18"/>
  <c r="BF18" i="18"/>
  <c r="BF13" i="18"/>
  <c r="BF26" i="18"/>
  <c r="BF17" i="18"/>
  <c r="BF20" i="18"/>
  <c r="BF15" i="18"/>
  <c r="BF23" i="18"/>
  <c r="BF6" i="18"/>
  <c r="BF12" i="18"/>
  <c r="BG7" i="18"/>
  <c r="BF19" i="18"/>
  <c r="BF16" i="18"/>
  <c r="BF11" i="18"/>
  <c r="BF9" i="18"/>
  <c r="BF14" i="18"/>
  <c r="BG28" i="18" l="1"/>
  <c r="BG24" i="18"/>
  <c r="BG27" i="18"/>
  <c r="BG23" i="18"/>
  <c r="BG26" i="18"/>
  <c r="BG17" i="18"/>
  <c r="BG16" i="18"/>
  <c r="BG20" i="18"/>
  <c r="BG19" i="18"/>
  <c r="BG14" i="18"/>
  <c r="BG18" i="18"/>
  <c r="BG12" i="18"/>
  <c r="BH7" i="18"/>
  <c r="BG13" i="18"/>
  <c r="BG11" i="18"/>
  <c r="BG9" i="18"/>
  <c r="BG25" i="18"/>
  <c r="BG21" i="18"/>
  <c r="BG15" i="18"/>
  <c r="BH27" i="18" l="1"/>
  <c r="BH23" i="18"/>
  <c r="BH26" i="18"/>
  <c r="BH21" i="18"/>
  <c r="BH25" i="18"/>
  <c r="BH28" i="18"/>
  <c r="BH20" i="18"/>
  <c r="BH15" i="18"/>
  <c r="BH19" i="18"/>
  <c r="BH24" i="18"/>
  <c r="BH18" i="18"/>
  <c r="BH13" i="18"/>
  <c r="BH11" i="18"/>
  <c r="BH9" i="18"/>
  <c r="BI7" i="18"/>
  <c r="BH16" i="18"/>
  <c r="BH17" i="18"/>
  <c r="BH14" i="18"/>
  <c r="BH12" i="18"/>
  <c r="BI26" i="18" l="1"/>
  <c r="BI21" i="18"/>
  <c r="BI25" i="18"/>
  <c r="BI28" i="18"/>
  <c r="BI19" i="18"/>
  <c r="BI14" i="18"/>
  <c r="BI24" i="18"/>
  <c r="BI18" i="18"/>
  <c r="BI27" i="18"/>
  <c r="BI23" i="18"/>
  <c r="BI17" i="18"/>
  <c r="BI16" i="18"/>
  <c r="BI13" i="18"/>
  <c r="BI9" i="18"/>
  <c r="BI15" i="18"/>
  <c r="BI20" i="18"/>
  <c r="BI11" i="18"/>
  <c r="BI12" i="18"/>
  <c r="BJ7" i="18"/>
  <c r="BJ25" i="18" l="1"/>
  <c r="BJ28" i="18"/>
  <c r="BJ24" i="18"/>
  <c r="BJ27" i="18"/>
  <c r="BJ26" i="18"/>
  <c r="BJ18" i="18"/>
  <c r="BJ13" i="18"/>
  <c r="BJ23" i="18"/>
  <c r="BJ17" i="18"/>
  <c r="BJ21" i="18"/>
  <c r="BJ20" i="18"/>
  <c r="BJ15" i="18"/>
  <c r="BJ16" i="18"/>
  <c r="BJ19" i="18"/>
  <c r="BJ14" i="18"/>
  <c r="BJ12" i="18"/>
  <c r="BK7" i="18"/>
  <c r="BJ11" i="18"/>
  <c r="BJ9" i="18"/>
  <c r="BK28" i="18" l="1"/>
  <c r="BK24" i="18"/>
  <c r="BK27" i="18"/>
  <c r="BK23" i="18"/>
  <c r="BK26" i="18"/>
  <c r="BK17" i="18"/>
  <c r="BK16" i="18"/>
  <c r="BK21" i="18"/>
  <c r="BK20" i="18"/>
  <c r="BK25" i="18"/>
  <c r="BK19" i="18"/>
  <c r="BK14" i="18"/>
  <c r="BK15" i="18"/>
  <c r="BK12" i="18"/>
  <c r="BL7" i="18"/>
  <c r="BK11" i="18"/>
  <c r="BK9" i="18"/>
  <c r="BK18" i="18"/>
  <c r="BK13" i="18"/>
  <c r="BL27" i="18" l="1"/>
  <c r="BL23" i="18"/>
  <c r="BL26" i="18"/>
  <c r="BL21" i="18"/>
  <c r="BL25" i="18"/>
  <c r="BL24" i="18"/>
  <c r="BL20" i="18"/>
  <c r="BL15" i="18"/>
  <c r="BL19" i="18"/>
  <c r="BL18" i="18"/>
  <c r="BL28" i="18"/>
  <c r="BL14" i="18"/>
  <c r="BL11" i="18"/>
  <c r="BL9" i="18"/>
  <c r="BL16" i="18"/>
  <c r="BL17" i="18"/>
  <c r="BL13" i="18"/>
  <c r="BL12" i="18"/>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<sst xmlns="http://schemas.openxmlformats.org/spreadsheetml/2006/main" count="101" uniqueCount="73">
  <si>
    <t>Category</t>
  </si>
  <si>
    <t>Milestone</t>
  </si>
  <si>
    <t>Progress</t>
  </si>
  <si>
    <t>Start</t>
  </si>
  <si>
    <t>Legend:</t>
  </si>
  <si>
    <t>Unassigned</t>
  </si>
  <si>
    <t>Milestone description</t>
  </si>
  <si>
    <t>Assigned to</t>
  </si>
  <si>
    <t>Days</t>
  </si>
  <si>
    <t>On track</t>
  </si>
  <si>
    <t>Low risk</t>
  </si>
  <si>
    <t>Med risk</t>
  </si>
  <si>
    <t>High risk</t>
  </si>
  <si>
    <t>Project start date:</t>
  </si>
  <si>
    <t>Scrolling increment:</t>
  </si>
  <si>
    <t>INTERACTIVE EXPERIMENTATION</t>
  </si>
  <si>
    <t>PROJECT: AIDCORE - AI Driven Customer Operations &amp; Realtime Engagement</t>
  </si>
  <si>
    <t>Data Prep</t>
  </si>
  <si>
    <t>Feature Engg</t>
  </si>
  <si>
    <t>Model Evaluation</t>
  </si>
  <si>
    <t>TBD</t>
  </si>
  <si>
    <t>Setup CI/CD on Git</t>
  </si>
  <si>
    <t>CI/CD Setup</t>
  </si>
  <si>
    <t>Model Design &amp; Training</t>
  </si>
  <si>
    <t>Model Staging</t>
  </si>
  <si>
    <t>Automated Testing</t>
  </si>
  <si>
    <t>Model Release</t>
  </si>
  <si>
    <t>Online Experimentation</t>
  </si>
  <si>
    <t>Live Product</t>
  </si>
  <si>
    <t>Tolegate1</t>
  </si>
  <si>
    <t>Tolegate2</t>
  </si>
  <si>
    <t>Tolegate3</t>
  </si>
  <si>
    <t>Prototype Testing</t>
  </si>
  <si>
    <t>Fast API</t>
  </si>
  <si>
    <t>Testing Dataset change</t>
  </si>
  <si>
    <t>Testing with updated Model</t>
  </si>
  <si>
    <t xml:space="preserve">Weekly Progress Goals </t>
  </si>
  <si>
    <t>Week 1</t>
  </si>
  <si>
    <t>Week</t>
  </si>
  <si>
    <t>Date</t>
  </si>
  <si>
    <t>Progress Goal</t>
  </si>
  <si>
    <t>Week 2</t>
  </si>
  <si>
    <t>Week 3</t>
  </si>
  <si>
    <t>Week 4</t>
  </si>
  <si>
    <t xml:space="preserve">Present the working prototype using Google Colab and Visual Studio Code </t>
  </si>
  <si>
    <t>Present the CI/CD on Git and working Prototype using Fast API/Gradio/Streamlit</t>
  </si>
  <si>
    <t>Present working Model using AWS/Cloud9/EC2</t>
  </si>
  <si>
    <t xml:space="preserve">Final Live product with all feature </t>
  </si>
  <si>
    <t>S.No.</t>
  </si>
  <si>
    <t>Team members</t>
  </si>
  <si>
    <t>Email ID</t>
  </si>
  <si>
    <t>Debolina Mahapatra</t>
  </si>
  <si>
    <t xml:space="preserve">mahapatradebolina@gmail.com </t>
  </si>
  <si>
    <t>Jatin Goyal</t>
  </si>
  <si>
    <t xml:space="preserve">Jt1491995@gmail.com </t>
  </si>
  <si>
    <t>Jyotirmoy Patra</t>
  </si>
  <si>
    <t xml:space="preserve">jyotirmoy.nsec@gmail.com </t>
  </si>
  <si>
    <t>Neelesh Kumar Boddu</t>
  </si>
  <si>
    <t xml:space="preserve">neeleshkumar7@gmail.com </t>
  </si>
  <si>
    <t>Pankaj kumar soni</t>
  </si>
  <si>
    <t xml:space="preserve">soni.pankajkumar@gmail.com </t>
  </si>
  <si>
    <t>Paramashiva B M</t>
  </si>
  <si>
    <t xml:space="preserve">parama86@gmail.com </t>
  </si>
  <si>
    <t>Puja Chakraborty</t>
  </si>
  <si>
    <t xml:space="preserve">pujachakraborty1810@gmail.com </t>
  </si>
  <si>
    <t>Sajjan Sagar</t>
  </si>
  <si>
    <t xml:space="preserve">sajjan.sagar@gmail.com </t>
  </si>
  <si>
    <t>Shaik Athahar Nawaz</t>
  </si>
  <si>
    <t xml:space="preserve">Shaikn@microsoft.com </t>
  </si>
  <si>
    <t>Shiva C R</t>
  </si>
  <si>
    <t xml:space="preserve">shivacr242@gmail.com </t>
  </si>
  <si>
    <t>Shrikantha Prabhu</t>
  </si>
  <si>
    <t>shrikantha@shrikanthaprabhu.com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</si>
</sst>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_(* \(#,##0.00\);_(* &quot;-&quot;??_);_(@_)"/>
    <numFmt numFmtId="165" formatCode="d"/>
    <numFmt numFmtId="166" formatCode="ddd\ mm/dd/yyyy"/>
    <numFmt numFmtId="167" formatCode="ddd\ dd/mmm/yyyy"/>
  </numFmts>
  <fonts count="2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sz val="8"/>
      <name val="Calibri"/>
      <family val="2"/>
      <scheme val="minor"/>
    </font>
  </fonts>
  <fills count="11">
    <fill>
      <patternFill patternType="none"/>
    </fill>
    <fill>
      <patternFill patternType="gray125"/>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0" tint="-4.9989318521683403E-2"/>
        <bgColor indexed="64"/>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9" fillId="2" borderId="0" applyNumberFormat="0" applyBorder="0" applyAlignment="0" applyProtection="0"/>
  </cellStyleXfs>
  <cellXfs count="9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19" fillId="0" borderId="0" xfId="5" applyFont="1" applyFill="1" applyBorder="1" applyAlignment="1">
      <alignment horizontal="left" vertical="center"/>
    </xf>
    <xf numFmtId="0" fontId="18" fillId="0" borderId="0" xfId="0" applyFont="1" applyAlignment="1">
      <alignment horizontal="left" vertical="center"/>
    </xf>
    <xf numFmtId="0" fontId="3" fillId="0" borderId="0" xfId="0" applyFont="1" applyAlignment="1">
      <alignment vertical="center"/>
    </xf>
    <xf numFmtId="0" fontId="15" fillId="0" borderId="0" xfId="0" applyFont="1" applyAlignment="1">
      <alignment horizontal="center" vertical="center"/>
    </xf>
    <xf numFmtId="0" fontId="22"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2"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5" fillId="0" borderId="0" xfId="0" applyFont="1" applyAlignment="1">
      <alignment vertical="center"/>
    </xf>
    <xf numFmtId="0" fontId="10" fillId="0" borderId="3" xfId="0" applyFont="1" applyBorder="1" applyAlignment="1">
      <alignment horizontal="center" vertical="center" wrapText="1"/>
    </xf>
    <xf numFmtId="0" fontId="13" fillId="0" borderId="10" xfId="0" applyFont="1" applyBorder="1"/>
    <xf numFmtId="0" fontId="22" fillId="0" borderId="10" xfId="0" applyFont="1" applyBorder="1" applyAlignment="1">
      <alignment vertical="center"/>
    </xf>
    <xf numFmtId="0" fontId="23" fillId="0" borderId="10" xfId="0" applyFont="1" applyBorder="1" applyAlignment="1">
      <alignment vertical="center"/>
    </xf>
    <xf numFmtId="0" fontId="16" fillId="0" borderId="10" xfId="0" applyFont="1" applyBorder="1" applyAlignment="1">
      <alignment vertical="center"/>
    </xf>
    <xf numFmtId="0" fontId="9" fillId="8" borderId="0" xfId="0" applyFont="1" applyFill="1"/>
    <xf numFmtId="165" fontId="1" fillId="9" borderId="8" xfId="0" applyNumberFormat="1" applyFont="1" applyFill="1" applyBorder="1" applyAlignment="1">
      <alignment horizontal="center" vertical="center"/>
    </xf>
    <xf numFmtId="165" fontId="1" fillId="9" borderId="5" xfId="0" applyNumberFormat="1" applyFont="1" applyFill="1" applyBorder="1" applyAlignment="1">
      <alignment horizontal="center" vertical="center"/>
    </xf>
    <xf numFmtId="165" fontId="1" fillId="9" borderId="9" xfId="0" applyNumberFormat="1" applyFont="1" applyFill="1" applyBorder="1" applyAlignment="1">
      <alignment horizontal="center" vertical="center"/>
    </xf>
    <xf numFmtId="165" fontId="1" fillId="9" borderId="2" xfId="0" applyNumberFormat="1" applyFont="1" applyFill="1" applyBorder="1" applyAlignment="1">
      <alignment horizontal="center" vertical="center"/>
    </xf>
    <xf numFmtId="165" fontId="1" fillId="9" borderId="0" xfId="0" applyNumberFormat="1" applyFont="1" applyFill="1" applyAlignment="1">
      <alignment horizontal="center" vertical="center"/>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3" xfId="0" applyNumberFormat="1" applyFont="1" applyFill="1" applyBorder="1" applyAlignment="1">
      <alignment horizontal="center" vertical="center"/>
    </xf>
    <xf numFmtId="0" fontId="1" fillId="9" borderId="1" xfId="0" applyFont="1" applyFill="1" applyBorder="1" applyAlignment="1">
      <alignment horizontal="center" vertical="center" shrinkToFit="1"/>
    </xf>
    <xf numFmtId="0" fontId="14" fillId="0" borderId="0" xfId="0" applyFont="1" applyAlignment="1">
      <alignment horizontal="left" vertical="center" wrapText="1" indent="1"/>
    </xf>
    <xf numFmtId="0" fontId="17" fillId="8" borderId="0" xfId="0" applyFont="1" applyFill="1" applyAlignment="1">
      <alignment horizontal="left" vertical="center" indent="1"/>
    </xf>
    <xf numFmtId="0" fontId="17" fillId="8" borderId="0" xfId="0" applyFont="1" applyFill="1" applyAlignment="1">
      <alignment horizontal="center" vertical="center" wrapText="1"/>
    </xf>
    <xf numFmtId="166" fontId="3" fillId="0" borderId="0" xfId="9" applyNumberFormat="1" applyFont="1" applyFill="1" applyBorder="1">
      <alignment horizontal="center" vertical="center"/>
    </xf>
    <xf numFmtId="167" fontId="3" fillId="0" borderId="0" xfId="0" applyNumberFormat="1" applyFont="1" applyAlignment="1">
      <alignment horizontal="center" vertical="center"/>
    </xf>
    <xf numFmtId="0" fontId="17" fillId="8" borderId="0" xfId="0" applyFont="1" applyFill="1" applyAlignment="1">
      <alignment horizontal="center" vertical="center"/>
    </xf>
    <xf numFmtId="0" fontId="0" fillId="0" borderId="0" xfId="0" applyAlignment="1">
      <alignment horizontal="center" wrapText="1"/>
    </xf>
    <xf numFmtId="167" fontId="0" fillId="0" borderId="0" xfId="2" applyNumberFormat="1" applyFont="1" applyFill="1" applyBorder="1">
      <alignment horizontal="center" vertical="center"/>
    </xf>
    <xf numFmtId="0" fontId="3" fillId="0" borderId="0" xfId="0" applyFont="1" applyAlignment="1">
      <alignment horizontal="center" vertical="center" wrapText="1"/>
    </xf>
    <xf numFmtId="0" fontId="5" fillId="0" borderId="0" xfId="6"/>
    <xf numFmtId="0" fontId="12" fillId="5" borderId="0" xfId="0" applyFont="1" applyFill="1" applyAlignment="1">
      <alignment horizontal="center" vertical="center"/>
    </xf>
    <xf numFmtId="0" fontId="11" fillId="3" borderId="0" xfId="0" applyFont="1" applyFill="1" applyAlignment="1">
      <alignment horizontal="center" vertical="center"/>
    </xf>
    <xf numFmtId="0" fontId="21" fillId="8" borderId="0" xfId="5" applyFont="1" applyFill="1" applyAlignment="1">
      <alignment horizontal="left" vertical="center" indent="1"/>
    </xf>
    <xf numFmtId="0" fontId="20" fillId="8" borderId="0" xfId="0" applyFont="1" applyFill="1" applyAlignment="1">
      <alignment horizontal="center" vertical="center"/>
    </xf>
    <xf numFmtId="0" fontId="9" fillId="8" borderId="0" xfId="0" applyFont="1" applyFill="1" applyAlignment="1">
      <alignment horizontal="center" vertical="center"/>
    </xf>
    <xf numFmtId="0" fontId="12" fillId="4" borderId="0" xfId="11" applyFont="1" applyFill="1" applyAlignment="1">
      <alignment horizontal="center" vertical="center"/>
    </xf>
    <xf numFmtId="0" fontId="11" fillId="6" borderId="0" xfId="0" applyFont="1" applyFill="1" applyAlignment="1">
      <alignment horizontal="center" vertical="center"/>
    </xf>
    <xf numFmtId="0" fontId="12" fillId="7" borderId="0" xfId="0" applyFont="1" applyFill="1" applyAlignment="1">
      <alignment horizontal="center" vertical="center"/>
    </xf>
    <xf numFmtId="0" fontId="17" fillId="8" borderId="13" xfId="0" applyFont="1" applyFill="1" applyBorder="1" applyAlignment="1">
      <alignment horizontal="right" vertical="center"/>
    </xf>
    <xf numFmtId="0" fontId="3" fillId="10" borderId="17" xfId="0" applyFont="1" applyFill="1" applyBorder="1" applyAlignment="1">
      <alignment horizontal="right" wrapText="1"/>
    </xf>
    <xf numFmtId="0" fontId="3" fillId="0" borderId="20" xfId="0" applyFont="1" applyBorder="1" applyAlignment="1">
      <alignment horizontal="right" wrapText="1"/>
    </xf>
    <xf numFmtId="0" fontId="3" fillId="10" borderId="20" xfId="0" applyFont="1" applyFill="1" applyBorder="1" applyAlignment="1">
      <alignment horizontal="right" vertical="center" wrapText="1"/>
    </xf>
    <xf numFmtId="0" fontId="3" fillId="0" borderId="20" xfId="0" applyFont="1" applyBorder="1" applyAlignment="1">
      <alignment horizontal="right" vertical="center" wrapText="1"/>
    </xf>
    <xf numFmtId="0" fontId="3" fillId="10" borderId="20" xfId="0" applyFont="1" applyFill="1" applyBorder="1" applyAlignment="1">
      <alignment horizontal="right" wrapText="1"/>
    </xf>
    <xf numFmtId="0" fontId="3" fillId="10" borderId="22" xfId="0" applyFont="1" applyFill="1" applyBorder="1" applyAlignment="1">
      <alignment horizontal="right" vertical="center" wrapText="1"/>
    </xf>
    <xf numFmtId="0" fontId="17" fillId="8" borderId="14" xfId="0" applyFont="1" applyFill="1" applyBorder="1" applyAlignment="1">
      <alignment horizontal="left" vertical="center" wrapText="1"/>
    </xf>
    <xf numFmtId="167" fontId="3" fillId="10" borderId="18" xfId="2" applyNumberFormat="1" applyFont="1" applyFill="1" applyBorder="1" applyAlignment="1">
      <alignment horizontal="left" vertical="center"/>
    </xf>
    <xf numFmtId="167" fontId="3" fillId="0" borderId="16" xfId="2" applyNumberFormat="1" applyFont="1" applyBorder="1" applyAlignment="1">
      <alignment horizontal="left" vertical="center"/>
    </xf>
    <xf numFmtId="167" fontId="3" fillId="10" borderId="16" xfId="0" applyNumberFormat="1" applyFont="1" applyFill="1" applyBorder="1" applyAlignment="1">
      <alignment horizontal="left" vertical="center"/>
    </xf>
    <xf numFmtId="167" fontId="3" fillId="0" borderId="16" xfId="0" applyNumberFormat="1" applyFont="1" applyBorder="1" applyAlignment="1">
      <alignment horizontal="left" vertical="center"/>
    </xf>
    <xf numFmtId="167" fontId="3" fillId="10" borderId="16" xfId="2" applyNumberFormat="1" applyFont="1" applyFill="1" applyBorder="1" applyAlignment="1">
      <alignment horizontal="left" vertical="center"/>
    </xf>
    <xf numFmtId="167" fontId="3" fillId="10" borderId="23" xfId="0" applyNumberFormat="1" applyFont="1" applyFill="1" applyBorder="1" applyAlignment="1">
      <alignment horizontal="left" vertical="center"/>
    </xf>
    <xf numFmtId="0" fontId="17" fillId="8" borderId="15" xfId="0" applyFont="1" applyFill="1" applyBorder="1" applyAlignment="1">
      <alignment horizontal="left" vertical="center" wrapText="1"/>
    </xf>
    <xf numFmtId="0" fontId="3" fillId="10" borderId="19" xfId="0" applyFont="1" applyFill="1" applyBorder="1" applyAlignment="1">
      <alignment horizontal="left" vertical="center" wrapText="1"/>
    </xf>
    <xf numFmtId="0" fontId="3" fillId="0" borderId="21" xfId="0" applyFont="1" applyBorder="1" applyAlignment="1">
      <alignment horizontal="left" vertical="center" wrapText="1"/>
    </xf>
    <xf numFmtId="0" fontId="3" fillId="10" borderId="21" xfId="0" applyFont="1" applyFill="1" applyBorder="1" applyAlignment="1">
      <alignment horizontal="left" vertical="center"/>
    </xf>
    <xf numFmtId="0" fontId="3" fillId="0" borderId="21" xfId="0" applyFont="1" applyBorder="1" applyAlignment="1">
      <alignment horizontal="left" vertical="center"/>
    </xf>
    <xf numFmtId="0" fontId="3" fillId="10" borderId="21" xfId="0" applyFont="1" applyFill="1" applyBorder="1" applyAlignment="1">
      <alignment horizontal="left" vertical="center" wrapText="1"/>
    </xf>
    <xf numFmtId="0" fontId="3" fillId="10" borderId="24" xfId="0" applyFont="1" applyFill="1" applyBorder="1" applyAlignment="1">
      <alignment horizontal="left"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2">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b val="0"/>
        <i val="0"/>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
      <font>
        <color auto="1"/>
      </font>
      <numFmt numFmtId="167" formatCode="ddd\ dd/mmm/yyyy"/>
      <alignment horizontal="center" vertical="center" textRotation="0" wrapText="0" indent="0" justifyLastLine="0" shrinkToFit="0" readingOrder="0"/>
    </dxf>
    <dxf>
      <alignment horizontal="center" textRotation="0" indent="0" justifyLastLine="0" shrinkToFit="0" readingOrder="0"/>
    </dxf>
    <dxf>
      <border diagonalUp="0" diagonalDown="0">
        <left style="medium">
          <color indexed="64"/>
        </left>
        <right style="medium">
          <color indexed="64"/>
        </right>
        <top style="medium">
          <color indexed="64"/>
        </top>
        <bottom style="medium">
          <color indexed="64"/>
        </bottom>
      </border>
    </dxf>
    <dxf>
      <alignment horizontal="center" textRotation="0" indent="0" justifyLastLine="0" shrinkToFit="0" readingOrder="0"/>
    </dxf>
    <dxf>
      <alignment horizontal="center" textRotation="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1"/>
      <tableStyleElement type="headerRow" dxfId="30"/>
      <tableStyleElement type="firstRowStripe" dxfId="29"/>
      <tableStyleElement type="secondRowStripe" dxfId="28"/>
    </tableStyle>
    <tableStyle name="ToDoList" pivot="0" count="9" xr9:uid="{00000000-0011-0000-FFFF-FFFF00000000}">
      <tableStyleElement type="wholeTable" dxfId="27"/>
      <tableStyleElement type="headerRow" dxfId="26"/>
      <tableStyleElement type="totalRow" dxfId="25"/>
      <tableStyleElement type="firstColumn" dxfId="24"/>
      <tableStyleElement type="lastColumn" dxfId="23"/>
      <tableStyleElement type="firstRowStripe" dxfId="22"/>
      <tableStyleElement type="secondRowStripe" dxfId="21"/>
      <tableStyleElement type="firstColumnStripe" dxfId="20"/>
      <tableStyleElement type="secondColumnStripe" dxfId="1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28" totalsRowShown="0" headerRowDxfId="18">
  <autoFilter ref="B9:G2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17"/>
    <tableColumn id="2" xr3:uid="{4492A0B8-068F-4002-9E8D-E1F5FED367F0}" name="Category" dataDxfId="16"/>
    <tableColumn id="3" xr3:uid="{DF1A764E-7050-4528-B7F9-B6AB99372146}" name="Assigned to" dataDxfId="15"/>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A0F5A2-2832-43C1-9279-175633E2BEA7}" name="Table1" displayName="Table1" ref="B6:D10" totalsRowShown="0" headerRowDxfId="14" dataDxfId="13" tableBorderDxfId="12">
  <tableColumns count="3">
    <tableColumn id="1" xr3:uid="{63364805-D63C-4EB5-BB53-B231783C384E}" name="Week" dataDxfId="11"/>
    <tableColumn id="2" xr3:uid="{A2A5D81B-576C-4066-822F-DB33BE1E1353}" name="Date" dataDxfId="10">
      <calculatedColumnFormula>C6+7</calculatedColumnFormula>
    </tableColumn>
    <tableColumn id="3" xr3:uid="{51937A8A-DB93-4C92-BDC7-0E2FC862A920}" name="Progress Goal" dataDxfId="9"/>
  </tableColumns>
  <tableStyleInfo name="ToDoList" showFirstColumn="0"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sajjan.sagar@gmail.com" TargetMode="External"/><Relationship Id="rId3" Type="http://schemas.openxmlformats.org/officeDocument/2006/relationships/hyperlink" Target="mailto:jyotirmoy.nsec@gmail.com" TargetMode="External"/><Relationship Id="rId7" Type="http://schemas.openxmlformats.org/officeDocument/2006/relationships/hyperlink" Target="mailto:pujachakraborty1810@gmail.com" TargetMode="External"/><Relationship Id="rId2" Type="http://schemas.openxmlformats.org/officeDocument/2006/relationships/hyperlink" Target="mailto:Jt1491995@gmail.com" TargetMode="External"/><Relationship Id="rId1" Type="http://schemas.openxmlformats.org/officeDocument/2006/relationships/hyperlink" Target="mailto:mahapatradebolina@gmail.com" TargetMode="External"/><Relationship Id="rId6" Type="http://schemas.openxmlformats.org/officeDocument/2006/relationships/hyperlink" Target="mailto:parama86@gmail.com" TargetMode="External"/><Relationship Id="rId11" Type="http://schemas.openxmlformats.org/officeDocument/2006/relationships/hyperlink" Target="mailto:shrikantha@shrikanthaprabhu.com" TargetMode="External"/><Relationship Id="rId5" Type="http://schemas.openxmlformats.org/officeDocument/2006/relationships/hyperlink" Target="mailto:soni.pankajkumar@gmail.com" TargetMode="External"/><Relationship Id="rId10" Type="http://schemas.openxmlformats.org/officeDocument/2006/relationships/hyperlink" Target="mailto:shivacr242@gmail.com" TargetMode="External"/><Relationship Id="rId4" Type="http://schemas.openxmlformats.org/officeDocument/2006/relationships/hyperlink" Target="mailto:neeleshkumar7@gmail.com" TargetMode="External"/><Relationship Id="rId9" Type="http://schemas.openxmlformats.org/officeDocument/2006/relationships/hyperlink" Target="mailto:Shaikn@microsof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2:BP30"/>
  <sheetViews>
    <sheetView showGridLines="0" showRuler="0" zoomScale="85" zoomScaleNormal="85" zoomScalePageLayoutView="70" workbookViewId="0">
      <selection activeCell="B23" sqref="B23"/>
    </sheetView>
  </sheetViews>
  <sheetFormatPr defaultColWidth="8.85546875" defaultRowHeight="15" x14ac:dyDescent="0.25"/>
  <cols>
    <col min="1" max="1" width="4.7109375" style="6" customWidth="1"/>
    <col min="2" max="2" width="30.7109375" customWidth="1"/>
    <col min="3" max="3" width="13.28515625" bestFit="1" customWidth="1"/>
    <col min="4" max="4" width="20.5703125" customWidth="1"/>
    <col min="5" max="5" width="15.7109375" customWidth="1"/>
    <col min="6" max="6" width="15.140625" style="2" bestFit="1" customWidth="1"/>
    <col min="7" max="7" width="10.42578125" customWidth="1"/>
    <col min="8" max="8" width="2.7109375" customWidth="1"/>
    <col min="9" max="64" width="3.5703125" customWidth="1"/>
    <col min="65" max="65" width="2.7109375" customWidth="1"/>
  </cols>
  <sheetData>
    <row r="2" spans="1:68" ht="33.75" x14ac:dyDescent="0.25">
      <c r="A2" s="7"/>
      <c r="B2" s="66" t="s">
        <v>16</v>
      </c>
      <c r="C2" s="66"/>
      <c r="D2" s="66"/>
      <c r="E2" s="66"/>
      <c r="F2" s="66"/>
      <c r="G2" s="66"/>
      <c r="H2" s="66"/>
      <c r="I2" s="67"/>
      <c r="J2" s="67"/>
      <c r="K2" s="67"/>
      <c r="L2" s="67"/>
      <c r="M2" s="67"/>
      <c r="N2" s="67"/>
      <c r="O2" s="68"/>
      <c r="P2" s="68"/>
      <c r="Q2" s="68"/>
      <c r="R2" s="68"/>
      <c r="S2" s="68"/>
      <c r="T2" s="68"/>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row>
    <row r="3" spans="1:68" ht="28.5" x14ac:dyDescent="0.25">
      <c r="A3" s="7"/>
      <c r="B3" s="22"/>
      <c r="C3" s="23"/>
      <c r="D3" s="24"/>
      <c r="E3" s="24"/>
      <c r="F3" s="25"/>
      <c r="G3" s="24"/>
      <c r="H3" s="24"/>
      <c r="I3" s="38"/>
      <c r="J3" s="1"/>
      <c r="K3" s="1"/>
      <c r="L3" s="1"/>
    </row>
    <row r="4" spans="1:68" ht="21" x14ac:dyDescent="0.25">
      <c r="A4" s="7"/>
      <c r="B4" s="26"/>
      <c r="C4" s="27"/>
      <c r="D4" s="28"/>
      <c r="E4" s="29"/>
      <c r="F4" s="30"/>
      <c r="G4" s="31" t="s">
        <v>4</v>
      </c>
      <c r="H4" s="29"/>
      <c r="I4" s="69" t="s">
        <v>9</v>
      </c>
      <c r="J4" s="69"/>
      <c r="K4" s="69"/>
      <c r="L4" s="69"/>
      <c r="N4" s="70" t="s">
        <v>10</v>
      </c>
      <c r="O4" s="70"/>
      <c r="P4" s="70"/>
      <c r="Q4" s="70"/>
      <c r="S4" s="71" t="s">
        <v>11</v>
      </c>
      <c r="T4" s="71"/>
      <c r="U4" s="71"/>
      <c r="V4" s="71"/>
      <c r="X4" s="64" t="s">
        <v>12</v>
      </c>
      <c r="Y4" s="64"/>
      <c r="Z4" s="64"/>
      <c r="AA4" s="64"/>
      <c r="AC4" s="65" t="s">
        <v>5</v>
      </c>
      <c r="AD4" s="65"/>
      <c r="AE4" s="65"/>
      <c r="AF4" s="65"/>
    </row>
    <row r="5" spans="1:68" ht="21" x14ac:dyDescent="0.25">
      <c r="A5" s="7"/>
      <c r="B5" s="32"/>
      <c r="C5" s="28"/>
      <c r="D5" s="28"/>
      <c r="E5" s="29"/>
      <c r="F5" s="30"/>
      <c r="G5" s="29"/>
      <c r="H5" s="29"/>
    </row>
    <row r="6" spans="1:68" ht="21" x14ac:dyDescent="0.35">
      <c r="A6" s="7"/>
      <c r="B6" s="33" t="s">
        <v>13</v>
      </c>
      <c r="C6" s="34" cm="1">
        <f t="array" aca="1" ref="C6" ca="1">IFERROR(IF(MIN(Milestones43524[Start])=0,TODAY(),B11(Milestones43524[Start])),TODAY())</f>
        <v>45439</v>
      </c>
      <c r="D6" s="35"/>
      <c r="E6" s="29"/>
      <c r="F6" s="30"/>
      <c r="G6" s="29"/>
      <c r="H6" s="29"/>
      <c r="I6" s="41" t="str">
        <f ca="1">TEXT(I7,"mmmm")</f>
        <v>June</v>
      </c>
      <c r="J6" s="41"/>
      <c r="K6" s="41"/>
      <c r="L6" s="41"/>
      <c r="M6" s="41"/>
      <c r="N6" s="41"/>
      <c r="O6" s="41"/>
      <c r="P6" s="41" t="str">
        <f ca="1">IF(TEXT(P7,"mmmm")=I6,"",TEXT(P7,"mmmm"))</f>
        <v/>
      </c>
      <c r="Q6" s="41"/>
      <c r="R6" s="41"/>
      <c r="S6" s="41"/>
      <c r="T6" s="41"/>
      <c r="U6" s="41"/>
      <c r="V6" s="41"/>
      <c r="W6" s="41" t="str">
        <f ca="1">IF(OR(TEXT(W7,"mmmm")=P6,TEXT(W7,"mmmm")=I6),"",TEXT(W7,"mmmm"))</f>
        <v/>
      </c>
      <c r="X6" s="41"/>
      <c r="Y6" s="41"/>
      <c r="Z6" s="41"/>
      <c r="AA6" s="41"/>
      <c r="AB6" s="41"/>
      <c r="AC6" s="41"/>
      <c r="AD6" s="41" t="str">
        <f ca="1">IF(OR(TEXT(AD7,"mmmm")=W6,TEXT(AD7,"mmmm")=P6,TEXT(AD7,"mmmm")=I6),"",TEXT(AD7,"mmmm"))</f>
        <v/>
      </c>
      <c r="AE6" s="41"/>
      <c r="AF6" s="41"/>
      <c r="AG6" s="41"/>
      <c r="AH6" s="41"/>
      <c r="AI6" s="41"/>
      <c r="AJ6" s="41"/>
      <c r="AK6" s="41" t="str">
        <f ca="1">IF(OR(TEXT(AK7,"mmmm")=AD6,TEXT(AK7,"mmmm")=W6,TEXT(AK7,"mmmm")=P6,TEXT(AK7,"mmmm")=I6),"",TEXT(AK7,"mmmm"))</f>
        <v/>
      </c>
      <c r="AL6" s="41"/>
      <c r="AM6" s="41"/>
      <c r="AN6" s="41"/>
      <c r="AO6" s="41"/>
      <c r="AP6" s="41"/>
      <c r="AQ6" s="41"/>
      <c r="AR6" s="41" t="str">
        <f ca="1">IF(OR(TEXT(AR7,"mmmm")=AK6,TEXT(AR7,"mmmm")=AD6,TEXT(AR7,"mmmm")=W6,TEXT(AR7,"mmmm")=P6),"",TEXT(AR7,"mmmm"))</f>
        <v>July</v>
      </c>
      <c r="AS6" s="41"/>
      <c r="AT6" s="41"/>
      <c r="AU6" s="41"/>
      <c r="AV6" s="41"/>
      <c r="AW6" s="41"/>
      <c r="AX6" s="42"/>
      <c r="AY6" s="42" t="str">
        <f ca="1">IF(OR(TEXT(AY7,"mmmm")=AR6,TEXT(AY7,"mmmm")=AK6,TEXT(AY7,"mmmm")=AD6,TEXT(AY7,"mmmm")=W6),"",TEXT(AY7,"mmmm"))</f>
        <v/>
      </c>
      <c r="AZ6" s="42"/>
      <c r="BA6" s="42"/>
      <c r="BB6" s="43"/>
      <c r="BC6" s="40"/>
      <c r="BD6" s="40"/>
      <c r="BE6" s="40"/>
      <c r="BF6" s="40" t="str">
        <f ca="1">IF(OR(TEXT(BF7,"mmmm")=AY6,TEXT(BF7,"mmmm")=AR6,TEXT(BF7,"mmmm")=AK6,TEXT(BF7,"mmmm")=AD6),"",TEXT(BF7,"mmmm"))</f>
        <v/>
      </c>
      <c r="BG6" s="40"/>
      <c r="BH6" s="40"/>
      <c r="BI6" s="40"/>
      <c r="BJ6" s="40"/>
      <c r="BK6" s="40"/>
      <c r="BL6" s="40"/>
    </row>
    <row r="7" spans="1:68" x14ac:dyDescent="0.25">
      <c r="A7" s="7"/>
      <c r="B7" s="33" t="s">
        <v>14</v>
      </c>
      <c r="C7" s="36">
        <v>5</v>
      </c>
      <c r="D7" s="28"/>
      <c r="E7" s="29"/>
      <c r="F7" s="29"/>
      <c r="G7" s="29"/>
      <c r="H7" s="37"/>
      <c r="I7" s="45">
        <f ca="1">IFERROR(Project_Start+Scrolling_Increment,TODAY())</f>
        <v>45444</v>
      </c>
      <c r="J7" s="46">
        <f ca="1">I7+1</f>
        <v>45445</v>
      </c>
      <c r="K7" s="46">
        <f t="shared" ref="K7:AX7" ca="1" si="0">J7+1</f>
        <v>45446</v>
      </c>
      <c r="L7" s="46">
        <f t="shared" ca="1" si="0"/>
        <v>45447</v>
      </c>
      <c r="M7" s="46">
        <f t="shared" ca="1" si="0"/>
        <v>45448</v>
      </c>
      <c r="N7" s="46">
        <f t="shared" ca="1" si="0"/>
        <v>45449</v>
      </c>
      <c r="O7" s="47">
        <f t="shared" ca="1" si="0"/>
        <v>45450</v>
      </c>
      <c r="P7" s="46">
        <f ca="1">O7+1</f>
        <v>45451</v>
      </c>
      <c r="Q7" s="46">
        <f ca="1">P7+1</f>
        <v>45452</v>
      </c>
      <c r="R7" s="46">
        <f t="shared" ca="1" si="0"/>
        <v>45453</v>
      </c>
      <c r="S7" s="46">
        <f t="shared" ca="1" si="0"/>
        <v>45454</v>
      </c>
      <c r="T7" s="46">
        <f t="shared" ca="1" si="0"/>
        <v>45455</v>
      </c>
      <c r="U7" s="46">
        <f t="shared" ca="1" si="0"/>
        <v>45456</v>
      </c>
      <c r="V7" s="47">
        <f t="shared" ca="1" si="0"/>
        <v>45457</v>
      </c>
      <c r="W7" s="46">
        <f ca="1">V7+1</f>
        <v>45458</v>
      </c>
      <c r="X7" s="46">
        <f ca="1">W7+1</f>
        <v>45459</v>
      </c>
      <c r="Y7" s="46">
        <f t="shared" ca="1" si="0"/>
        <v>45460</v>
      </c>
      <c r="Z7" s="46">
        <f t="shared" ca="1" si="0"/>
        <v>45461</v>
      </c>
      <c r="AA7" s="46">
        <f t="shared" ca="1" si="0"/>
        <v>45462</v>
      </c>
      <c r="AB7" s="46">
        <f t="shared" ca="1" si="0"/>
        <v>45463</v>
      </c>
      <c r="AC7" s="47">
        <f t="shared" ca="1" si="0"/>
        <v>45464</v>
      </c>
      <c r="AD7" s="46">
        <f ca="1">AC7+1</f>
        <v>45465</v>
      </c>
      <c r="AE7" s="46">
        <f ca="1">AD7+1</f>
        <v>45466</v>
      </c>
      <c r="AF7" s="46">
        <f t="shared" ca="1" si="0"/>
        <v>45467</v>
      </c>
      <c r="AG7" s="46">
        <f t="shared" ca="1" si="0"/>
        <v>45468</v>
      </c>
      <c r="AH7" s="46">
        <f t="shared" ca="1" si="0"/>
        <v>45469</v>
      </c>
      <c r="AI7" s="46">
        <f t="shared" ca="1" si="0"/>
        <v>45470</v>
      </c>
      <c r="AJ7" s="47">
        <f t="shared" ca="1" si="0"/>
        <v>45471</v>
      </c>
      <c r="AK7" s="46">
        <f ca="1">AJ7+1</f>
        <v>45472</v>
      </c>
      <c r="AL7" s="46">
        <f ca="1">AK7+1</f>
        <v>45473</v>
      </c>
      <c r="AM7" s="46">
        <f t="shared" ca="1" si="0"/>
        <v>45474</v>
      </c>
      <c r="AN7" s="46">
        <f t="shared" ca="1" si="0"/>
        <v>45475</v>
      </c>
      <c r="AO7" s="46">
        <f t="shared" ca="1" si="0"/>
        <v>45476</v>
      </c>
      <c r="AP7" s="46">
        <f t="shared" ca="1" si="0"/>
        <v>45477</v>
      </c>
      <c r="AQ7" s="47">
        <f t="shared" ca="1" si="0"/>
        <v>45478</v>
      </c>
      <c r="AR7" s="46">
        <f ca="1">AQ7+1</f>
        <v>45479</v>
      </c>
      <c r="AS7" s="46">
        <f ca="1">AR7+1</f>
        <v>45480</v>
      </c>
      <c r="AT7" s="46">
        <f t="shared" ca="1" si="0"/>
        <v>45481</v>
      </c>
      <c r="AU7" s="46">
        <f t="shared" ca="1" si="0"/>
        <v>45482</v>
      </c>
      <c r="AV7" s="46">
        <f t="shared" ca="1" si="0"/>
        <v>45483</v>
      </c>
      <c r="AW7" s="46">
        <f t="shared" ca="1" si="0"/>
        <v>45484</v>
      </c>
      <c r="AX7" s="47">
        <f t="shared" ca="1" si="0"/>
        <v>45485</v>
      </c>
      <c r="AY7" s="46">
        <f ca="1">AX7+1</f>
        <v>45486</v>
      </c>
      <c r="AZ7" s="46">
        <f ca="1">AY7+1</f>
        <v>45487</v>
      </c>
      <c r="BA7" s="46">
        <f t="shared" ref="BA7:BE7" ca="1" si="1">AZ7+1</f>
        <v>45488</v>
      </c>
      <c r="BB7" s="46">
        <f t="shared" ca="1" si="1"/>
        <v>45489</v>
      </c>
      <c r="BC7" s="46">
        <f t="shared" ca="1" si="1"/>
        <v>45490</v>
      </c>
      <c r="BD7" s="46">
        <f t="shared" ca="1" si="1"/>
        <v>45491</v>
      </c>
      <c r="BE7" s="47">
        <f t="shared" ca="1" si="1"/>
        <v>45492</v>
      </c>
      <c r="BF7" s="46">
        <f ca="1">BE7+1</f>
        <v>45493</v>
      </c>
      <c r="BG7" s="46">
        <f ca="1">BF7+1</f>
        <v>45494</v>
      </c>
      <c r="BH7" s="46">
        <f t="shared" ref="BH7:BL7" ca="1" si="2">BG7+1</f>
        <v>45495</v>
      </c>
      <c r="BI7" s="46">
        <f t="shared" ca="1" si="2"/>
        <v>45496</v>
      </c>
      <c r="BJ7" s="46">
        <f t="shared" ca="1" si="2"/>
        <v>45497</v>
      </c>
      <c r="BK7" s="46">
        <f t="shared" ca="1" si="2"/>
        <v>45498</v>
      </c>
      <c r="BL7" s="47">
        <f t="shared" ca="1" si="2"/>
        <v>45499</v>
      </c>
    </row>
    <row r="8" spans="1:68" x14ac:dyDescent="0.25">
      <c r="A8" s="7"/>
      <c r="B8" s="28"/>
      <c r="C8" s="28"/>
      <c r="D8" s="28"/>
      <c r="E8" s="29"/>
      <c r="F8" s="29"/>
      <c r="G8" s="29"/>
      <c r="H8" s="37"/>
      <c r="I8" s="48"/>
      <c r="J8" s="49"/>
      <c r="K8" s="49"/>
      <c r="L8" s="49"/>
      <c r="M8" s="49"/>
      <c r="N8" s="49"/>
      <c r="O8" s="49"/>
      <c r="P8" s="50"/>
      <c r="Q8" s="49"/>
      <c r="R8" s="49"/>
      <c r="S8" s="49"/>
      <c r="T8" s="49"/>
      <c r="U8" s="49"/>
      <c r="V8" s="51"/>
      <c r="W8" s="49"/>
      <c r="X8" s="49"/>
      <c r="Y8" s="49"/>
      <c r="Z8" s="49"/>
      <c r="AA8" s="49"/>
      <c r="AB8" s="49"/>
      <c r="AC8" s="51"/>
      <c r="AD8" s="49"/>
      <c r="AE8" s="49"/>
      <c r="AF8" s="49"/>
      <c r="AG8" s="49"/>
      <c r="AH8" s="49"/>
      <c r="AI8" s="49"/>
      <c r="AJ8" s="51"/>
      <c r="AK8" s="49"/>
      <c r="AL8" s="49"/>
      <c r="AM8" s="49"/>
      <c r="AN8" s="49"/>
      <c r="AO8" s="49"/>
      <c r="AP8" s="49"/>
      <c r="AQ8" s="51"/>
      <c r="AR8" s="49"/>
      <c r="AS8" s="49"/>
      <c r="AT8" s="49"/>
      <c r="AU8" s="49"/>
      <c r="AV8" s="49"/>
      <c r="AW8" s="49"/>
      <c r="AX8" s="51"/>
      <c r="AY8" s="49"/>
      <c r="AZ8" s="49"/>
      <c r="BA8" s="49"/>
      <c r="BB8" s="49"/>
      <c r="BC8" s="49"/>
      <c r="BD8" s="49"/>
      <c r="BE8" s="51"/>
      <c r="BF8" s="49"/>
      <c r="BG8" s="49"/>
      <c r="BH8" s="49"/>
      <c r="BI8" s="49"/>
      <c r="BJ8" s="49"/>
      <c r="BK8" s="49"/>
      <c r="BL8" s="52"/>
    </row>
    <row r="9" spans="1:68" x14ac:dyDescent="0.25">
      <c r="A9" s="7"/>
      <c r="B9" s="55" t="s">
        <v>6</v>
      </c>
      <c r="C9" s="56" t="s">
        <v>0</v>
      </c>
      <c r="D9" s="56" t="s">
        <v>7</v>
      </c>
      <c r="E9" s="56" t="s">
        <v>2</v>
      </c>
      <c r="F9" s="56" t="s">
        <v>3</v>
      </c>
      <c r="G9" s="56" t="s">
        <v>8</v>
      </c>
      <c r="H9" s="39"/>
      <c r="I9" s="53" t="str">
        <f t="shared" ref="I9:BL9" ca="1" si="3">LEFT(TEXT(I7,"ddd"),1)</f>
        <v>S</v>
      </c>
      <c r="J9" s="53" t="str">
        <f t="shared" ca="1" si="3"/>
        <v>S</v>
      </c>
      <c r="K9" s="53" t="str">
        <f t="shared" ca="1" si="3"/>
        <v>M</v>
      </c>
      <c r="L9" s="53" t="str">
        <f t="shared" ca="1" si="3"/>
        <v>T</v>
      </c>
      <c r="M9" s="53" t="str">
        <f t="shared" ca="1" si="3"/>
        <v>W</v>
      </c>
      <c r="N9" s="53" t="str">
        <f t="shared" ca="1" si="3"/>
        <v>T</v>
      </c>
      <c r="O9" s="53" t="str">
        <f t="shared" ca="1" si="3"/>
        <v>F</v>
      </c>
      <c r="P9" s="53" t="str">
        <f t="shared" ca="1" si="3"/>
        <v>S</v>
      </c>
      <c r="Q9" s="53" t="str">
        <f t="shared" ca="1" si="3"/>
        <v>S</v>
      </c>
      <c r="R9" s="53" t="str">
        <f t="shared" ca="1" si="3"/>
        <v>M</v>
      </c>
      <c r="S9" s="53" t="str">
        <f t="shared" ca="1" si="3"/>
        <v>T</v>
      </c>
      <c r="T9" s="53" t="str">
        <f t="shared" ca="1" si="3"/>
        <v>W</v>
      </c>
      <c r="U9" s="53" t="str">
        <f t="shared" ca="1" si="3"/>
        <v>T</v>
      </c>
      <c r="V9" s="53" t="str">
        <f t="shared" ca="1" si="3"/>
        <v>F</v>
      </c>
      <c r="W9" s="53" t="str">
        <f t="shared" ca="1" si="3"/>
        <v>S</v>
      </c>
      <c r="X9" s="53" t="str">
        <f t="shared" ca="1" si="3"/>
        <v>S</v>
      </c>
      <c r="Y9" s="53" t="str">
        <f t="shared" ca="1" si="3"/>
        <v>M</v>
      </c>
      <c r="Z9" s="53" t="str">
        <f t="shared" ca="1" si="3"/>
        <v>T</v>
      </c>
      <c r="AA9" s="53" t="str">
        <f t="shared" ca="1" si="3"/>
        <v>W</v>
      </c>
      <c r="AB9" s="53" t="str">
        <f t="shared" ca="1" si="3"/>
        <v>T</v>
      </c>
      <c r="AC9" s="53" t="str">
        <f t="shared" ca="1" si="3"/>
        <v>F</v>
      </c>
      <c r="AD9" s="53" t="str">
        <f t="shared" ca="1" si="3"/>
        <v>S</v>
      </c>
      <c r="AE9" s="53" t="str">
        <f t="shared" ca="1" si="3"/>
        <v>S</v>
      </c>
      <c r="AF9" s="53" t="str">
        <f t="shared" ca="1" si="3"/>
        <v>M</v>
      </c>
      <c r="AG9" s="53" t="str">
        <f t="shared" ca="1" si="3"/>
        <v>T</v>
      </c>
      <c r="AH9" s="53" t="str">
        <f t="shared" ca="1" si="3"/>
        <v>W</v>
      </c>
      <c r="AI9" s="53" t="str">
        <f t="shared" ca="1" si="3"/>
        <v>T</v>
      </c>
      <c r="AJ9" s="53" t="str">
        <f t="shared" ca="1" si="3"/>
        <v>F</v>
      </c>
      <c r="AK9" s="53" t="str">
        <f t="shared" ca="1" si="3"/>
        <v>S</v>
      </c>
      <c r="AL9" s="53" t="str">
        <f t="shared" ca="1" si="3"/>
        <v>S</v>
      </c>
      <c r="AM9" s="53" t="str">
        <f t="shared" ca="1" si="3"/>
        <v>M</v>
      </c>
      <c r="AN9" s="53" t="str">
        <f t="shared" ca="1" si="3"/>
        <v>T</v>
      </c>
      <c r="AO9" s="53" t="str">
        <f t="shared" ca="1" si="3"/>
        <v>W</v>
      </c>
      <c r="AP9" s="53" t="str">
        <f t="shared" ca="1" si="3"/>
        <v>T</v>
      </c>
      <c r="AQ9" s="53" t="str">
        <f t="shared" ca="1" si="3"/>
        <v>F</v>
      </c>
      <c r="AR9" s="53" t="str">
        <f t="shared" ca="1" si="3"/>
        <v>S</v>
      </c>
      <c r="AS9" s="53" t="str">
        <f t="shared" ca="1" si="3"/>
        <v>S</v>
      </c>
      <c r="AT9" s="53" t="str">
        <f t="shared" ca="1" si="3"/>
        <v>M</v>
      </c>
      <c r="AU9" s="53" t="str">
        <f t="shared" ca="1" si="3"/>
        <v>T</v>
      </c>
      <c r="AV9" s="53" t="str">
        <f t="shared" ca="1" si="3"/>
        <v>W</v>
      </c>
      <c r="AW9" s="53" t="str">
        <f t="shared" ca="1" si="3"/>
        <v>T</v>
      </c>
      <c r="AX9" s="53" t="str">
        <f t="shared" ca="1" si="3"/>
        <v>F</v>
      </c>
      <c r="AY9" s="53" t="str">
        <f t="shared" ca="1" si="3"/>
        <v>S</v>
      </c>
      <c r="AZ9" s="53" t="str">
        <f t="shared" ca="1" si="3"/>
        <v>S</v>
      </c>
      <c r="BA9" s="53" t="str">
        <f t="shared" ca="1" si="3"/>
        <v>M</v>
      </c>
      <c r="BB9" s="53" t="str">
        <f t="shared" ca="1" si="3"/>
        <v>T</v>
      </c>
      <c r="BC9" s="53" t="str">
        <f t="shared" ca="1" si="3"/>
        <v>W</v>
      </c>
      <c r="BD9" s="53" t="str">
        <f t="shared" ca="1" si="3"/>
        <v>T</v>
      </c>
      <c r="BE9" s="53" t="str">
        <f t="shared" ca="1" si="3"/>
        <v>F</v>
      </c>
      <c r="BF9" s="53" t="str">
        <f t="shared" ca="1" si="3"/>
        <v>S</v>
      </c>
      <c r="BG9" s="53" t="str">
        <f t="shared" ca="1" si="3"/>
        <v>S</v>
      </c>
      <c r="BH9" s="53" t="str">
        <f t="shared" ca="1" si="3"/>
        <v>M</v>
      </c>
      <c r="BI9" s="53" t="str">
        <f t="shared" ca="1" si="3"/>
        <v>T</v>
      </c>
      <c r="BJ9" s="53" t="str">
        <f t="shared" ca="1" si="3"/>
        <v>W</v>
      </c>
      <c r="BK9" s="53" t="str">
        <f t="shared" ca="1" si="3"/>
        <v>T</v>
      </c>
      <c r="BL9" s="53" t="str">
        <f t="shared" ca="1" si="3"/>
        <v>F</v>
      </c>
    </row>
    <row r="10" spans="1:68" x14ac:dyDescent="0.25">
      <c r="B10" s="13"/>
      <c r="C10" s="10"/>
      <c r="D10" s="9"/>
      <c r="E10" s="10"/>
      <c r="F10" s="11"/>
      <c r="G10" s="12"/>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8" s="1" customFormat="1" ht="30" x14ac:dyDescent="0.25">
      <c r="A11" s="7"/>
      <c r="B11" s="54" t="s">
        <v>15</v>
      </c>
      <c r="C11" s="17" t="s">
        <v>29</v>
      </c>
      <c r="D11" s="17"/>
      <c r="E11" s="18"/>
      <c r="F11" s="19"/>
      <c r="G11" s="20"/>
      <c r="H11" s="17"/>
      <c r="I11" s="14" t="str">
        <f t="shared" ref="I11:X26" ca="1" si="4">IF(AND($C11="Goal",I$7&gt;=$F11,I$7&lt;=$F11+$G11-1),2,IF(AND($C11="Milestone",I$7&gt;=$F11,I$7&lt;=$F11+$G11-1),1,""))</f>
        <v/>
      </c>
      <c r="J11" s="14" t="str">
        <f t="shared" ca="1" si="4"/>
        <v/>
      </c>
      <c r="K11" s="14" t="str">
        <f t="shared" ca="1" si="4"/>
        <v/>
      </c>
      <c r="L11" s="14" t="str">
        <f t="shared" ca="1" si="4"/>
        <v/>
      </c>
      <c r="M11" s="14" t="str">
        <f t="shared" ca="1" si="4"/>
        <v/>
      </c>
      <c r="N11" s="14" t="str">
        <f t="shared" ca="1" si="4"/>
        <v/>
      </c>
      <c r="O11" s="14" t="str">
        <f t="shared" ca="1" si="4"/>
        <v/>
      </c>
      <c r="P11" s="14" t="str">
        <f t="shared" ca="1" si="4"/>
        <v/>
      </c>
      <c r="Q11" s="14" t="str">
        <f t="shared" ca="1" si="4"/>
        <v/>
      </c>
      <c r="R11" s="14" t="str">
        <f t="shared" ca="1" si="4"/>
        <v/>
      </c>
      <c r="S11" s="14" t="str">
        <f t="shared" ca="1" si="4"/>
        <v/>
      </c>
      <c r="T11" s="14" t="str">
        <f t="shared" ca="1" si="4"/>
        <v/>
      </c>
      <c r="U11" s="14" t="str">
        <f t="shared" ca="1" si="4"/>
        <v/>
      </c>
      <c r="V11" s="14" t="str">
        <f t="shared" ca="1" si="4"/>
        <v/>
      </c>
      <c r="W11" s="14" t="str">
        <f t="shared" ca="1" si="4"/>
        <v/>
      </c>
      <c r="X11" s="14" t="str">
        <f t="shared" ca="1" si="4"/>
        <v/>
      </c>
      <c r="Y11" s="14" t="str">
        <f t="shared" ref="Y11:AN26" ca="1" si="5">IF(AND($C11="Goal",Y$7&gt;=$F11,Y$7&lt;=$F11+$G11-1),2,IF(AND($C11="Milestone",Y$7&gt;=$F11,Y$7&lt;=$F11+$G11-1),1,""))</f>
        <v/>
      </c>
      <c r="Z11" s="14" t="str">
        <f t="shared" ca="1" si="5"/>
        <v/>
      </c>
      <c r="AA11" s="14" t="str">
        <f t="shared" ca="1" si="5"/>
        <v/>
      </c>
      <c r="AB11" s="14" t="str">
        <f t="shared" ca="1" si="5"/>
        <v/>
      </c>
      <c r="AC11" s="14" t="str">
        <f t="shared" ca="1" si="5"/>
        <v/>
      </c>
      <c r="AD11" s="14" t="str">
        <f t="shared" ca="1" si="5"/>
        <v/>
      </c>
      <c r="AE11" s="14" t="str">
        <f t="shared" ca="1" si="5"/>
        <v/>
      </c>
      <c r="AF11" s="14" t="str">
        <f t="shared" ca="1" si="5"/>
        <v/>
      </c>
      <c r="AG11" s="14" t="str">
        <f t="shared" ca="1" si="5"/>
        <v/>
      </c>
      <c r="AH11" s="14" t="str">
        <f t="shared" ca="1" si="5"/>
        <v/>
      </c>
      <c r="AI11" s="14" t="str">
        <f t="shared" ca="1" si="5"/>
        <v/>
      </c>
      <c r="AJ11" s="14" t="str">
        <f t="shared" ca="1" si="5"/>
        <v/>
      </c>
      <c r="AK11" s="14" t="str">
        <f t="shared" ca="1" si="5"/>
        <v/>
      </c>
      <c r="AL11" s="14" t="str">
        <f t="shared" ca="1" si="5"/>
        <v/>
      </c>
      <c r="AM11" s="14" t="str">
        <f t="shared" ca="1" si="5"/>
        <v/>
      </c>
      <c r="AN11" s="14" t="str">
        <f t="shared" ca="1" si="5"/>
        <v/>
      </c>
      <c r="AO11" s="14" t="str">
        <f t="shared" ref="AO11:BD26" ca="1" si="6">IF(AND($C11="Goal",AO$7&gt;=$F11,AO$7&lt;=$F11+$G11-1),2,IF(AND($C11="Milestone",AO$7&gt;=$F11,AO$7&lt;=$F11+$G11-1),1,""))</f>
        <v/>
      </c>
      <c r="AP11" s="14" t="str">
        <f t="shared" ca="1" si="6"/>
        <v/>
      </c>
      <c r="AQ11" s="14" t="str">
        <f t="shared" ca="1" si="6"/>
        <v/>
      </c>
      <c r="AR11" s="14" t="str">
        <f t="shared" ca="1" si="6"/>
        <v/>
      </c>
      <c r="AS11" s="14" t="str">
        <f t="shared" ca="1" si="6"/>
        <v/>
      </c>
      <c r="AT11" s="14" t="str">
        <f t="shared" ca="1" si="6"/>
        <v/>
      </c>
      <c r="AU11" s="14" t="str">
        <f t="shared" ca="1" si="6"/>
        <v/>
      </c>
      <c r="AV11" s="14" t="str">
        <f t="shared" ca="1" si="6"/>
        <v/>
      </c>
      <c r="AW11" s="14" t="str">
        <f t="shared" ca="1" si="6"/>
        <v/>
      </c>
      <c r="AX11" s="14" t="str">
        <f t="shared" ca="1" si="6"/>
        <v/>
      </c>
      <c r="AY11" s="14" t="str">
        <f t="shared" ca="1" si="6"/>
        <v/>
      </c>
      <c r="AZ11" s="14" t="str">
        <f t="shared" ca="1" si="6"/>
        <v/>
      </c>
      <c r="BA11" s="14" t="str">
        <f t="shared" ca="1" si="6"/>
        <v/>
      </c>
      <c r="BB11" s="14" t="str">
        <f t="shared" ca="1" si="6"/>
        <v/>
      </c>
      <c r="BC11" s="14" t="str">
        <f t="shared" ca="1" si="6"/>
        <v/>
      </c>
      <c r="BD11" s="14" t="str">
        <f t="shared" ca="1" si="6"/>
        <v/>
      </c>
      <c r="BE11" s="14" t="str">
        <f t="shared" ref="BE11:BL26" ca="1" si="7">IF(AND($C11="Goal",BE$7&gt;=$F11,BE$7&lt;=$F11+$G11-1),2,IF(AND($C11="Milestone",BE$7&gt;=$F11,BE$7&lt;=$F11+$G11-1),1,""))</f>
        <v/>
      </c>
      <c r="BF11" s="14" t="str">
        <f t="shared" ca="1" si="7"/>
        <v/>
      </c>
      <c r="BG11" s="14" t="str">
        <f t="shared" ca="1" si="7"/>
        <v/>
      </c>
      <c r="BH11" s="14" t="str">
        <f t="shared" ca="1" si="7"/>
        <v/>
      </c>
      <c r="BI11" s="14" t="str">
        <f t="shared" ca="1" si="7"/>
        <v/>
      </c>
      <c r="BJ11" s="14" t="str">
        <f t="shared" ca="1" si="7"/>
        <v/>
      </c>
      <c r="BK11" s="14" t="str">
        <f t="shared" ca="1" si="7"/>
        <v/>
      </c>
      <c r="BL11" s="14" t="str">
        <f t="shared" ca="1" si="7"/>
        <v/>
      </c>
      <c r="BP11" s="16"/>
    </row>
    <row r="12" spans="1:68" s="1" customFormat="1" x14ac:dyDescent="0.25">
      <c r="A12" s="7"/>
      <c r="B12" s="21" t="s">
        <v>17</v>
      </c>
      <c r="C12" s="17" t="s">
        <v>1</v>
      </c>
      <c r="D12" s="17" t="s">
        <v>20</v>
      </c>
      <c r="E12" s="18">
        <v>0</v>
      </c>
      <c r="F12" s="57">
        <v>45439</v>
      </c>
      <c r="G12" s="20">
        <v>5</v>
      </c>
      <c r="H12" s="17"/>
      <c r="I12" s="14" t="str">
        <f ca="1">IF(AND($C12="Goal",I$7&gt;=$F12,I$7&lt;=$F12+$G12-1),2,IF(AND($C12="Milestone",I$7&gt;=$F12,I$7&lt;=$F12+$G12-1),1,""))</f>
        <v/>
      </c>
      <c r="J12" s="14" t="str">
        <f t="shared" ca="1" si="4"/>
        <v/>
      </c>
      <c r="K12" s="14" t="str">
        <f t="shared" ca="1" si="4"/>
        <v/>
      </c>
      <c r="L12" s="14" t="str">
        <f t="shared" ca="1" si="4"/>
        <v/>
      </c>
      <c r="M12" s="14" t="str">
        <f t="shared" ca="1" si="4"/>
        <v/>
      </c>
      <c r="N12" s="14" t="str">
        <f t="shared" ca="1" si="4"/>
        <v/>
      </c>
      <c r="O12" s="14" t="str">
        <f t="shared" ca="1" si="4"/>
        <v/>
      </c>
      <c r="P12" s="14" t="str">
        <f t="shared" ca="1" si="4"/>
        <v/>
      </c>
      <c r="Q12" s="14" t="str">
        <f t="shared" ca="1" si="4"/>
        <v/>
      </c>
      <c r="R12" s="14" t="str">
        <f t="shared" ca="1" si="4"/>
        <v/>
      </c>
      <c r="S12" s="14" t="str">
        <f t="shared" ca="1" si="4"/>
        <v/>
      </c>
      <c r="T12" s="14" t="str">
        <f t="shared" ca="1" si="4"/>
        <v/>
      </c>
      <c r="U12" s="14" t="str">
        <f t="shared" ca="1" si="4"/>
        <v/>
      </c>
      <c r="V12" s="14" t="str">
        <f t="shared" ca="1" si="4"/>
        <v/>
      </c>
      <c r="W12" s="14" t="str">
        <f t="shared" ca="1" si="4"/>
        <v/>
      </c>
      <c r="X12" s="14" t="str">
        <f t="shared" ca="1" si="4"/>
        <v/>
      </c>
      <c r="Y12" s="14" t="str">
        <f t="shared" ca="1" si="5"/>
        <v/>
      </c>
      <c r="Z12" s="14" t="str">
        <f t="shared" ca="1" si="5"/>
        <v/>
      </c>
      <c r="AA12" s="14" t="str">
        <f t="shared" ca="1" si="5"/>
        <v/>
      </c>
      <c r="AB12" s="14" t="str">
        <f t="shared" ca="1" si="5"/>
        <v/>
      </c>
      <c r="AC12" s="14" t="str">
        <f t="shared" ca="1" si="5"/>
        <v/>
      </c>
      <c r="AD12" s="14" t="str">
        <f t="shared" ca="1" si="5"/>
        <v/>
      </c>
      <c r="AE12" s="14" t="str">
        <f t="shared" ca="1" si="5"/>
        <v/>
      </c>
      <c r="AF12" s="14" t="str">
        <f t="shared" ca="1" si="5"/>
        <v/>
      </c>
      <c r="AG12" s="14" t="str">
        <f t="shared" ca="1" si="5"/>
        <v/>
      </c>
      <c r="AH12" s="14" t="str">
        <f t="shared" ca="1" si="5"/>
        <v/>
      </c>
      <c r="AI12" s="14" t="str">
        <f t="shared" ca="1" si="5"/>
        <v/>
      </c>
      <c r="AJ12" s="14" t="str">
        <f t="shared" ca="1" si="5"/>
        <v/>
      </c>
      <c r="AK12" s="14" t="str">
        <f t="shared" ca="1" si="5"/>
        <v/>
      </c>
      <c r="AL12" s="14" t="str">
        <f t="shared" ca="1" si="5"/>
        <v/>
      </c>
      <c r="AM12" s="14" t="str">
        <f t="shared" ca="1" si="5"/>
        <v/>
      </c>
      <c r="AN12" s="14" t="str">
        <f t="shared" ca="1" si="5"/>
        <v/>
      </c>
      <c r="AO12" s="14" t="str">
        <f t="shared" ca="1" si="6"/>
        <v/>
      </c>
      <c r="AP12" s="14" t="str">
        <f t="shared" ca="1" si="6"/>
        <v/>
      </c>
      <c r="AQ12" s="14" t="str">
        <f t="shared" ca="1" si="6"/>
        <v/>
      </c>
      <c r="AR12" s="14" t="str">
        <f t="shared" ca="1" si="6"/>
        <v/>
      </c>
      <c r="AS12" s="14" t="str">
        <f t="shared" ca="1" si="6"/>
        <v/>
      </c>
      <c r="AT12" s="14" t="str">
        <f t="shared" ca="1" si="6"/>
        <v/>
      </c>
      <c r="AU12" s="14" t="str">
        <f t="shared" ca="1" si="6"/>
        <v/>
      </c>
      <c r="AV12" s="14" t="str">
        <f t="shared" ca="1" si="6"/>
        <v/>
      </c>
      <c r="AW12" s="14" t="str">
        <f t="shared" ca="1" si="6"/>
        <v/>
      </c>
      <c r="AX12" s="14" t="str">
        <f t="shared" ca="1" si="6"/>
        <v/>
      </c>
      <c r="AY12" s="14" t="str">
        <f t="shared" ca="1" si="6"/>
        <v/>
      </c>
      <c r="AZ12" s="14" t="str">
        <f t="shared" ca="1" si="6"/>
        <v/>
      </c>
      <c r="BA12" s="14" t="str">
        <f t="shared" ca="1" si="6"/>
        <v/>
      </c>
      <c r="BB12" s="14" t="str">
        <f t="shared" ca="1" si="6"/>
        <v/>
      </c>
      <c r="BC12" s="14" t="str">
        <f t="shared" ca="1" si="6"/>
        <v/>
      </c>
      <c r="BD12" s="14" t="str">
        <f t="shared" ca="1" si="6"/>
        <v/>
      </c>
      <c r="BE12" s="14" t="str">
        <f t="shared" ca="1" si="7"/>
        <v/>
      </c>
      <c r="BF12" s="14" t="str">
        <f t="shared" ca="1" si="7"/>
        <v/>
      </c>
      <c r="BG12" s="14" t="str">
        <f t="shared" ca="1" si="7"/>
        <v/>
      </c>
      <c r="BH12" s="14" t="str">
        <f t="shared" ca="1" si="7"/>
        <v/>
      </c>
      <c r="BI12" s="14" t="str">
        <f t="shared" ca="1" si="7"/>
        <v/>
      </c>
      <c r="BJ12" s="14" t="str">
        <f t="shared" ca="1" si="7"/>
        <v/>
      </c>
      <c r="BK12" s="14" t="str">
        <f t="shared" ca="1" si="7"/>
        <v/>
      </c>
      <c r="BL12" s="14" t="str">
        <f t="shared" ca="1" si="7"/>
        <v/>
      </c>
    </row>
    <row r="13" spans="1:68" s="1" customFormat="1" x14ac:dyDescent="0.25">
      <c r="A13" s="7"/>
      <c r="B13" s="21" t="s">
        <v>18</v>
      </c>
      <c r="C13" s="17" t="s">
        <v>1</v>
      </c>
      <c r="D13" s="17" t="s">
        <v>20</v>
      </c>
      <c r="E13" s="18">
        <v>0</v>
      </c>
      <c r="F13" s="57">
        <f>F12+G12</f>
        <v>45444</v>
      </c>
      <c r="G13" s="20">
        <v>5</v>
      </c>
      <c r="H13" s="17"/>
      <c r="I13" s="14">
        <f t="shared" ref="I13:X28" ca="1" si="8">IF(AND($C13="Goal",I$7&gt;=$F13,I$7&lt;=$F13+$G13-1),2,IF(AND($C13="Milestone",I$7&gt;=$F13,I$7&lt;=$F13+$G13-1),1,""))</f>
        <v>1</v>
      </c>
      <c r="J13" s="14">
        <f t="shared" ca="1" si="4"/>
        <v>1</v>
      </c>
      <c r="K13" s="14">
        <f t="shared" ca="1" si="4"/>
        <v>1</v>
      </c>
      <c r="L13" s="14">
        <f t="shared" ca="1" si="4"/>
        <v>1</v>
      </c>
      <c r="M13" s="14">
        <f t="shared" ca="1" si="4"/>
        <v>1</v>
      </c>
      <c r="N13" s="14" t="str">
        <f t="shared" ca="1" si="4"/>
        <v/>
      </c>
      <c r="O13" s="14" t="str">
        <f t="shared" ca="1" si="4"/>
        <v/>
      </c>
      <c r="P13" s="14" t="str">
        <f t="shared" ca="1" si="4"/>
        <v/>
      </c>
      <c r="Q13" s="14" t="str">
        <f t="shared" ca="1" si="4"/>
        <v/>
      </c>
      <c r="R13" s="14" t="str">
        <f t="shared" ca="1" si="4"/>
        <v/>
      </c>
      <c r="S13" s="14" t="str">
        <f t="shared" ca="1" si="4"/>
        <v/>
      </c>
      <c r="T13" s="14" t="str">
        <f t="shared" ca="1" si="4"/>
        <v/>
      </c>
      <c r="U13" s="14" t="str">
        <f t="shared" ca="1" si="4"/>
        <v/>
      </c>
      <c r="V13" s="14" t="str">
        <f t="shared" ca="1" si="4"/>
        <v/>
      </c>
      <c r="W13" s="14" t="str">
        <f t="shared" ca="1" si="4"/>
        <v/>
      </c>
      <c r="X13" s="14" t="str">
        <f t="shared" ca="1" si="4"/>
        <v/>
      </c>
      <c r="Y13" s="14" t="str">
        <f t="shared" ca="1" si="5"/>
        <v/>
      </c>
      <c r="Z13" s="14" t="str">
        <f t="shared" ca="1" si="5"/>
        <v/>
      </c>
      <c r="AA13" s="14" t="str">
        <f t="shared" ca="1" si="5"/>
        <v/>
      </c>
      <c r="AB13" s="14" t="str">
        <f t="shared" ca="1" si="5"/>
        <v/>
      </c>
      <c r="AC13" s="14" t="str">
        <f t="shared" ca="1" si="5"/>
        <v/>
      </c>
      <c r="AD13" s="14" t="str">
        <f t="shared" ca="1" si="5"/>
        <v/>
      </c>
      <c r="AE13" s="14" t="str">
        <f t="shared" ca="1" si="5"/>
        <v/>
      </c>
      <c r="AF13" s="14" t="str">
        <f t="shared" ca="1" si="5"/>
        <v/>
      </c>
      <c r="AG13" s="14" t="str">
        <f t="shared" ca="1" si="5"/>
        <v/>
      </c>
      <c r="AH13" s="14" t="str">
        <f t="shared" ca="1" si="5"/>
        <v/>
      </c>
      <c r="AI13" s="14" t="str">
        <f t="shared" ca="1" si="5"/>
        <v/>
      </c>
      <c r="AJ13" s="14" t="str">
        <f t="shared" ca="1" si="5"/>
        <v/>
      </c>
      <c r="AK13" s="14" t="str">
        <f t="shared" ca="1" si="5"/>
        <v/>
      </c>
      <c r="AL13" s="14" t="str">
        <f t="shared" ca="1" si="5"/>
        <v/>
      </c>
      <c r="AM13" s="14" t="str">
        <f t="shared" ca="1" si="5"/>
        <v/>
      </c>
      <c r="AN13" s="14" t="str">
        <f t="shared" ca="1" si="5"/>
        <v/>
      </c>
      <c r="AO13" s="14" t="str">
        <f t="shared" ca="1" si="6"/>
        <v/>
      </c>
      <c r="AP13" s="14" t="str">
        <f t="shared" ca="1" si="6"/>
        <v/>
      </c>
      <c r="AQ13" s="14" t="str">
        <f t="shared" ca="1" si="6"/>
        <v/>
      </c>
      <c r="AR13" s="14" t="str">
        <f t="shared" ca="1" si="6"/>
        <v/>
      </c>
      <c r="AS13" s="14" t="str">
        <f t="shared" ca="1" si="6"/>
        <v/>
      </c>
      <c r="AT13" s="14" t="str">
        <f t="shared" ca="1" si="6"/>
        <v/>
      </c>
      <c r="AU13" s="14" t="str">
        <f t="shared" ca="1" si="6"/>
        <v/>
      </c>
      <c r="AV13" s="14" t="str">
        <f t="shared" ca="1" si="6"/>
        <v/>
      </c>
      <c r="AW13" s="14" t="str">
        <f t="shared" ca="1" si="6"/>
        <v/>
      </c>
      <c r="AX13" s="14" t="str">
        <f t="shared" ca="1" si="6"/>
        <v/>
      </c>
      <c r="AY13" s="14" t="str">
        <f t="shared" ca="1" si="6"/>
        <v/>
      </c>
      <c r="AZ13" s="14" t="str">
        <f t="shared" ca="1" si="6"/>
        <v/>
      </c>
      <c r="BA13" s="14" t="str">
        <f t="shared" ca="1" si="6"/>
        <v/>
      </c>
      <c r="BB13" s="14" t="str">
        <f t="shared" ca="1" si="6"/>
        <v/>
      </c>
      <c r="BC13" s="14" t="str">
        <f t="shared" ca="1" si="6"/>
        <v/>
      </c>
      <c r="BD13" s="14" t="str">
        <f t="shared" ca="1" si="6"/>
        <v/>
      </c>
      <c r="BE13" s="14" t="str">
        <f t="shared" ca="1" si="7"/>
        <v/>
      </c>
      <c r="BF13" s="14" t="str">
        <f t="shared" ca="1" si="7"/>
        <v/>
      </c>
      <c r="BG13" s="14" t="str">
        <f t="shared" ca="1" si="7"/>
        <v/>
      </c>
      <c r="BH13" s="14" t="str">
        <f t="shared" ca="1" si="7"/>
        <v/>
      </c>
      <c r="BI13" s="14" t="str">
        <f t="shared" ca="1" si="7"/>
        <v/>
      </c>
      <c r="BJ13" s="14" t="str">
        <f t="shared" ca="1" si="7"/>
        <v/>
      </c>
      <c r="BK13" s="14" t="str">
        <f t="shared" ca="1" si="7"/>
        <v/>
      </c>
      <c r="BL13" s="14" t="str">
        <f t="shared" ca="1" si="7"/>
        <v/>
      </c>
    </row>
    <row r="14" spans="1:68" s="1" customFormat="1" x14ac:dyDescent="0.25">
      <c r="A14" s="6"/>
      <c r="B14" s="21" t="s">
        <v>23</v>
      </c>
      <c r="C14" s="17" t="s">
        <v>1</v>
      </c>
      <c r="D14" s="17" t="s">
        <v>20</v>
      </c>
      <c r="E14" s="18">
        <v>0</v>
      </c>
      <c r="F14" s="57">
        <f t="shared" ref="F14:F16" si="9">F13+G13</f>
        <v>45449</v>
      </c>
      <c r="G14" s="20">
        <v>5</v>
      </c>
      <c r="H14" s="17"/>
      <c r="I14" s="14" t="str">
        <f t="shared" ca="1" si="8"/>
        <v/>
      </c>
      <c r="J14" s="14" t="str">
        <f t="shared" ca="1" si="4"/>
        <v/>
      </c>
      <c r="K14" s="14" t="str">
        <f t="shared" ca="1" si="4"/>
        <v/>
      </c>
      <c r="L14" s="14" t="str">
        <f t="shared" ca="1" si="4"/>
        <v/>
      </c>
      <c r="M14" s="14" t="str">
        <f t="shared" ca="1" si="4"/>
        <v/>
      </c>
      <c r="N14" s="14">
        <f t="shared" ca="1" si="4"/>
        <v>1</v>
      </c>
      <c r="O14" s="14">
        <f t="shared" ca="1" si="4"/>
        <v>1</v>
      </c>
      <c r="P14" s="14">
        <f t="shared" ca="1" si="4"/>
        <v>1</v>
      </c>
      <c r="Q14" s="14">
        <f t="shared" ca="1" si="4"/>
        <v>1</v>
      </c>
      <c r="R14" s="14">
        <f t="shared" ca="1" si="4"/>
        <v>1</v>
      </c>
      <c r="S14" s="14" t="str">
        <f t="shared" ca="1" si="4"/>
        <v/>
      </c>
      <c r="T14" s="14" t="str">
        <f t="shared" ca="1" si="4"/>
        <v/>
      </c>
      <c r="U14" s="14" t="str">
        <f t="shared" ca="1" si="4"/>
        <v/>
      </c>
      <c r="V14" s="14" t="str">
        <f t="shared" ca="1" si="4"/>
        <v/>
      </c>
      <c r="W14" s="14" t="str">
        <f t="shared" ca="1" si="4"/>
        <v/>
      </c>
      <c r="X14" s="14" t="str">
        <f t="shared" ca="1" si="4"/>
        <v/>
      </c>
      <c r="Y14" s="14" t="str">
        <f t="shared" ca="1" si="5"/>
        <v/>
      </c>
      <c r="Z14" s="14" t="str">
        <f t="shared" ca="1" si="5"/>
        <v/>
      </c>
      <c r="AA14" s="14" t="str">
        <f t="shared" ca="1" si="5"/>
        <v/>
      </c>
      <c r="AB14" s="14" t="str">
        <f t="shared" ca="1" si="5"/>
        <v/>
      </c>
      <c r="AC14" s="14" t="str">
        <f t="shared" ca="1" si="5"/>
        <v/>
      </c>
      <c r="AD14" s="14" t="str">
        <f t="shared" ca="1" si="5"/>
        <v/>
      </c>
      <c r="AE14" s="14" t="str">
        <f t="shared" ca="1" si="5"/>
        <v/>
      </c>
      <c r="AF14" s="14" t="str">
        <f t="shared" ca="1" si="5"/>
        <v/>
      </c>
      <c r="AG14" s="14" t="str">
        <f t="shared" ca="1" si="5"/>
        <v/>
      </c>
      <c r="AH14" s="14" t="str">
        <f t="shared" ca="1" si="5"/>
        <v/>
      </c>
      <c r="AI14" s="14" t="str">
        <f t="shared" ca="1" si="5"/>
        <v/>
      </c>
      <c r="AJ14" s="14" t="str">
        <f t="shared" ca="1" si="5"/>
        <v/>
      </c>
      <c r="AK14" s="14" t="str">
        <f t="shared" ca="1" si="5"/>
        <v/>
      </c>
      <c r="AL14" s="14" t="str">
        <f t="shared" ca="1" si="5"/>
        <v/>
      </c>
      <c r="AM14" s="14" t="str">
        <f t="shared" ca="1" si="5"/>
        <v/>
      </c>
      <c r="AN14" s="14" t="str">
        <f t="shared" ca="1" si="5"/>
        <v/>
      </c>
      <c r="AO14" s="14" t="str">
        <f t="shared" ca="1" si="6"/>
        <v/>
      </c>
      <c r="AP14" s="14" t="str">
        <f t="shared" ca="1" si="6"/>
        <v/>
      </c>
      <c r="AQ14" s="14" t="str">
        <f t="shared" ca="1" si="6"/>
        <v/>
      </c>
      <c r="AR14" s="14" t="str">
        <f t="shared" ca="1" si="6"/>
        <v/>
      </c>
      <c r="AS14" s="14" t="str">
        <f t="shared" ca="1" si="6"/>
        <v/>
      </c>
      <c r="AT14" s="14" t="str">
        <f t="shared" ca="1" si="6"/>
        <v/>
      </c>
      <c r="AU14" s="14" t="str">
        <f t="shared" ca="1" si="6"/>
        <v/>
      </c>
      <c r="AV14" s="14" t="str">
        <f t="shared" ca="1" si="6"/>
        <v/>
      </c>
      <c r="AW14" s="14" t="str">
        <f t="shared" ca="1" si="6"/>
        <v/>
      </c>
      <c r="AX14" s="14" t="str">
        <f t="shared" ca="1" si="6"/>
        <v/>
      </c>
      <c r="AY14" s="14" t="str">
        <f t="shared" ca="1" si="6"/>
        <v/>
      </c>
      <c r="AZ14" s="14" t="str">
        <f t="shared" ca="1" si="6"/>
        <v/>
      </c>
      <c r="BA14" s="14" t="str">
        <f t="shared" ca="1" si="6"/>
        <v/>
      </c>
      <c r="BB14" s="14" t="str">
        <f t="shared" ca="1" si="6"/>
        <v/>
      </c>
      <c r="BC14" s="14" t="str">
        <f t="shared" ca="1" si="6"/>
        <v/>
      </c>
      <c r="BD14" s="14" t="str">
        <f t="shared" ca="1" si="6"/>
        <v/>
      </c>
      <c r="BE14" s="14" t="str">
        <f t="shared" ca="1" si="7"/>
        <v/>
      </c>
      <c r="BF14" s="14" t="str">
        <f t="shared" ca="1" si="7"/>
        <v/>
      </c>
      <c r="BG14" s="14" t="str">
        <f t="shared" ca="1" si="7"/>
        <v/>
      </c>
      <c r="BH14" s="14" t="str">
        <f t="shared" ca="1" si="7"/>
        <v/>
      </c>
      <c r="BI14" s="14" t="str">
        <f t="shared" ca="1" si="7"/>
        <v/>
      </c>
      <c r="BJ14" s="14" t="str">
        <f t="shared" ca="1" si="7"/>
        <v/>
      </c>
      <c r="BK14" s="14" t="str">
        <f t="shared" ca="1" si="7"/>
        <v/>
      </c>
      <c r="BL14" s="14" t="str">
        <f t="shared" ca="1" si="7"/>
        <v/>
      </c>
    </row>
    <row r="15" spans="1:68" s="1" customFormat="1" x14ac:dyDescent="0.25">
      <c r="A15" s="6"/>
      <c r="B15" s="21" t="s">
        <v>19</v>
      </c>
      <c r="C15" s="17" t="s">
        <v>1</v>
      </c>
      <c r="D15" s="17" t="s">
        <v>20</v>
      </c>
      <c r="E15" s="18">
        <v>0</v>
      </c>
      <c r="F15" s="57">
        <f t="shared" si="9"/>
        <v>45454</v>
      </c>
      <c r="G15" s="20">
        <v>5</v>
      </c>
      <c r="H15" s="17"/>
      <c r="I15" s="14" t="str">
        <f t="shared" ca="1" si="8"/>
        <v/>
      </c>
      <c r="J15" s="14" t="str">
        <f t="shared" ca="1" si="4"/>
        <v/>
      </c>
      <c r="K15" s="14" t="str">
        <f t="shared" ca="1" si="4"/>
        <v/>
      </c>
      <c r="L15" s="14" t="str">
        <f t="shared" ca="1" si="4"/>
        <v/>
      </c>
      <c r="M15" s="14" t="str">
        <f t="shared" ca="1" si="4"/>
        <v/>
      </c>
      <c r="N15" s="14" t="str">
        <f t="shared" ca="1" si="4"/>
        <v/>
      </c>
      <c r="O15" s="14" t="str">
        <f t="shared" ca="1" si="4"/>
        <v/>
      </c>
      <c r="P15" s="14" t="str">
        <f t="shared" ca="1" si="4"/>
        <v/>
      </c>
      <c r="Q15" s="14" t="str">
        <f t="shared" ca="1" si="4"/>
        <v/>
      </c>
      <c r="R15" s="14" t="str">
        <f t="shared" ca="1" si="4"/>
        <v/>
      </c>
      <c r="S15" s="14">
        <f t="shared" ca="1" si="4"/>
        <v>1</v>
      </c>
      <c r="T15" s="14">
        <f t="shared" ca="1" si="4"/>
        <v>1</v>
      </c>
      <c r="U15" s="14">
        <f t="shared" ca="1" si="4"/>
        <v>1</v>
      </c>
      <c r="V15" s="14">
        <f t="shared" ca="1" si="4"/>
        <v>1</v>
      </c>
      <c r="W15" s="14">
        <f t="shared" ca="1" si="4"/>
        <v>1</v>
      </c>
      <c r="X15" s="14" t="str">
        <f t="shared" ca="1" si="4"/>
        <v/>
      </c>
      <c r="Y15" s="14" t="str">
        <f t="shared" ca="1" si="5"/>
        <v/>
      </c>
      <c r="Z15" s="14" t="str">
        <f t="shared" ca="1" si="5"/>
        <v/>
      </c>
      <c r="AA15" s="14" t="str">
        <f t="shared" ca="1" si="5"/>
        <v/>
      </c>
      <c r="AB15" s="14" t="str">
        <f t="shared" ca="1" si="5"/>
        <v/>
      </c>
      <c r="AC15" s="14" t="str">
        <f t="shared" ca="1" si="5"/>
        <v/>
      </c>
      <c r="AD15" s="14" t="str">
        <f t="shared" ca="1" si="5"/>
        <v/>
      </c>
      <c r="AE15" s="14" t="str">
        <f t="shared" ca="1" si="5"/>
        <v/>
      </c>
      <c r="AF15" s="14" t="str">
        <f t="shared" ca="1" si="5"/>
        <v/>
      </c>
      <c r="AG15" s="14" t="str">
        <f t="shared" ca="1" si="5"/>
        <v/>
      </c>
      <c r="AH15" s="14" t="str">
        <f t="shared" ca="1" si="5"/>
        <v/>
      </c>
      <c r="AI15" s="14" t="str">
        <f t="shared" ca="1" si="5"/>
        <v/>
      </c>
      <c r="AJ15" s="14" t="str">
        <f t="shared" ca="1" si="5"/>
        <v/>
      </c>
      <c r="AK15" s="14" t="str">
        <f t="shared" ca="1" si="5"/>
        <v/>
      </c>
      <c r="AL15" s="14" t="str">
        <f t="shared" ca="1" si="5"/>
        <v/>
      </c>
      <c r="AM15" s="14" t="str">
        <f t="shared" ca="1" si="5"/>
        <v/>
      </c>
      <c r="AN15" s="14" t="str">
        <f t="shared" ca="1" si="5"/>
        <v/>
      </c>
      <c r="AO15" s="14" t="str">
        <f t="shared" ca="1" si="6"/>
        <v/>
      </c>
      <c r="AP15" s="14" t="str">
        <f t="shared" ca="1" si="6"/>
        <v/>
      </c>
      <c r="AQ15" s="14" t="str">
        <f t="shared" ca="1" si="6"/>
        <v/>
      </c>
      <c r="AR15" s="14" t="str">
        <f t="shared" ca="1" si="6"/>
        <v/>
      </c>
      <c r="AS15" s="14" t="str">
        <f t="shared" ca="1" si="6"/>
        <v/>
      </c>
      <c r="AT15" s="14" t="str">
        <f t="shared" ca="1" si="6"/>
        <v/>
      </c>
      <c r="AU15" s="14" t="str">
        <f t="shared" ca="1" si="6"/>
        <v/>
      </c>
      <c r="AV15" s="14" t="str">
        <f t="shared" ca="1" si="6"/>
        <v/>
      </c>
      <c r="AW15" s="14" t="str">
        <f t="shared" ca="1" si="6"/>
        <v/>
      </c>
      <c r="AX15" s="14" t="str">
        <f t="shared" ca="1" si="6"/>
        <v/>
      </c>
      <c r="AY15" s="14" t="str">
        <f t="shared" ca="1" si="6"/>
        <v/>
      </c>
      <c r="AZ15" s="14" t="str">
        <f t="shared" ca="1" si="6"/>
        <v/>
      </c>
      <c r="BA15" s="14" t="str">
        <f t="shared" ca="1" si="6"/>
        <v/>
      </c>
      <c r="BB15" s="14" t="str">
        <f t="shared" ca="1" si="6"/>
        <v/>
      </c>
      <c r="BC15" s="14" t="str">
        <f t="shared" ca="1" si="6"/>
        <v/>
      </c>
      <c r="BD15" s="14" t="str">
        <f t="shared" ca="1" si="6"/>
        <v/>
      </c>
      <c r="BE15" s="14" t="str">
        <f t="shared" ca="1" si="7"/>
        <v/>
      </c>
      <c r="BF15" s="14" t="str">
        <f t="shared" ca="1" si="7"/>
        <v/>
      </c>
      <c r="BG15" s="14" t="str">
        <f t="shared" ca="1" si="7"/>
        <v/>
      </c>
      <c r="BH15" s="14" t="str">
        <f t="shared" ca="1" si="7"/>
        <v/>
      </c>
      <c r="BI15" s="14" t="str">
        <f t="shared" ca="1" si="7"/>
        <v/>
      </c>
      <c r="BJ15" s="14" t="str">
        <f t="shared" ca="1" si="7"/>
        <v/>
      </c>
      <c r="BK15" s="14" t="str">
        <f t="shared" ca="1" si="7"/>
        <v/>
      </c>
      <c r="BL15" s="14" t="str">
        <f t="shared" ca="1" si="7"/>
        <v/>
      </c>
    </row>
    <row r="16" spans="1:68" s="1" customFormat="1" x14ac:dyDescent="0.25">
      <c r="A16" s="6"/>
      <c r="B16" s="21" t="s">
        <v>32</v>
      </c>
      <c r="C16" s="17" t="s">
        <v>1</v>
      </c>
      <c r="D16" s="17" t="s">
        <v>20</v>
      </c>
      <c r="E16" s="18">
        <v>0</v>
      </c>
      <c r="F16" s="57">
        <f t="shared" si="9"/>
        <v>45459</v>
      </c>
      <c r="G16" s="20">
        <v>5</v>
      </c>
      <c r="H16" s="17"/>
      <c r="I16" s="14" t="str">
        <f t="shared" ca="1" si="8"/>
        <v/>
      </c>
      <c r="J16" s="14" t="str">
        <f t="shared" ca="1" si="4"/>
        <v/>
      </c>
      <c r="K16" s="14" t="str">
        <f t="shared" ca="1" si="4"/>
        <v/>
      </c>
      <c r="L16" s="14" t="str">
        <f t="shared" ca="1" si="4"/>
        <v/>
      </c>
      <c r="M16" s="14" t="str">
        <f t="shared" ca="1" si="4"/>
        <v/>
      </c>
      <c r="N16" s="14" t="str">
        <f t="shared" ca="1" si="4"/>
        <v/>
      </c>
      <c r="O16" s="14" t="str">
        <f t="shared" ca="1" si="4"/>
        <v/>
      </c>
      <c r="P16" s="14" t="str">
        <f t="shared" ca="1" si="4"/>
        <v/>
      </c>
      <c r="Q16" s="14" t="str">
        <f t="shared" ca="1" si="4"/>
        <v/>
      </c>
      <c r="R16" s="14" t="str">
        <f t="shared" ca="1" si="4"/>
        <v/>
      </c>
      <c r="S16" s="14" t="str">
        <f t="shared" ca="1" si="4"/>
        <v/>
      </c>
      <c r="T16" s="14" t="str">
        <f t="shared" ca="1" si="4"/>
        <v/>
      </c>
      <c r="U16" s="14" t="str">
        <f t="shared" ca="1" si="4"/>
        <v/>
      </c>
      <c r="V16" s="14" t="str">
        <f t="shared" ca="1" si="4"/>
        <v/>
      </c>
      <c r="W16" s="14" t="str">
        <f t="shared" ca="1" si="4"/>
        <v/>
      </c>
      <c r="X16" s="14">
        <f t="shared" ca="1" si="4"/>
        <v>1</v>
      </c>
      <c r="Y16" s="14">
        <f t="shared" ca="1" si="5"/>
        <v>1</v>
      </c>
      <c r="Z16" s="14">
        <f t="shared" ca="1" si="5"/>
        <v>1</v>
      </c>
      <c r="AA16" s="14">
        <f t="shared" ca="1" si="5"/>
        <v>1</v>
      </c>
      <c r="AB16" s="14">
        <f t="shared" ca="1" si="5"/>
        <v>1</v>
      </c>
      <c r="AC16" s="14" t="str">
        <f t="shared" ca="1" si="5"/>
        <v/>
      </c>
      <c r="AD16" s="14" t="str">
        <f t="shared" ca="1" si="5"/>
        <v/>
      </c>
      <c r="AE16" s="14" t="str">
        <f t="shared" ca="1" si="5"/>
        <v/>
      </c>
      <c r="AF16" s="14" t="str">
        <f t="shared" ca="1" si="5"/>
        <v/>
      </c>
      <c r="AG16" s="14" t="str">
        <f t="shared" ca="1" si="5"/>
        <v/>
      </c>
      <c r="AH16" s="14" t="str">
        <f t="shared" ca="1" si="5"/>
        <v/>
      </c>
      <c r="AI16" s="14" t="str">
        <f t="shared" ca="1" si="5"/>
        <v/>
      </c>
      <c r="AJ16" s="14" t="str">
        <f t="shared" ca="1" si="5"/>
        <v/>
      </c>
      <c r="AK16" s="14" t="str">
        <f t="shared" ca="1" si="5"/>
        <v/>
      </c>
      <c r="AL16" s="14" t="str">
        <f t="shared" ca="1" si="5"/>
        <v/>
      </c>
      <c r="AM16" s="14" t="str">
        <f t="shared" ca="1" si="5"/>
        <v/>
      </c>
      <c r="AN16" s="14" t="str">
        <f t="shared" ca="1" si="5"/>
        <v/>
      </c>
      <c r="AO16" s="14" t="str">
        <f t="shared" ca="1" si="6"/>
        <v/>
      </c>
      <c r="AP16" s="14" t="str">
        <f t="shared" ca="1" si="6"/>
        <v/>
      </c>
      <c r="AQ16" s="14" t="str">
        <f t="shared" ca="1" si="6"/>
        <v/>
      </c>
      <c r="AR16" s="14" t="str">
        <f t="shared" ca="1" si="6"/>
        <v/>
      </c>
      <c r="AS16" s="14" t="str">
        <f t="shared" ca="1" si="6"/>
        <v/>
      </c>
      <c r="AT16" s="14" t="str">
        <f t="shared" ca="1" si="6"/>
        <v/>
      </c>
      <c r="AU16" s="14" t="str">
        <f t="shared" ca="1" si="6"/>
        <v/>
      </c>
      <c r="AV16" s="14" t="str">
        <f t="shared" ca="1" si="6"/>
        <v/>
      </c>
      <c r="AW16" s="14" t="str">
        <f t="shared" ca="1" si="6"/>
        <v/>
      </c>
      <c r="AX16" s="14" t="str">
        <f t="shared" ca="1" si="6"/>
        <v/>
      </c>
      <c r="AY16" s="14" t="str">
        <f t="shared" ca="1" si="6"/>
        <v/>
      </c>
      <c r="AZ16" s="14" t="str">
        <f t="shared" ca="1" si="6"/>
        <v/>
      </c>
      <c r="BA16" s="14" t="str">
        <f t="shared" ca="1" si="6"/>
        <v/>
      </c>
      <c r="BB16" s="14" t="str">
        <f t="shared" ca="1" si="6"/>
        <v/>
      </c>
      <c r="BC16" s="14" t="str">
        <f t="shared" ca="1" si="6"/>
        <v/>
      </c>
      <c r="BD16" s="14" t="str">
        <f t="shared" ca="1" si="6"/>
        <v/>
      </c>
      <c r="BE16" s="14" t="str">
        <f t="shared" ca="1" si="7"/>
        <v/>
      </c>
      <c r="BF16" s="14" t="str">
        <f t="shared" ca="1" si="7"/>
        <v/>
      </c>
      <c r="BG16" s="14" t="str">
        <f t="shared" ca="1" si="7"/>
        <v/>
      </c>
      <c r="BH16" s="14" t="str">
        <f t="shared" ca="1" si="7"/>
        <v/>
      </c>
      <c r="BI16" s="14" t="str">
        <f t="shared" ca="1" si="7"/>
        <v/>
      </c>
      <c r="BJ16" s="14" t="str">
        <f t="shared" ca="1" si="7"/>
        <v/>
      </c>
      <c r="BK16" s="14" t="str">
        <f t="shared" ca="1" si="7"/>
        <v/>
      </c>
      <c r="BL16" s="14" t="str">
        <f t="shared" ca="1" si="7"/>
        <v/>
      </c>
    </row>
    <row r="17" spans="1:68" s="1" customFormat="1" ht="30" x14ac:dyDescent="0.25">
      <c r="A17" s="7"/>
      <c r="B17" s="54" t="s">
        <v>22</v>
      </c>
      <c r="C17" s="17" t="s">
        <v>30</v>
      </c>
      <c r="D17" s="17"/>
      <c r="E17" s="18"/>
      <c r="F17" s="19"/>
      <c r="G17" s="20"/>
      <c r="H17" s="17"/>
      <c r="I17" s="14" t="str">
        <f t="shared" ca="1" si="8"/>
        <v/>
      </c>
      <c r="J17" s="14" t="str">
        <f t="shared" ca="1" si="4"/>
        <v/>
      </c>
      <c r="K17" s="14" t="str">
        <f t="shared" ca="1" si="4"/>
        <v/>
      </c>
      <c r="L17" s="14" t="str">
        <f t="shared" ca="1" si="4"/>
        <v/>
      </c>
      <c r="M17" s="14" t="str">
        <f t="shared" ca="1" si="4"/>
        <v/>
      </c>
      <c r="N17" s="14" t="str">
        <f t="shared" ca="1" si="4"/>
        <v/>
      </c>
      <c r="O17" s="14" t="str">
        <f t="shared" ca="1" si="4"/>
        <v/>
      </c>
      <c r="P17" s="14" t="str">
        <f t="shared" ca="1" si="4"/>
        <v/>
      </c>
      <c r="Q17" s="14" t="str">
        <f t="shared" ca="1" si="4"/>
        <v/>
      </c>
      <c r="R17" s="14" t="str">
        <f t="shared" ca="1" si="4"/>
        <v/>
      </c>
      <c r="S17" s="14" t="str">
        <f t="shared" ca="1" si="4"/>
        <v/>
      </c>
      <c r="T17" s="14" t="str">
        <f t="shared" ca="1" si="4"/>
        <v/>
      </c>
      <c r="U17" s="14" t="str">
        <f t="shared" ca="1" si="4"/>
        <v/>
      </c>
      <c r="V17" s="14" t="str">
        <f t="shared" ca="1" si="4"/>
        <v/>
      </c>
      <c r="W17" s="14" t="str">
        <f t="shared" ca="1" si="4"/>
        <v/>
      </c>
      <c r="X17" s="14" t="str">
        <f t="shared" ca="1" si="4"/>
        <v/>
      </c>
      <c r="Y17" s="14" t="str">
        <f t="shared" ca="1" si="5"/>
        <v/>
      </c>
      <c r="Z17" s="14" t="str">
        <f t="shared" ca="1" si="5"/>
        <v/>
      </c>
      <c r="AA17" s="14" t="str">
        <f t="shared" ca="1" si="5"/>
        <v/>
      </c>
      <c r="AB17" s="14" t="str">
        <f t="shared" ca="1" si="5"/>
        <v/>
      </c>
      <c r="AC17" s="14" t="str">
        <f t="shared" ca="1" si="5"/>
        <v/>
      </c>
      <c r="AD17" s="14" t="str">
        <f t="shared" ca="1" si="5"/>
        <v/>
      </c>
      <c r="AE17" s="14" t="str">
        <f t="shared" ca="1" si="5"/>
        <v/>
      </c>
      <c r="AF17" s="14" t="str">
        <f t="shared" ca="1" si="5"/>
        <v/>
      </c>
      <c r="AG17" s="14" t="str">
        <f t="shared" ca="1" si="5"/>
        <v/>
      </c>
      <c r="AH17" s="14" t="str">
        <f t="shared" ca="1" si="5"/>
        <v/>
      </c>
      <c r="AI17" s="14" t="str">
        <f t="shared" ca="1" si="5"/>
        <v/>
      </c>
      <c r="AJ17" s="14" t="str">
        <f t="shared" ca="1" si="5"/>
        <v/>
      </c>
      <c r="AK17" s="14" t="str">
        <f t="shared" ca="1" si="5"/>
        <v/>
      </c>
      <c r="AL17" s="14" t="str">
        <f t="shared" ca="1" si="5"/>
        <v/>
      </c>
      <c r="AM17" s="14" t="str">
        <f t="shared" ca="1" si="5"/>
        <v/>
      </c>
      <c r="AN17" s="14" t="str">
        <f t="shared" ca="1" si="5"/>
        <v/>
      </c>
      <c r="AO17" s="14" t="str">
        <f t="shared" ca="1" si="6"/>
        <v/>
      </c>
      <c r="AP17" s="14" t="str">
        <f t="shared" ca="1" si="6"/>
        <v/>
      </c>
      <c r="AQ17" s="14" t="str">
        <f t="shared" ca="1" si="6"/>
        <v/>
      </c>
      <c r="AR17" s="14" t="str">
        <f t="shared" ca="1" si="6"/>
        <v/>
      </c>
      <c r="AS17" s="14" t="str">
        <f t="shared" ca="1" si="6"/>
        <v/>
      </c>
      <c r="AT17" s="14" t="str">
        <f t="shared" ca="1" si="6"/>
        <v/>
      </c>
      <c r="AU17" s="14" t="str">
        <f t="shared" ca="1" si="6"/>
        <v/>
      </c>
      <c r="AV17" s="14" t="str">
        <f t="shared" ca="1" si="6"/>
        <v/>
      </c>
      <c r="AW17" s="14" t="str">
        <f t="shared" ca="1" si="6"/>
        <v/>
      </c>
      <c r="AX17" s="14" t="str">
        <f t="shared" ca="1" si="6"/>
        <v/>
      </c>
      <c r="AY17" s="14" t="str">
        <f t="shared" ca="1" si="6"/>
        <v/>
      </c>
      <c r="AZ17" s="14" t="str">
        <f t="shared" ca="1" si="6"/>
        <v/>
      </c>
      <c r="BA17" s="14" t="str">
        <f t="shared" ca="1" si="6"/>
        <v/>
      </c>
      <c r="BB17" s="14" t="str">
        <f t="shared" ca="1" si="6"/>
        <v/>
      </c>
      <c r="BC17" s="14" t="str">
        <f t="shared" ca="1" si="6"/>
        <v/>
      </c>
      <c r="BD17" s="14" t="str">
        <f t="shared" ca="1" si="6"/>
        <v/>
      </c>
      <c r="BE17" s="14" t="str">
        <f t="shared" ca="1" si="7"/>
        <v/>
      </c>
      <c r="BF17" s="14" t="str">
        <f t="shared" ca="1" si="7"/>
        <v/>
      </c>
      <c r="BG17" s="14" t="str">
        <f t="shared" ca="1" si="7"/>
        <v/>
      </c>
      <c r="BH17" s="14" t="str">
        <f t="shared" ca="1" si="7"/>
        <v/>
      </c>
      <c r="BI17" s="14" t="str">
        <f t="shared" ca="1" si="7"/>
        <v/>
      </c>
      <c r="BJ17" s="14" t="str">
        <f t="shared" ca="1" si="7"/>
        <v/>
      </c>
      <c r="BK17" s="14" t="str">
        <f t="shared" ca="1" si="7"/>
        <v/>
      </c>
      <c r="BL17" s="14" t="str">
        <f t="shared" ca="1" si="7"/>
        <v/>
      </c>
      <c r="BP17" s="16"/>
    </row>
    <row r="18" spans="1:68" s="1" customFormat="1" x14ac:dyDescent="0.25">
      <c r="A18" s="7"/>
      <c r="B18" s="21" t="s">
        <v>33</v>
      </c>
      <c r="C18" s="17" t="s">
        <v>1</v>
      </c>
      <c r="D18" s="17" t="s">
        <v>20</v>
      </c>
      <c r="E18" s="18">
        <v>0</v>
      </c>
      <c r="F18" s="57">
        <f>F16+G16</f>
        <v>45464</v>
      </c>
      <c r="G18" s="20">
        <v>2</v>
      </c>
      <c r="H18" s="17"/>
      <c r="I18" s="14" t="str">
        <f t="shared" ca="1" si="8"/>
        <v/>
      </c>
      <c r="J18" s="14" t="str">
        <f t="shared" ca="1" si="4"/>
        <v/>
      </c>
      <c r="K18" s="14" t="str">
        <f t="shared" ca="1" si="4"/>
        <v/>
      </c>
      <c r="L18" s="14" t="str">
        <f t="shared" ca="1" si="4"/>
        <v/>
      </c>
      <c r="M18" s="14" t="str">
        <f t="shared" ca="1" si="4"/>
        <v/>
      </c>
      <c r="N18" s="14" t="str">
        <f t="shared" ca="1" si="4"/>
        <v/>
      </c>
      <c r="O18" s="14" t="str">
        <f t="shared" ca="1" si="4"/>
        <v/>
      </c>
      <c r="P18" s="14" t="str">
        <f t="shared" ca="1" si="4"/>
        <v/>
      </c>
      <c r="Q18" s="14" t="str">
        <f t="shared" ca="1" si="4"/>
        <v/>
      </c>
      <c r="R18" s="14" t="str">
        <f t="shared" ca="1" si="4"/>
        <v/>
      </c>
      <c r="S18" s="14" t="str">
        <f t="shared" ca="1" si="4"/>
        <v/>
      </c>
      <c r="T18" s="14" t="str">
        <f t="shared" ca="1" si="4"/>
        <v/>
      </c>
      <c r="U18" s="14" t="str">
        <f t="shared" ca="1" si="4"/>
        <v/>
      </c>
      <c r="V18" s="14" t="str">
        <f t="shared" ca="1" si="4"/>
        <v/>
      </c>
      <c r="W18" s="14" t="str">
        <f t="shared" ca="1" si="4"/>
        <v/>
      </c>
      <c r="X18" s="14" t="str">
        <f t="shared" ca="1" si="4"/>
        <v/>
      </c>
      <c r="Y18" s="14" t="str">
        <f t="shared" ca="1" si="5"/>
        <v/>
      </c>
      <c r="Z18" s="14" t="str">
        <f t="shared" ca="1" si="5"/>
        <v/>
      </c>
      <c r="AA18" s="14" t="str">
        <f t="shared" ca="1" si="5"/>
        <v/>
      </c>
      <c r="AB18" s="14" t="str">
        <f t="shared" ca="1" si="5"/>
        <v/>
      </c>
      <c r="AC18" s="14">
        <f t="shared" ca="1" si="5"/>
        <v>1</v>
      </c>
      <c r="AD18" s="14">
        <f t="shared" ca="1" si="5"/>
        <v>1</v>
      </c>
      <c r="AE18" s="14" t="str">
        <f t="shared" ca="1" si="5"/>
        <v/>
      </c>
      <c r="AF18" s="14" t="str">
        <f t="shared" ca="1" si="5"/>
        <v/>
      </c>
      <c r="AG18" s="14" t="str">
        <f t="shared" ca="1" si="5"/>
        <v/>
      </c>
      <c r="AH18" s="14" t="str">
        <f t="shared" ca="1" si="5"/>
        <v/>
      </c>
      <c r="AI18" s="14" t="str">
        <f t="shared" ca="1" si="5"/>
        <v/>
      </c>
      <c r="AJ18" s="14" t="str">
        <f t="shared" ca="1" si="5"/>
        <v/>
      </c>
      <c r="AK18" s="14" t="str">
        <f t="shared" ca="1" si="5"/>
        <v/>
      </c>
      <c r="AL18" s="14" t="str">
        <f t="shared" ca="1" si="5"/>
        <v/>
      </c>
      <c r="AM18" s="14" t="str">
        <f t="shared" ca="1" si="5"/>
        <v/>
      </c>
      <c r="AN18" s="14" t="str">
        <f t="shared" ca="1" si="5"/>
        <v/>
      </c>
      <c r="AO18" s="14" t="str">
        <f t="shared" ca="1" si="6"/>
        <v/>
      </c>
      <c r="AP18" s="14" t="str">
        <f t="shared" ca="1" si="6"/>
        <v/>
      </c>
      <c r="AQ18" s="14" t="str">
        <f t="shared" ca="1" si="6"/>
        <v/>
      </c>
      <c r="AR18" s="14" t="str">
        <f t="shared" ca="1" si="6"/>
        <v/>
      </c>
      <c r="AS18" s="14" t="str">
        <f t="shared" ca="1" si="6"/>
        <v/>
      </c>
      <c r="AT18" s="14" t="str">
        <f t="shared" ca="1" si="6"/>
        <v/>
      </c>
      <c r="AU18" s="14" t="str">
        <f t="shared" ca="1" si="6"/>
        <v/>
      </c>
      <c r="AV18" s="14" t="str">
        <f t="shared" ca="1" si="6"/>
        <v/>
      </c>
      <c r="AW18" s="14" t="str">
        <f t="shared" ca="1" si="6"/>
        <v/>
      </c>
      <c r="AX18" s="14" t="str">
        <f t="shared" ca="1" si="6"/>
        <v/>
      </c>
      <c r="AY18" s="14" t="str">
        <f t="shared" ca="1" si="6"/>
        <v/>
      </c>
      <c r="AZ18" s="14" t="str">
        <f t="shared" ca="1" si="6"/>
        <v/>
      </c>
      <c r="BA18" s="14" t="str">
        <f t="shared" ca="1" si="6"/>
        <v/>
      </c>
      <c r="BB18" s="14" t="str">
        <f t="shared" ca="1" si="6"/>
        <v/>
      </c>
      <c r="BC18" s="14" t="str">
        <f t="shared" ca="1" si="6"/>
        <v/>
      </c>
      <c r="BD18" s="14" t="str">
        <f t="shared" ca="1" si="6"/>
        <v/>
      </c>
      <c r="BE18" s="14" t="str">
        <f t="shared" ca="1" si="7"/>
        <v/>
      </c>
      <c r="BF18" s="14" t="str">
        <f t="shared" ca="1" si="7"/>
        <v/>
      </c>
      <c r="BG18" s="14" t="str">
        <f t="shared" ca="1" si="7"/>
        <v/>
      </c>
      <c r="BH18" s="14" t="str">
        <f t="shared" ca="1" si="7"/>
        <v/>
      </c>
      <c r="BI18" s="14" t="str">
        <f t="shared" ca="1" si="7"/>
        <v/>
      </c>
      <c r="BJ18" s="14" t="str">
        <f t="shared" ca="1" si="7"/>
        <v/>
      </c>
      <c r="BK18" s="14" t="str">
        <f t="shared" ca="1" si="7"/>
        <v/>
      </c>
      <c r="BL18" s="14" t="str">
        <f t="shared" ca="1" si="7"/>
        <v/>
      </c>
    </row>
    <row r="19" spans="1:68" s="1" customFormat="1" x14ac:dyDescent="0.25">
      <c r="A19" s="6"/>
      <c r="B19" s="21" t="s">
        <v>21</v>
      </c>
      <c r="C19" s="17" t="s">
        <v>1</v>
      </c>
      <c r="D19" s="17" t="s">
        <v>20</v>
      </c>
      <c r="E19" s="18">
        <v>0</v>
      </c>
      <c r="F19" s="57">
        <f>F18+G18</f>
        <v>45466</v>
      </c>
      <c r="G19" s="20">
        <v>2</v>
      </c>
      <c r="H19" s="17"/>
      <c r="I19" s="14" t="str">
        <f t="shared" ca="1" si="8"/>
        <v/>
      </c>
      <c r="J19" s="14" t="str">
        <f t="shared" ca="1" si="4"/>
        <v/>
      </c>
      <c r="K19" s="14" t="str">
        <f t="shared" ca="1" si="4"/>
        <v/>
      </c>
      <c r="L19" s="14" t="str">
        <f t="shared" ca="1" si="4"/>
        <v/>
      </c>
      <c r="M19" s="14" t="str">
        <f t="shared" ca="1" si="4"/>
        <v/>
      </c>
      <c r="N19" s="14" t="str">
        <f t="shared" ca="1" si="4"/>
        <v/>
      </c>
      <c r="O19" s="14" t="str">
        <f t="shared" ca="1" si="4"/>
        <v/>
      </c>
      <c r="P19" s="14" t="str">
        <f t="shared" ca="1" si="4"/>
        <v/>
      </c>
      <c r="Q19" s="14" t="str">
        <f t="shared" ca="1" si="4"/>
        <v/>
      </c>
      <c r="R19" s="14" t="str">
        <f t="shared" ca="1" si="4"/>
        <v/>
      </c>
      <c r="S19" s="14" t="str">
        <f t="shared" ca="1" si="4"/>
        <v/>
      </c>
      <c r="T19" s="14" t="str">
        <f t="shared" ca="1" si="4"/>
        <v/>
      </c>
      <c r="U19" s="14" t="str">
        <f t="shared" ca="1" si="4"/>
        <v/>
      </c>
      <c r="V19" s="14" t="str">
        <f t="shared" ca="1" si="4"/>
        <v/>
      </c>
      <c r="W19" s="14" t="str">
        <f t="shared" ca="1" si="4"/>
        <v/>
      </c>
      <c r="X19" s="14" t="str">
        <f t="shared" ca="1" si="4"/>
        <v/>
      </c>
      <c r="Y19" s="14" t="str">
        <f t="shared" ca="1" si="5"/>
        <v/>
      </c>
      <c r="Z19" s="14" t="str">
        <f t="shared" ca="1" si="5"/>
        <v/>
      </c>
      <c r="AA19" s="14" t="str">
        <f t="shared" ca="1" si="5"/>
        <v/>
      </c>
      <c r="AB19" s="14" t="str">
        <f t="shared" ca="1" si="5"/>
        <v/>
      </c>
      <c r="AC19" s="14" t="str">
        <f t="shared" ca="1" si="5"/>
        <v/>
      </c>
      <c r="AD19" s="14" t="str">
        <f t="shared" ca="1" si="5"/>
        <v/>
      </c>
      <c r="AE19" s="14">
        <f t="shared" ca="1" si="5"/>
        <v>1</v>
      </c>
      <c r="AF19" s="14">
        <f t="shared" ca="1" si="5"/>
        <v>1</v>
      </c>
      <c r="AG19" s="14" t="str">
        <f t="shared" ca="1" si="5"/>
        <v/>
      </c>
      <c r="AH19" s="14" t="str">
        <f t="shared" ca="1" si="5"/>
        <v/>
      </c>
      <c r="AI19" s="14" t="str">
        <f t="shared" ca="1" si="5"/>
        <v/>
      </c>
      <c r="AJ19" s="14" t="str">
        <f t="shared" ca="1" si="5"/>
        <v/>
      </c>
      <c r="AK19" s="14" t="str">
        <f t="shared" ca="1" si="5"/>
        <v/>
      </c>
      <c r="AL19" s="14" t="str">
        <f t="shared" ca="1" si="5"/>
        <v/>
      </c>
      <c r="AM19" s="14" t="str">
        <f t="shared" ca="1" si="5"/>
        <v/>
      </c>
      <c r="AN19" s="14" t="str">
        <f t="shared" ca="1" si="5"/>
        <v/>
      </c>
      <c r="AO19" s="14" t="str">
        <f t="shared" ca="1" si="6"/>
        <v/>
      </c>
      <c r="AP19" s="14" t="str">
        <f t="shared" ca="1" si="6"/>
        <v/>
      </c>
      <c r="AQ19" s="14" t="str">
        <f t="shared" ca="1" si="6"/>
        <v/>
      </c>
      <c r="AR19" s="14" t="str">
        <f t="shared" ca="1" si="6"/>
        <v/>
      </c>
      <c r="AS19" s="14" t="str">
        <f t="shared" ca="1" si="6"/>
        <v/>
      </c>
      <c r="AT19" s="14" t="str">
        <f t="shared" ca="1" si="6"/>
        <v/>
      </c>
      <c r="AU19" s="14" t="str">
        <f t="shared" ca="1" si="6"/>
        <v/>
      </c>
      <c r="AV19" s="14" t="str">
        <f t="shared" ca="1" si="6"/>
        <v/>
      </c>
      <c r="AW19" s="14" t="str">
        <f t="shared" ca="1" si="6"/>
        <v/>
      </c>
      <c r="AX19" s="14" t="str">
        <f t="shared" ca="1" si="6"/>
        <v/>
      </c>
      <c r="AY19" s="14" t="str">
        <f t="shared" ca="1" si="6"/>
        <v/>
      </c>
      <c r="AZ19" s="14" t="str">
        <f t="shared" ca="1" si="6"/>
        <v/>
      </c>
      <c r="BA19" s="14" t="str">
        <f t="shared" ca="1" si="6"/>
        <v/>
      </c>
      <c r="BB19" s="14" t="str">
        <f t="shared" ca="1" si="6"/>
        <v/>
      </c>
      <c r="BC19" s="14" t="str">
        <f t="shared" ca="1" si="6"/>
        <v/>
      </c>
      <c r="BD19" s="14" t="str">
        <f t="shared" ca="1" si="6"/>
        <v/>
      </c>
      <c r="BE19" s="14" t="str">
        <f t="shared" ca="1" si="7"/>
        <v/>
      </c>
      <c r="BF19" s="14" t="str">
        <f t="shared" ca="1" si="7"/>
        <v/>
      </c>
      <c r="BG19" s="14" t="str">
        <f t="shared" ca="1" si="7"/>
        <v/>
      </c>
      <c r="BH19" s="14" t="str">
        <f t="shared" ca="1" si="7"/>
        <v/>
      </c>
      <c r="BI19" s="14" t="str">
        <f t="shared" ca="1" si="7"/>
        <v/>
      </c>
      <c r="BJ19" s="14" t="str">
        <f t="shared" ca="1" si="7"/>
        <v/>
      </c>
      <c r="BK19" s="14" t="str">
        <f t="shared" ca="1" si="7"/>
        <v/>
      </c>
      <c r="BL19" s="14" t="str">
        <f t="shared" ca="1" si="7"/>
        <v/>
      </c>
    </row>
    <row r="20" spans="1:68" s="1" customFormat="1" x14ac:dyDescent="0.25">
      <c r="A20" s="6"/>
      <c r="B20" s="21" t="s">
        <v>34</v>
      </c>
      <c r="C20" s="17" t="s">
        <v>1</v>
      </c>
      <c r="D20" s="17" t="s">
        <v>20</v>
      </c>
      <c r="E20" s="18">
        <v>0</v>
      </c>
      <c r="F20" s="57">
        <f t="shared" ref="F20:F21" si="10">F19+G19</f>
        <v>45468</v>
      </c>
      <c r="G20" s="20">
        <v>2</v>
      </c>
      <c r="H20" s="17"/>
      <c r="I20" s="14" t="str">
        <f t="shared" ca="1" si="8"/>
        <v/>
      </c>
      <c r="J20" s="14" t="str">
        <f t="shared" ca="1" si="4"/>
        <v/>
      </c>
      <c r="K20" s="14" t="str">
        <f t="shared" ca="1" si="4"/>
        <v/>
      </c>
      <c r="L20" s="14" t="str">
        <f t="shared" ca="1" si="4"/>
        <v/>
      </c>
      <c r="M20" s="14" t="str">
        <f t="shared" ca="1" si="4"/>
        <v/>
      </c>
      <c r="N20" s="14" t="str">
        <f t="shared" ca="1" si="4"/>
        <v/>
      </c>
      <c r="O20" s="14" t="str">
        <f t="shared" ca="1" si="4"/>
        <v/>
      </c>
      <c r="P20" s="14" t="str">
        <f t="shared" ca="1" si="4"/>
        <v/>
      </c>
      <c r="Q20" s="14" t="str">
        <f t="shared" ca="1" si="4"/>
        <v/>
      </c>
      <c r="R20" s="14" t="str">
        <f t="shared" ca="1" si="4"/>
        <v/>
      </c>
      <c r="S20" s="14" t="str">
        <f t="shared" ca="1" si="4"/>
        <v/>
      </c>
      <c r="T20" s="14" t="str">
        <f t="shared" ca="1" si="4"/>
        <v/>
      </c>
      <c r="U20" s="14" t="str">
        <f t="shared" ca="1" si="4"/>
        <v/>
      </c>
      <c r="V20" s="14" t="str">
        <f t="shared" ca="1" si="4"/>
        <v/>
      </c>
      <c r="W20" s="14" t="str">
        <f t="shared" ca="1" si="4"/>
        <v/>
      </c>
      <c r="X20" s="14" t="str">
        <f t="shared" ca="1" si="4"/>
        <v/>
      </c>
      <c r="Y20" s="14" t="str">
        <f t="shared" ca="1" si="5"/>
        <v/>
      </c>
      <c r="Z20" s="14" t="str">
        <f t="shared" ca="1" si="5"/>
        <v/>
      </c>
      <c r="AA20" s="14" t="str">
        <f t="shared" ca="1" si="5"/>
        <v/>
      </c>
      <c r="AB20" s="14" t="str">
        <f t="shared" ca="1" si="5"/>
        <v/>
      </c>
      <c r="AC20" s="14" t="str">
        <f t="shared" ca="1" si="5"/>
        <v/>
      </c>
      <c r="AD20" s="14" t="str">
        <f t="shared" ca="1" si="5"/>
        <v/>
      </c>
      <c r="AE20" s="14" t="str">
        <f t="shared" ca="1" si="5"/>
        <v/>
      </c>
      <c r="AF20" s="14" t="str">
        <f t="shared" ca="1" si="5"/>
        <v/>
      </c>
      <c r="AG20" s="14">
        <f t="shared" ca="1" si="5"/>
        <v>1</v>
      </c>
      <c r="AH20" s="14">
        <f t="shared" ca="1" si="5"/>
        <v>1</v>
      </c>
      <c r="AI20" s="14" t="str">
        <f t="shared" ca="1" si="5"/>
        <v/>
      </c>
      <c r="AJ20" s="14" t="str">
        <f t="shared" ca="1" si="5"/>
        <v/>
      </c>
      <c r="AK20" s="14" t="str">
        <f t="shared" ca="1" si="5"/>
        <v/>
      </c>
      <c r="AL20" s="14" t="str">
        <f t="shared" ca="1" si="5"/>
        <v/>
      </c>
      <c r="AM20" s="14" t="str">
        <f t="shared" ca="1" si="5"/>
        <v/>
      </c>
      <c r="AN20" s="14" t="str">
        <f t="shared" ca="1" si="5"/>
        <v/>
      </c>
      <c r="AO20" s="14" t="str">
        <f t="shared" ca="1" si="6"/>
        <v/>
      </c>
      <c r="AP20" s="14" t="str">
        <f t="shared" ca="1" si="6"/>
        <v/>
      </c>
      <c r="AQ20" s="14" t="str">
        <f t="shared" ca="1" si="6"/>
        <v/>
      </c>
      <c r="AR20" s="14" t="str">
        <f t="shared" ca="1" si="6"/>
        <v/>
      </c>
      <c r="AS20" s="14" t="str">
        <f t="shared" ca="1" si="6"/>
        <v/>
      </c>
      <c r="AT20" s="14" t="str">
        <f t="shared" ca="1" si="6"/>
        <v/>
      </c>
      <c r="AU20" s="14" t="str">
        <f t="shared" ca="1" si="6"/>
        <v/>
      </c>
      <c r="AV20" s="14" t="str">
        <f t="shared" ca="1" si="6"/>
        <v/>
      </c>
      <c r="AW20" s="14" t="str">
        <f t="shared" ca="1" si="6"/>
        <v/>
      </c>
      <c r="AX20" s="14" t="str">
        <f t="shared" ca="1" si="6"/>
        <v/>
      </c>
      <c r="AY20" s="14" t="str">
        <f t="shared" ca="1" si="6"/>
        <v/>
      </c>
      <c r="AZ20" s="14" t="str">
        <f t="shared" ca="1" si="6"/>
        <v/>
      </c>
      <c r="BA20" s="14" t="str">
        <f t="shared" ca="1" si="6"/>
        <v/>
      </c>
      <c r="BB20" s="14" t="str">
        <f t="shared" ca="1" si="6"/>
        <v/>
      </c>
      <c r="BC20" s="14" t="str">
        <f t="shared" ca="1" si="6"/>
        <v/>
      </c>
      <c r="BD20" s="14" t="str">
        <f t="shared" ca="1" si="6"/>
        <v/>
      </c>
      <c r="BE20" s="14" t="str">
        <f t="shared" ca="1" si="7"/>
        <v/>
      </c>
      <c r="BF20" s="14" t="str">
        <f t="shared" ca="1" si="7"/>
        <v/>
      </c>
      <c r="BG20" s="14" t="str">
        <f t="shared" ca="1" si="7"/>
        <v/>
      </c>
      <c r="BH20" s="14" t="str">
        <f t="shared" ca="1" si="7"/>
        <v/>
      </c>
      <c r="BI20" s="14" t="str">
        <f t="shared" ca="1" si="7"/>
        <v/>
      </c>
      <c r="BJ20" s="14" t="str">
        <f t="shared" ca="1" si="7"/>
        <v/>
      </c>
      <c r="BK20" s="14" t="str">
        <f t="shared" ca="1" si="7"/>
        <v/>
      </c>
      <c r="BL20" s="14" t="str">
        <f t="shared" ca="1" si="7"/>
        <v/>
      </c>
    </row>
    <row r="21" spans="1:68" s="1" customFormat="1" x14ac:dyDescent="0.25">
      <c r="A21" s="6"/>
      <c r="B21" s="21" t="s">
        <v>35</v>
      </c>
      <c r="C21" s="17" t="s">
        <v>1</v>
      </c>
      <c r="D21" s="17" t="s">
        <v>20</v>
      </c>
      <c r="E21" s="18">
        <v>0</v>
      </c>
      <c r="F21" s="57">
        <f t="shared" si="10"/>
        <v>45470</v>
      </c>
      <c r="G21" s="20">
        <v>2</v>
      </c>
      <c r="H21" s="17"/>
      <c r="I21" s="14" t="str">
        <f t="shared" ca="1" si="8"/>
        <v/>
      </c>
      <c r="J21" s="14" t="str">
        <f t="shared" ca="1" si="4"/>
        <v/>
      </c>
      <c r="K21" s="14" t="str">
        <f t="shared" ca="1" si="4"/>
        <v/>
      </c>
      <c r="L21" s="14" t="str">
        <f t="shared" ca="1" si="4"/>
        <v/>
      </c>
      <c r="M21" s="14" t="str">
        <f t="shared" ca="1" si="4"/>
        <v/>
      </c>
      <c r="N21" s="14" t="str">
        <f t="shared" ca="1" si="4"/>
        <v/>
      </c>
      <c r="O21" s="14" t="str">
        <f t="shared" ca="1" si="4"/>
        <v/>
      </c>
      <c r="P21" s="14" t="str">
        <f t="shared" ca="1" si="4"/>
        <v/>
      </c>
      <c r="Q21" s="14" t="str">
        <f t="shared" ca="1" si="4"/>
        <v/>
      </c>
      <c r="R21" s="14" t="str">
        <f t="shared" ca="1" si="4"/>
        <v/>
      </c>
      <c r="S21" s="14" t="str">
        <f t="shared" ca="1" si="4"/>
        <v/>
      </c>
      <c r="T21" s="14" t="str">
        <f t="shared" ca="1" si="4"/>
        <v/>
      </c>
      <c r="U21" s="14" t="str">
        <f t="shared" ca="1" si="4"/>
        <v/>
      </c>
      <c r="V21" s="14" t="str">
        <f t="shared" ca="1" si="4"/>
        <v/>
      </c>
      <c r="W21" s="14" t="str">
        <f t="shared" ca="1" si="4"/>
        <v/>
      </c>
      <c r="X21" s="14" t="str">
        <f t="shared" ca="1" si="4"/>
        <v/>
      </c>
      <c r="Y21" s="14" t="str">
        <f t="shared" ca="1" si="5"/>
        <v/>
      </c>
      <c r="Z21" s="14" t="str">
        <f t="shared" ca="1" si="5"/>
        <v/>
      </c>
      <c r="AA21" s="14" t="str">
        <f t="shared" ca="1" si="5"/>
        <v/>
      </c>
      <c r="AB21" s="14" t="str">
        <f t="shared" ca="1" si="5"/>
        <v/>
      </c>
      <c r="AC21" s="14" t="str">
        <f t="shared" ca="1" si="5"/>
        <v/>
      </c>
      <c r="AD21" s="14" t="str">
        <f t="shared" ca="1" si="5"/>
        <v/>
      </c>
      <c r="AE21" s="14" t="str">
        <f t="shared" ca="1" si="5"/>
        <v/>
      </c>
      <c r="AF21" s="14" t="str">
        <f t="shared" ca="1" si="5"/>
        <v/>
      </c>
      <c r="AG21" s="14" t="str">
        <f t="shared" ca="1" si="5"/>
        <v/>
      </c>
      <c r="AH21" s="14" t="str">
        <f t="shared" ca="1" si="5"/>
        <v/>
      </c>
      <c r="AI21" s="14">
        <f t="shared" ca="1" si="5"/>
        <v>1</v>
      </c>
      <c r="AJ21" s="14">
        <f t="shared" ca="1" si="5"/>
        <v>1</v>
      </c>
      <c r="AK21" s="14" t="str">
        <f t="shared" ca="1" si="5"/>
        <v/>
      </c>
      <c r="AL21" s="14" t="str">
        <f t="shared" ca="1" si="5"/>
        <v/>
      </c>
      <c r="AM21" s="14" t="str">
        <f t="shared" ca="1" si="5"/>
        <v/>
      </c>
      <c r="AN21" s="14" t="str">
        <f t="shared" ca="1" si="5"/>
        <v/>
      </c>
      <c r="AO21" s="14" t="str">
        <f t="shared" ca="1" si="6"/>
        <v/>
      </c>
      <c r="AP21" s="14" t="str">
        <f t="shared" ca="1" si="6"/>
        <v/>
      </c>
      <c r="AQ21" s="14" t="str">
        <f t="shared" ca="1" si="6"/>
        <v/>
      </c>
      <c r="AR21" s="14" t="str">
        <f t="shared" ca="1" si="6"/>
        <v/>
      </c>
      <c r="AS21" s="14" t="str">
        <f t="shared" ca="1" si="6"/>
        <v/>
      </c>
      <c r="AT21" s="14" t="str">
        <f t="shared" ca="1" si="6"/>
        <v/>
      </c>
      <c r="AU21" s="14" t="str">
        <f t="shared" ca="1" si="6"/>
        <v/>
      </c>
      <c r="AV21" s="14" t="str">
        <f t="shared" ca="1" si="6"/>
        <v/>
      </c>
      <c r="AW21" s="14" t="str">
        <f t="shared" ca="1" si="6"/>
        <v/>
      </c>
      <c r="AX21" s="14" t="str">
        <f t="shared" ca="1" si="6"/>
        <v/>
      </c>
      <c r="AY21" s="14" t="str">
        <f t="shared" ca="1" si="6"/>
        <v/>
      </c>
      <c r="AZ21" s="14" t="str">
        <f t="shared" ca="1" si="6"/>
        <v/>
      </c>
      <c r="BA21" s="14" t="str">
        <f t="shared" ca="1" si="6"/>
        <v/>
      </c>
      <c r="BB21" s="14" t="str">
        <f t="shared" ca="1" si="6"/>
        <v/>
      </c>
      <c r="BC21" s="14" t="str">
        <f t="shared" ca="1" si="6"/>
        <v/>
      </c>
      <c r="BD21" s="14" t="str">
        <f t="shared" ca="1" si="6"/>
        <v/>
      </c>
      <c r="BE21" s="14" t="str">
        <f t="shared" ca="1" si="7"/>
        <v/>
      </c>
      <c r="BF21" s="14" t="str">
        <f t="shared" ca="1" si="7"/>
        <v/>
      </c>
      <c r="BG21" s="14" t="str">
        <f t="shared" ca="1" si="7"/>
        <v/>
      </c>
      <c r="BH21" s="14" t="str">
        <f t="shared" ca="1" si="7"/>
        <v/>
      </c>
      <c r="BI21" s="14" t="str">
        <f t="shared" ca="1" si="7"/>
        <v/>
      </c>
      <c r="BJ21" s="14" t="str">
        <f t="shared" ca="1" si="7"/>
        <v/>
      </c>
      <c r="BK21" s="14" t="str">
        <f t="shared" ca="1" si="7"/>
        <v/>
      </c>
      <c r="BL21" s="14" t="str">
        <f t="shared" ca="1" si="7"/>
        <v/>
      </c>
    </row>
    <row r="22" spans="1:68" s="1" customFormat="1" ht="5.25" customHeight="1" x14ac:dyDescent="0.25">
      <c r="A22" s="6"/>
      <c r="B22" s="21"/>
      <c r="C22" s="17"/>
      <c r="D22" s="17"/>
      <c r="E22" s="18"/>
      <c r="F22" s="57"/>
      <c r="G22" s="20"/>
      <c r="H22" s="17"/>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row>
    <row r="23" spans="1:68" s="1" customFormat="1" ht="30" x14ac:dyDescent="0.25">
      <c r="A23" s="7"/>
      <c r="B23" s="54" t="s">
        <v>15</v>
      </c>
      <c r="C23" s="17" t="s">
        <v>31</v>
      </c>
      <c r="D23" s="17" t="s">
        <v>20</v>
      </c>
      <c r="E23" s="18"/>
      <c r="F23" s="19"/>
      <c r="G23" s="20"/>
      <c r="H23" s="17"/>
      <c r="I23" s="14" t="str">
        <f t="shared" ca="1" si="8"/>
        <v/>
      </c>
      <c r="J23" s="14" t="str">
        <f t="shared" ca="1" si="4"/>
        <v/>
      </c>
      <c r="K23" s="14" t="str">
        <f t="shared" ca="1" si="4"/>
        <v/>
      </c>
      <c r="L23" s="14" t="str">
        <f t="shared" ca="1" si="4"/>
        <v/>
      </c>
      <c r="M23" s="14" t="str">
        <f t="shared" ca="1" si="4"/>
        <v/>
      </c>
      <c r="N23" s="14" t="str">
        <f t="shared" ca="1" si="4"/>
        <v/>
      </c>
      <c r="O23" s="14" t="str">
        <f t="shared" ca="1" si="4"/>
        <v/>
      </c>
      <c r="P23" s="14" t="str">
        <f t="shared" ca="1" si="4"/>
        <v/>
      </c>
      <c r="Q23" s="14" t="str">
        <f t="shared" ca="1" si="4"/>
        <v/>
      </c>
      <c r="R23" s="14" t="str">
        <f t="shared" ca="1" si="4"/>
        <v/>
      </c>
      <c r="S23" s="14" t="str">
        <f t="shared" ca="1" si="4"/>
        <v/>
      </c>
      <c r="T23" s="14" t="str">
        <f t="shared" ca="1" si="4"/>
        <v/>
      </c>
      <c r="U23" s="14" t="str">
        <f t="shared" ca="1" si="4"/>
        <v/>
      </c>
      <c r="V23" s="14" t="str">
        <f t="shared" ca="1" si="4"/>
        <v/>
      </c>
      <c r="W23" s="14" t="str">
        <f t="shared" ca="1" si="4"/>
        <v/>
      </c>
      <c r="X23" s="14" t="str">
        <f t="shared" ca="1" si="4"/>
        <v/>
      </c>
      <c r="Y23" s="14" t="str">
        <f t="shared" ca="1" si="5"/>
        <v/>
      </c>
      <c r="Z23" s="14" t="str">
        <f t="shared" ca="1" si="5"/>
        <v/>
      </c>
      <c r="AA23" s="14" t="str">
        <f t="shared" ca="1" si="5"/>
        <v/>
      </c>
      <c r="AB23" s="14" t="str">
        <f t="shared" ca="1" si="5"/>
        <v/>
      </c>
      <c r="AC23" s="14" t="str">
        <f t="shared" ca="1" si="5"/>
        <v/>
      </c>
      <c r="AD23" s="14" t="str">
        <f t="shared" ca="1" si="5"/>
        <v/>
      </c>
      <c r="AE23" s="14" t="str">
        <f t="shared" ca="1" si="5"/>
        <v/>
      </c>
      <c r="AF23" s="14" t="str">
        <f t="shared" ca="1" si="5"/>
        <v/>
      </c>
      <c r="AG23" s="14" t="str">
        <f t="shared" ca="1" si="5"/>
        <v/>
      </c>
      <c r="AH23" s="14" t="str">
        <f t="shared" ca="1" si="5"/>
        <v/>
      </c>
      <c r="AI23" s="14" t="str">
        <f t="shared" ca="1" si="5"/>
        <v/>
      </c>
      <c r="AJ23" s="14" t="str">
        <f t="shared" ca="1" si="5"/>
        <v/>
      </c>
      <c r="AK23" s="14" t="str">
        <f t="shared" ca="1" si="5"/>
        <v/>
      </c>
      <c r="AL23" s="14" t="str">
        <f t="shared" ca="1" si="5"/>
        <v/>
      </c>
      <c r="AM23" s="14" t="str">
        <f t="shared" ca="1" si="5"/>
        <v/>
      </c>
      <c r="AN23" s="14" t="str">
        <f t="shared" ca="1" si="5"/>
        <v/>
      </c>
      <c r="AO23" s="14" t="str">
        <f t="shared" ca="1" si="6"/>
        <v/>
      </c>
      <c r="AP23" s="14" t="str">
        <f t="shared" ca="1" si="6"/>
        <v/>
      </c>
      <c r="AQ23" s="14" t="str">
        <f t="shared" ca="1" si="6"/>
        <v/>
      </c>
      <c r="AR23" s="14" t="str">
        <f t="shared" ca="1" si="6"/>
        <v/>
      </c>
      <c r="AS23" s="14" t="str">
        <f t="shared" ca="1" si="6"/>
        <v/>
      </c>
      <c r="AT23" s="14" t="str">
        <f t="shared" ca="1" si="6"/>
        <v/>
      </c>
      <c r="AU23" s="14" t="str">
        <f t="shared" ca="1" si="6"/>
        <v/>
      </c>
      <c r="AV23" s="14" t="str">
        <f t="shared" ca="1" si="6"/>
        <v/>
      </c>
      <c r="AW23" s="14" t="str">
        <f t="shared" ca="1" si="6"/>
        <v/>
      </c>
      <c r="AX23" s="14" t="str">
        <f t="shared" ca="1" si="6"/>
        <v/>
      </c>
      <c r="AY23" s="14" t="str">
        <f t="shared" ca="1" si="6"/>
        <v/>
      </c>
      <c r="AZ23" s="14" t="str">
        <f t="shared" ca="1" si="6"/>
        <v/>
      </c>
      <c r="BA23" s="14" t="str">
        <f t="shared" ca="1" si="6"/>
        <v/>
      </c>
      <c r="BB23" s="14" t="str">
        <f t="shared" ca="1" si="6"/>
        <v/>
      </c>
      <c r="BC23" s="14" t="str">
        <f t="shared" ca="1" si="6"/>
        <v/>
      </c>
      <c r="BD23" s="14" t="str">
        <f t="shared" ca="1" si="6"/>
        <v/>
      </c>
      <c r="BE23" s="14" t="str">
        <f t="shared" ca="1" si="7"/>
        <v/>
      </c>
      <c r="BF23" s="14" t="str">
        <f t="shared" ca="1" si="7"/>
        <v/>
      </c>
      <c r="BG23" s="14" t="str">
        <f t="shared" ca="1" si="7"/>
        <v/>
      </c>
      <c r="BH23" s="14" t="str">
        <f t="shared" ca="1" si="7"/>
        <v/>
      </c>
      <c r="BI23" s="14" t="str">
        <f t="shared" ca="1" si="7"/>
        <v/>
      </c>
      <c r="BJ23" s="14" t="str">
        <f t="shared" ca="1" si="7"/>
        <v/>
      </c>
      <c r="BK23" s="14" t="str">
        <f t="shared" ca="1" si="7"/>
        <v/>
      </c>
      <c r="BL23" s="14" t="str">
        <f t="shared" ca="1" si="7"/>
        <v/>
      </c>
      <c r="BP23" s="16"/>
    </row>
    <row r="24" spans="1:68" s="1" customFormat="1" x14ac:dyDescent="0.25">
      <c r="A24" s="6"/>
      <c r="B24" s="21" t="s">
        <v>24</v>
      </c>
      <c r="C24" s="17" t="s">
        <v>1</v>
      </c>
      <c r="D24" s="17" t="s">
        <v>20</v>
      </c>
      <c r="E24" s="18">
        <v>0</v>
      </c>
      <c r="F24" s="57">
        <f>F21+G21</f>
        <v>45472</v>
      </c>
      <c r="G24" s="20">
        <v>3</v>
      </c>
      <c r="H24" s="17"/>
      <c r="I24" s="14" t="str">
        <f t="shared" ca="1" si="8"/>
        <v/>
      </c>
      <c r="J24" s="14" t="str">
        <f t="shared" ca="1" si="4"/>
        <v/>
      </c>
      <c r="K24" s="14" t="str">
        <f t="shared" ca="1" si="4"/>
        <v/>
      </c>
      <c r="L24" s="14" t="str">
        <f t="shared" ca="1" si="4"/>
        <v/>
      </c>
      <c r="M24" s="14" t="str">
        <f t="shared" ca="1" si="4"/>
        <v/>
      </c>
      <c r="N24" s="14" t="str">
        <f t="shared" ca="1" si="4"/>
        <v/>
      </c>
      <c r="O24" s="14" t="str">
        <f t="shared" ca="1" si="4"/>
        <v/>
      </c>
      <c r="P24" s="14" t="str">
        <f t="shared" ca="1" si="4"/>
        <v/>
      </c>
      <c r="Q24" s="14" t="str">
        <f t="shared" ca="1" si="4"/>
        <v/>
      </c>
      <c r="R24" s="14" t="str">
        <f t="shared" ca="1" si="4"/>
        <v/>
      </c>
      <c r="S24" s="14" t="str">
        <f t="shared" ca="1" si="4"/>
        <v/>
      </c>
      <c r="T24" s="14" t="str">
        <f t="shared" ca="1" si="4"/>
        <v/>
      </c>
      <c r="U24" s="14" t="str">
        <f t="shared" ca="1" si="4"/>
        <v/>
      </c>
      <c r="V24" s="14" t="str">
        <f t="shared" ca="1" si="4"/>
        <v/>
      </c>
      <c r="W24" s="14" t="str">
        <f t="shared" ca="1" si="4"/>
        <v/>
      </c>
      <c r="X24" s="14" t="str">
        <f t="shared" ca="1" si="4"/>
        <v/>
      </c>
      <c r="Y24" s="14" t="str">
        <f t="shared" ca="1" si="5"/>
        <v/>
      </c>
      <c r="Z24" s="14" t="str">
        <f t="shared" ca="1" si="5"/>
        <v/>
      </c>
      <c r="AA24" s="14" t="str">
        <f t="shared" ca="1" si="5"/>
        <v/>
      </c>
      <c r="AB24" s="14" t="str">
        <f t="shared" ca="1" si="5"/>
        <v/>
      </c>
      <c r="AC24" s="14" t="str">
        <f t="shared" ca="1" si="5"/>
        <v/>
      </c>
      <c r="AD24" s="14" t="str">
        <f t="shared" ca="1" si="5"/>
        <v/>
      </c>
      <c r="AE24" s="14" t="str">
        <f t="shared" ca="1" si="5"/>
        <v/>
      </c>
      <c r="AF24" s="14" t="str">
        <f t="shared" ca="1" si="5"/>
        <v/>
      </c>
      <c r="AG24" s="14" t="str">
        <f t="shared" ca="1" si="5"/>
        <v/>
      </c>
      <c r="AH24" s="14" t="str">
        <f t="shared" ca="1" si="5"/>
        <v/>
      </c>
      <c r="AI24" s="14" t="str">
        <f t="shared" ca="1" si="5"/>
        <v/>
      </c>
      <c r="AJ24" s="14" t="str">
        <f t="shared" ca="1" si="5"/>
        <v/>
      </c>
      <c r="AK24" s="14">
        <f t="shared" ca="1" si="5"/>
        <v>1</v>
      </c>
      <c r="AL24" s="14">
        <f t="shared" ca="1" si="5"/>
        <v>1</v>
      </c>
      <c r="AM24" s="14">
        <f t="shared" ca="1" si="5"/>
        <v>1</v>
      </c>
      <c r="AN24" s="14" t="str">
        <f t="shared" ca="1" si="5"/>
        <v/>
      </c>
      <c r="AO24" s="14" t="str">
        <f t="shared" ca="1" si="6"/>
        <v/>
      </c>
      <c r="AP24" s="14" t="str">
        <f t="shared" ca="1" si="6"/>
        <v/>
      </c>
      <c r="AQ24" s="14" t="str">
        <f t="shared" ca="1" si="6"/>
        <v/>
      </c>
      <c r="AR24" s="14" t="str">
        <f t="shared" ca="1" si="6"/>
        <v/>
      </c>
      <c r="AS24" s="14" t="str">
        <f t="shared" ca="1" si="6"/>
        <v/>
      </c>
      <c r="AT24" s="14" t="str">
        <f t="shared" ca="1" si="6"/>
        <v/>
      </c>
      <c r="AU24" s="14" t="str">
        <f t="shared" ca="1" si="6"/>
        <v/>
      </c>
      <c r="AV24" s="14" t="str">
        <f t="shared" ca="1" si="6"/>
        <v/>
      </c>
      <c r="AW24" s="14" t="str">
        <f t="shared" ca="1" si="6"/>
        <v/>
      </c>
      <c r="AX24" s="14" t="str">
        <f t="shared" ca="1" si="6"/>
        <v/>
      </c>
      <c r="AY24" s="14" t="str">
        <f t="shared" ca="1" si="6"/>
        <v/>
      </c>
      <c r="AZ24" s="14" t="str">
        <f t="shared" ca="1" si="6"/>
        <v/>
      </c>
      <c r="BA24" s="14" t="str">
        <f t="shared" ca="1" si="6"/>
        <v/>
      </c>
      <c r="BB24" s="14" t="str">
        <f t="shared" ca="1" si="6"/>
        <v/>
      </c>
      <c r="BC24" s="14" t="str">
        <f t="shared" ca="1" si="6"/>
        <v/>
      </c>
      <c r="BD24" s="14" t="str">
        <f t="shared" ca="1" si="6"/>
        <v/>
      </c>
      <c r="BE24" s="14" t="str">
        <f t="shared" ca="1" si="7"/>
        <v/>
      </c>
      <c r="BF24" s="14" t="str">
        <f t="shared" ca="1" si="7"/>
        <v/>
      </c>
      <c r="BG24" s="14" t="str">
        <f t="shared" ca="1" si="7"/>
        <v/>
      </c>
      <c r="BH24" s="14" t="str">
        <f t="shared" ca="1" si="7"/>
        <v/>
      </c>
      <c r="BI24" s="14" t="str">
        <f t="shared" ca="1" si="7"/>
        <v/>
      </c>
      <c r="BJ24" s="14" t="str">
        <f t="shared" ca="1" si="7"/>
        <v/>
      </c>
      <c r="BK24" s="14" t="str">
        <f t="shared" ca="1" si="7"/>
        <v/>
      </c>
      <c r="BL24" s="14" t="str">
        <f t="shared" ca="1" si="7"/>
        <v/>
      </c>
    </row>
    <row r="25" spans="1:68" s="1" customFormat="1" x14ac:dyDescent="0.25">
      <c r="A25" s="6"/>
      <c r="B25" s="21" t="s">
        <v>25</v>
      </c>
      <c r="C25" s="17" t="s">
        <v>1</v>
      </c>
      <c r="D25" s="17" t="s">
        <v>20</v>
      </c>
      <c r="E25" s="18">
        <v>0</v>
      </c>
      <c r="F25" s="57">
        <f>F24+G24</f>
        <v>45475</v>
      </c>
      <c r="G25" s="20">
        <v>3</v>
      </c>
      <c r="H25" s="17"/>
      <c r="I25" s="14" t="str">
        <f t="shared" ca="1" si="8"/>
        <v/>
      </c>
      <c r="J25" s="14" t="str">
        <f t="shared" ca="1" si="4"/>
        <v/>
      </c>
      <c r="K25" s="14" t="str">
        <f t="shared" ca="1" si="4"/>
        <v/>
      </c>
      <c r="L25" s="14" t="str">
        <f t="shared" ca="1" si="4"/>
        <v/>
      </c>
      <c r="M25" s="14" t="str">
        <f t="shared" ca="1" si="4"/>
        <v/>
      </c>
      <c r="N25" s="14" t="str">
        <f t="shared" ca="1" si="4"/>
        <v/>
      </c>
      <c r="O25" s="14" t="str">
        <f t="shared" ca="1" si="4"/>
        <v/>
      </c>
      <c r="P25" s="14" t="str">
        <f t="shared" ca="1" si="4"/>
        <v/>
      </c>
      <c r="Q25" s="14" t="str">
        <f t="shared" ca="1" si="4"/>
        <v/>
      </c>
      <c r="R25" s="14" t="str">
        <f t="shared" ca="1" si="4"/>
        <v/>
      </c>
      <c r="S25" s="14" t="str">
        <f t="shared" ca="1" si="4"/>
        <v/>
      </c>
      <c r="T25" s="14" t="str">
        <f t="shared" ca="1" si="4"/>
        <v/>
      </c>
      <c r="U25" s="14" t="str">
        <f t="shared" ca="1" si="4"/>
        <v/>
      </c>
      <c r="V25" s="14" t="str">
        <f t="shared" ca="1" si="4"/>
        <v/>
      </c>
      <c r="W25" s="14" t="str">
        <f t="shared" ca="1" si="4"/>
        <v/>
      </c>
      <c r="X25" s="14" t="str">
        <f t="shared" ca="1" si="4"/>
        <v/>
      </c>
      <c r="Y25" s="14" t="str">
        <f t="shared" ca="1" si="5"/>
        <v/>
      </c>
      <c r="Z25" s="14" t="str">
        <f t="shared" ca="1" si="5"/>
        <v/>
      </c>
      <c r="AA25" s="14" t="str">
        <f t="shared" ca="1" si="5"/>
        <v/>
      </c>
      <c r="AB25" s="14" t="str">
        <f t="shared" ca="1" si="5"/>
        <v/>
      </c>
      <c r="AC25" s="14" t="str">
        <f t="shared" ca="1" si="5"/>
        <v/>
      </c>
      <c r="AD25" s="14" t="str">
        <f t="shared" ca="1" si="5"/>
        <v/>
      </c>
      <c r="AE25" s="14" t="str">
        <f t="shared" ca="1" si="5"/>
        <v/>
      </c>
      <c r="AF25" s="14" t="str">
        <f t="shared" ca="1" si="5"/>
        <v/>
      </c>
      <c r="AG25" s="14" t="str">
        <f t="shared" ca="1" si="5"/>
        <v/>
      </c>
      <c r="AH25" s="14" t="str">
        <f t="shared" ca="1" si="5"/>
        <v/>
      </c>
      <c r="AI25" s="14" t="str">
        <f t="shared" ca="1" si="5"/>
        <v/>
      </c>
      <c r="AJ25" s="14" t="str">
        <f t="shared" ca="1" si="5"/>
        <v/>
      </c>
      <c r="AK25" s="14" t="str">
        <f t="shared" ca="1" si="5"/>
        <v/>
      </c>
      <c r="AL25" s="14" t="str">
        <f t="shared" ca="1" si="5"/>
        <v/>
      </c>
      <c r="AM25" s="14" t="str">
        <f t="shared" ca="1" si="5"/>
        <v/>
      </c>
      <c r="AN25" s="14">
        <f t="shared" ca="1" si="5"/>
        <v>1</v>
      </c>
      <c r="AO25" s="14">
        <f t="shared" ca="1" si="6"/>
        <v>1</v>
      </c>
      <c r="AP25" s="14">
        <f t="shared" ca="1" si="6"/>
        <v>1</v>
      </c>
      <c r="AQ25" s="14" t="str">
        <f t="shared" ca="1" si="6"/>
        <v/>
      </c>
      <c r="AR25" s="14" t="str">
        <f t="shared" ca="1" si="6"/>
        <v/>
      </c>
      <c r="AS25" s="14" t="str">
        <f t="shared" ca="1" si="6"/>
        <v/>
      </c>
      <c r="AT25" s="14" t="str">
        <f t="shared" ca="1" si="6"/>
        <v/>
      </c>
      <c r="AU25" s="14" t="str">
        <f t="shared" ca="1" si="6"/>
        <v/>
      </c>
      <c r="AV25" s="14" t="str">
        <f t="shared" ca="1" si="6"/>
        <v/>
      </c>
      <c r="AW25" s="14" t="str">
        <f t="shared" ca="1" si="6"/>
        <v/>
      </c>
      <c r="AX25" s="14" t="str">
        <f t="shared" ca="1" si="6"/>
        <v/>
      </c>
      <c r="AY25" s="14" t="str">
        <f t="shared" ca="1" si="6"/>
        <v/>
      </c>
      <c r="AZ25" s="14" t="str">
        <f t="shared" ca="1" si="6"/>
        <v/>
      </c>
      <c r="BA25" s="14" t="str">
        <f t="shared" ca="1" si="6"/>
        <v/>
      </c>
      <c r="BB25" s="14" t="str">
        <f t="shared" ca="1" si="6"/>
        <v/>
      </c>
      <c r="BC25" s="14" t="str">
        <f t="shared" ca="1" si="6"/>
        <v/>
      </c>
      <c r="BD25" s="14" t="str">
        <f t="shared" ca="1" si="6"/>
        <v/>
      </c>
      <c r="BE25" s="14" t="str">
        <f t="shared" ca="1" si="7"/>
        <v/>
      </c>
      <c r="BF25" s="14" t="str">
        <f t="shared" ca="1" si="7"/>
        <v/>
      </c>
      <c r="BG25" s="14" t="str">
        <f t="shared" ca="1" si="7"/>
        <v/>
      </c>
      <c r="BH25" s="14" t="str">
        <f t="shared" ca="1" si="7"/>
        <v/>
      </c>
      <c r="BI25" s="14" t="str">
        <f t="shared" ca="1" si="7"/>
        <v/>
      </c>
      <c r="BJ25" s="14" t="str">
        <f t="shared" ca="1" si="7"/>
        <v/>
      </c>
      <c r="BK25" s="14" t="str">
        <f t="shared" ca="1" si="7"/>
        <v/>
      </c>
      <c r="BL25" s="14" t="str">
        <f t="shared" ca="1" si="7"/>
        <v/>
      </c>
    </row>
    <row r="26" spans="1:68" s="1" customFormat="1" x14ac:dyDescent="0.25">
      <c r="A26" s="6"/>
      <c r="B26" s="21" t="s">
        <v>26</v>
      </c>
      <c r="C26" s="17" t="s">
        <v>1</v>
      </c>
      <c r="D26" s="17" t="s">
        <v>20</v>
      </c>
      <c r="E26" s="18">
        <v>0</v>
      </c>
      <c r="F26" s="57">
        <f t="shared" ref="F26:F28" si="11">F25+G25</f>
        <v>45478</v>
      </c>
      <c r="G26" s="20">
        <v>3</v>
      </c>
      <c r="H26" s="17"/>
      <c r="I26" s="14" t="str">
        <f t="shared" ca="1" si="8"/>
        <v/>
      </c>
      <c r="J26" s="14" t="str">
        <f t="shared" ca="1" si="4"/>
        <v/>
      </c>
      <c r="K26" s="14" t="str">
        <f t="shared" ca="1" si="4"/>
        <v/>
      </c>
      <c r="L26" s="14" t="str">
        <f t="shared" ca="1" si="4"/>
        <v/>
      </c>
      <c r="M26" s="14" t="str">
        <f t="shared" ca="1" si="4"/>
        <v/>
      </c>
      <c r="N26" s="14" t="str">
        <f t="shared" ca="1" si="4"/>
        <v/>
      </c>
      <c r="O26" s="14" t="str">
        <f t="shared" ca="1" si="4"/>
        <v/>
      </c>
      <c r="P26" s="14" t="str">
        <f t="shared" ca="1" si="4"/>
        <v/>
      </c>
      <c r="Q26" s="14" t="str">
        <f t="shared" ca="1" si="4"/>
        <v/>
      </c>
      <c r="R26" s="14" t="str">
        <f t="shared" ca="1" si="4"/>
        <v/>
      </c>
      <c r="S26" s="14" t="str">
        <f t="shared" ca="1" si="4"/>
        <v/>
      </c>
      <c r="T26" s="14" t="str">
        <f t="shared" ca="1" si="4"/>
        <v/>
      </c>
      <c r="U26" s="14" t="str">
        <f t="shared" ca="1" si="4"/>
        <v/>
      </c>
      <c r="V26" s="14" t="str">
        <f t="shared" ca="1" si="4"/>
        <v/>
      </c>
      <c r="W26" s="14" t="str">
        <f t="shared" ca="1" si="4"/>
        <v/>
      </c>
      <c r="X26" s="14" t="str">
        <f t="shared" ca="1" si="4"/>
        <v/>
      </c>
      <c r="Y26" s="14" t="str">
        <f t="shared" ca="1" si="5"/>
        <v/>
      </c>
      <c r="Z26" s="14" t="str">
        <f t="shared" ca="1" si="5"/>
        <v/>
      </c>
      <c r="AA26" s="14" t="str">
        <f t="shared" ca="1" si="5"/>
        <v/>
      </c>
      <c r="AB26" s="14" t="str">
        <f t="shared" ca="1" si="5"/>
        <v/>
      </c>
      <c r="AC26" s="14" t="str">
        <f t="shared" ca="1" si="5"/>
        <v/>
      </c>
      <c r="AD26" s="14" t="str">
        <f t="shared" ca="1" si="5"/>
        <v/>
      </c>
      <c r="AE26" s="14" t="str">
        <f t="shared" ca="1" si="5"/>
        <v/>
      </c>
      <c r="AF26" s="14" t="str">
        <f t="shared" ca="1" si="5"/>
        <v/>
      </c>
      <c r="AG26" s="14" t="str">
        <f t="shared" ca="1" si="5"/>
        <v/>
      </c>
      <c r="AH26" s="14" t="str">
        <f t="shared" ca="1" si="5"/>
        <v/>
      </c>
      <c r="AI26" s="14" t="str">
        <f t="shared" ca="1" si="5"/>
        <v/>
      </c>
      <c r="AJ26" s="14" t="str">
        <f t="shared" ca="1" si="5"/>
        <v/>
      </c>
      <c r="AK26" s="14" t="str">
        <f t="shared" ca="1" si="5"/>
        <v/>
      </c>
      <c r="AL26" s="14" t="str">
        <f t="shared" ca="1" si="5"/>
        <v/>
      </c>
      <c r="AM26" s="14" t="str">
        <f t="shared" ca="1" si="5"/>
        <v/>
      </c>
      <c r="AN26" s="14" t="str">
        <f t="shared" ref="AN26:BC28" ca="1" si="12">IF(AND($C26="Goal",AN$7&gt;=$F26,AN$7&lt;=$F26+$G26-1),2,IF(AND($C26="Milestone",AN$7&gt;=$F26,AN$7&lt;=$F26+$G26-1),1,""))</f>
        <v/>
      </c>
      <c r="AO26" s="14" t="str">
        <f t="shared" ca="1" si="6"/>
        <v/>
      </c>
      <c r="AP26" s="14" t="str">
        <f t="shared" ca="1" si="6"/>
        <v/>
      </c>
      <c r="AQ26" s="14">
        <f t="shared" ca="1" si="6"/>
        <v>1</v>
      </c>
      <c r="AR26" s="14">
        <f t="shared" ca="1" si="6"/>
        <v>1</v>
      </c>
      <c r="AS26" s="14">
        <f t="shared" ca="1" si="6"/>
        <v>1</v>
      </c>
      <c r="AT26" s="14" t="str">
        <f t="shared" ca="1" si="6"/>
        <v/>
      </c>
      <c r="AU26" s="14" t="str">
        <f t="shared" ca="1" si="6"/>
        <v/>
      </c>
      <c r="AV26" s="14" t="str">
        <f t="shared" ca="1" si="6"/>
        <v/>
      </c>
      <c r="AW26" s="14" t="str">
        <f t="shared" ca="1" si="6"/>
        <v/>
      </c>
      <c r="AX26" s="14" t="str">
        <f t="shared" ca="1" si="6"/>
        <v/>
      </c>
      <c r="AY26" s="14" t="str">
        <f t="shared" ca="1" si="6"/>
        <v/>
      </c>
      <c r="AZ26" s="14" t="str">
        <f t="shared" ca="1" si="6"/>
        <v/>
      </c>
      <c r="BA26" s="14" t="str">
        <f t="shared" ca="1" si="6"/>
        <v/>
      </c>
      <c r="BB26" s="14" t="str">
        <f t="shared" ca="1" si="6"/>
        <v/>
      </c>
      <c r="BC26" s="14" t="str">
        <f t="shared" ca="1" si="6"/>
        <v/>
      </c>
      <c r="BD26" s="14" t="str">
        <f t="shared" ref="BD26:BL28" ca="1" si="13">IF(AND($C26="Goal",BD$7&gt;=$F26,BD$7&lt;=$F26+$G26-1),2,IF(AND($C26="Milestone",BD$7&gt;=$F26,BD$7&lt;=$F26+$G26-1),1,""))</f>
        <v/>
      </c>
      <c r="BE26" s="14" t="str">
        <f t="shared" ca="1" si="7"/>
        <v/>
      </c>
      <c r="BF26" s="14" t="str">
        <f t="shared" ca="1" si="7"/>
        <v/>
      </c>
      <c r="BG26" s="14" t="str">
        <f t="shared" ca="1" si="7"/>
        <v/>
      </c>
      <c r="BH26" s="14" t="str">
        <f t="shared" ca="1" si="7"/>
        <v/>
      </c>
      <c r="BI26" s="14" t="str">
        <f t="shared" ca="1" si="7"/>
        <v/>
      </c>
      <c r="BJ26" s="14" t="str">
        <f t="shared" ca="1" si="7"/>
        <v/>
      </c>
      <c r="BK26" s="14" t="str">
        <f t="shared" ca="1" si="7"/>
        <v/>
      </c>
      <c r="BL26" s="14" t="str">
        <f t="shared" ca="1" si="7"/>
        <v/>
      </c>
    </row>
    <row r="27" spans="1:68" s="1" customFormat="1" x14ac:dyDescent="0.25">
      <c r="A27" s="6"/>
      <c r="B27" s="21" t="s">
        <v>27</v>
      </c>
      <c r="C27" s="17" t="s">
        <v>1</v>
      </c>
      <c r="D27" s="17" t="s">
        <v>20</v>
      </c>
      <c r="E27" s="18">
        <v>0</v>
      </c>
      <c r="F27" s="57">
        <f t="shared" si="11"/>
        <v>45481</v>
      </c>
      <c r="G27" s="20">
        <v>3</v>
      </c>
      <c r="H27" s="17"/>
      <c r="I27" s="14" t="str">
        <f t="shared" ca="1" si="8"/>
        <v/>
      </c>
      <c r="J27" s="14" t="str">
        <f t="shared" ca="1" si="8"/>
        <v/>
      </c>
      <c r="K27" s="14" t="str">
        <f t="shared" ca="1" si="8"/>
        <v/>
      </c>
      <c r="L27" s="14" t="str">
        <f t="shared" ca="1" si="8"/>
        <v/>
      </c>
      <c r="M27" s="14" t="str">
        <f t="shared" ca="1" si="8"/>
        <v/>
      </c>
      <c r="N27" s="14" t="str">
        <f t="shared" ca="1" si="8"/>
        <v/>
      </c>
      <c r="O27" s="14" t="str">
        <f t="shared" ca="1" si="8"/>
        <v/>
      </c>
      <c r="P27" s="14" t="str">
        <f t="shared" ca="1" si="8"/>
        <v/>
      </c>
      <c r="Q27" s="14" t="str">
        <f t="shared" ca="1" si="8"/>
        <v/>
      </c>
      <c r="R27" s="14" t="str">
        <f t="shared" ca="1" si="8"/>
        <v/>
      </c>
      <c r="S27" s="14" t="str">
        <f t="shared" ca="1" si="8"/>
        <v/>
      </c>
      <c r="T27" s="14" t="str">
        <f t="shared" ca="1" si="8"/>
        <v/>
      </c>
      <c r="U27" s="14" t="str">
        <f t="shared" ca="1" si="8"/>
        <v/>
      </c>
      <c r="V27" s="14" t="str">
        <f t="shared" ca="1" si="8"/>
        <v/>
      </c>
      <c r="W27" s="14" t="str">
        <f t="shared" ca="1" si="8"/>
        <v/>
      </c>
      <c r="X27" s="14" t="str">
        <f t="shared" ca="1" si="8"/>
        <v/>
      </c>
      <c r="Y27" s="14" t="str">
        <f t="shared" ref="Y27:AM28" ca="1" si="14">IF(AND($C27="Goal",Y$7&gt;=$F27,Y$7&lt;=$F27+$G27-1),2,IF(AND($C27="Milestone",Y$7&gt;=$F27,Y$7&lt;=$F27+$G27-1),1,""))</f>
        <v/>
      </c>
      <c r="Z27" s="14" t="str">
        <f t="shared" ca="1" si="14"/>
        <v/>
      </c>
      <c r="AA27" s="14" t="str">
        <f t="shared" ca="1" si="14"/>
        <v/>
      </c>
      <c r="AB27" s="14" t="str">
        <f t="shared" ca="1" si="14"/>
        <v/>
      </c>
      <c r="AC27" s="14" t="str">
        <f t="shared" ca="1" si="14"/>
        <v/>
      </c>
      <c r="AD27" s="14" t="str">
        <f t="shared" ca="1" si="14"/>
        <v/>
      </c>
      <c r="AE27" s="14" t="str">
        <f t="shared" ca="1" si="14"/>
        <v/>
      </c>
      <c r="AF27" s="14" t="str">
        <f t="shared" ca="1" si="14"/>
        <v/>
      </c>
      <c r="AG27" s="14" t="str">
        <f t="shared" ca="1" si="14"/>
        <v/>
      </c>
      <c r="AH27" s="14" t="str">
        <f t="shared" ca="1" si="14"/>
        <v/>
      </c>
      <c r="AI27" s="14" t="str">
        <f t="shared" ca="1" si="14"/>
        <v/>
      </c>
      <c r="AJ27" s="14" t="str">
        <f t="shared" ca="1" si="14"/>
        <v/>
      </c>
      <c r="AK27" s="14" t="str">
        <f t="shared" ca="1" si="14"/>
        <v/>
      </c>
      <c r="AL27" s="14" t="str">
        <f t="shared" ca="1" si="14"/>
        <v/>
      </c>
      <c r="AM27" s="14" t="str">
        <f t="shared" ca="1" si="14"/>
        <v/>
      </c>
      <c r="AN27" s="14" t="str">
        <f t="shared" ca="1" si="12"/>
        <v/>
      </c>
      <c r="AO27" s="14" t="str">
        <f t="shared" ca="1" si="12"/>
        <v/>
      </c>
      <c r="AP27" s="14" t="str">
        <f t="shared" ca="1" si="12"/>
        <v/>
      </c>
      <c r="AQ27" s="14" t="str">
        <f t="shared" ca="1" si="12"/>
        <v/>
      </c>
      <c r="AR27" s="14" t="str">
        <f t="shared" ca="1" si="12"/>
        <v/>
      </c>
      <c r="AS27" s="14" t="str">
        <f t="shared" ca="1" si="12"/>
        <v/>
      </c>
      <c r="AT27" s="14">
        <f t="shared" ca="1" si="12"/>
        <v>1</v>
      </c>
      <c r="AU27" s="14">
        <f t="shared" ca="1" si="12"/>
        <v>1</v>
      </c>
      <c r="AV27" s="14">
        <f t="shared" ca="1" si="12"/>
        <v>1</v>
      </c>
      <c r="AW27" s="14" t="str">
        <f t="shared" ca="1" si="12"/>
        <v/>
      </c>
      <c r="AX27" s="14" t="str">
        <f t="shared" ca="1" si="12"/>
        <v/>
      </c>
      <c r="AY27" s="14" t="str">
        <f t="shared" ca="1" si="12"/>
        <v/>
      </c>
      <c r="AZ27" s="14" t="str">
        <f t="shared" ca="1" si="12"/>
        <v/>
      </c>
      <c r="BA27" s="14" t="str">
        <f t="shared" ca="1" si="12"/>
        <v/>
      </c>
      <c r="BB27" s="14" t="str">
        <f t="shared" ca="1" si="12"/>
        <v/>
      </c>
      <c r="BC27" s="14" t="str">
        <f t="shared" ca="1" si="12"/>
        <v/>
      </c>
      <c r="BD27" s="14" t="str">
        <f t="shared" ca="1" si="13"/>
        <v/>
      </c>
      <c r="BE27" s="14" t="str">
        <f t="shared" ca="1" si="13"/>
        <v/>
      </c>
      <c r="BF27" s="14" t="str">
        <f t="shared" ca="1" si="13"/>
        <v/>
      </c>
      <c r="BG27" s="14" t="str">
        <f t="shared" ca="1" si="13"/>
        <v/>
      </c>
      <c r="BH27" s="14" t="str">
        <f t="shared" ca="1" si="13"/>
        <v/>
      </c>
      <c r="BI27" s="14" t="str">
        <f t="shared" ca="1" si="13"/>
        <v/>
      </c>
      <c r="BJ27" s="14" t="str">
        <f t="shared" ca="1" si="13"/>
        <v/>
      </c>
      <c r="BK27" s="14" t="str">
        <f t="shared" ca="1" si="13"/>
        <v/>
      </c>
      <c r="BL27" s="14" t="str">
        <f t="shared" ca="1" si="13"/>
        <v/>
      </c>
    </row>
    <row r="28" spans="1:68" s="1" customFormat="1" x14ac:dyDescent="0.25">
      <c r="A28" s="6"/>
      <c r="B28" s="21" t="s">
        <v>28</v>
      </c>
      <c r="C28" s="17" t="s">
        <v>1</v>
      </c>
      <c r="D28" s="17" t="s">
        <v>20</v>
      </c>
      <c r="E28" s="18">
        <v>0</v>
      </c>
      <c r="F28" s="57">
        <f t="shared" si="11"/>
        <v>45484</v>
      </c>
      <c r="G28" s="20">
        <v>3</v>
      </c>
      <c r="H28" s="17"/>
      <c r="I28" s="14" t="str">
        <f t="shared" ca="1" si="8"/>
        <v/>
      </c>
      <c r="J28" s="14" t="str">
        <f t="shared" ca="1" si="8"/>
        <v/>
      </c>
      <c r="K28" s="14" t="str">
        <f t="shared" ca="1" si="8"/>
        <v/>
      </c>
      <c r="L28" s="14" t="str">
        <f t="shared" ca="1" si="8"/>
        <v/>
      </c>
      <c r="M28" s="14" t="str">
        <f t="shared" ca="1" si="8"/>
        <v/>
      </c>
      <c r="N28" s="14" t="str">
        <f t="shared" ca="1" si="8"/>
        <v/>
      </c>
      <c r="O28" s="14" t="str">
        <f t="shared" ca="1" si="8"/>
        <v/>
      </c>
      <c r="P28" s="14" t="str">
        <f t="shared" ca="1" si="8"/>
        <v/>
      </c>
      <c r="Q28" s="14" t="str">
        <f t="shared" ca="1" si="8"/>
        <v/>
      </c>
      <c r="R28" s="14" t="str">
        <f t="shared" ca="1" si="8"/>
        <v/>
      </c>
      <c r="S28" s="14" t="str">
        <f t="shared" ca="1" si="8"/>
        <v/>
      </c>
      <c r="T28" s="14" t="str">
        <f t="shared" ca="1" si="8"/>
        <v/>
      </c>
      <c r="U28" s="14" t="str">
        <f t="shared" ca="1" si="8"/>
        <v/>
      </c>
      <c r="V28" s="14" t="str">
        <f t="shared" ca="1" si="8"/>
        <v/>
      </c>
      <c r="W28" s="14" t="str">
        <f t="shared" ca="1" si="8"/>
        <v/>
      </c>
      <c r="X28" s="14" t="str">
        <f t="shared" ca="1" si="8"/>
        <v/>
      </c>
      <c r="Y28" s="14" t="str">
        <f t="shared" ca="1" si="14"/>
        <v/>
      </c>
      <c r="Z28" s="14" t="str">
        <f t="shared" ca="1" si="14"/>
        <v/>
      </c>
      <c r="AA28" s="14" t="str">
        <f t="shared" ca="1" si="14"/>
        <v/>
      </c>
      <c r="AB28" s="14" t="str">
        <f t="shared" ca="1" si="14"/>
        <v/>
      </c>
      <c r="AC28" s="14" t="str">
        <f t="shared" ca="1" si="14"/>
        <v/>
      </c>
      <c r="AD28" s="14" t="str">
        <f t="shared" ca="1" si="14"/>
        <v/>
      </c>
      <c r="AE28" s="14" t="str">
        <f t="shared" ca="1" si="14"/>
        <v/>
      </c>
      <c r="AF28" s="14" t="str">
        <f t="shared" ca="1" si="14"/>
        <v/>
      </c>
      <c r="AG28" s="14" t="str">
        <f t="shared" ca="1" si="14"/>
        <v/>
      </c>
      <c r="AH28" s="14" t="str">
        <f t="shared" ca="1" si="14"/>
        <v/>
      </c>
      <c r="AI28" s="14" t="str">
        <f t="shared" ca="1" si="14"/>
        <v/>
      </c>
      <c r="AJ28" s="14" t="str">
        <f t="shared" ca="1" si="14"/>
        <v/>
      </c>
      <c r="AK28" s="14" t="str">
        <f t="shared" ca="1" si="14"/>
        <v/>
      </c>
      <c r="AL28" s="14" t="str">
        <f t="shared" ca="1" si="14"/>
        <v/>
      </c>
      <c r="AM28" s="14" t="str">
        <f t="shared" ca="1" si="14"/>
        <v/>
      </c>
      <c r="AN28" s="14" t="str">
        <f t="shared" ca="1" si="12"/>
        <v/>
      </c>
      <c r="AO28" s="14" t="str">
        <f t="shared" ca="1" si="12"/>
        <v/>
      </c>
      <c r="AP28" s="14" t="str">
        <f t="shared" ca="1" si="12"/>
        <v/>
      </c>
      <c r="AQ28" s="14" t="str">
        <f t="shared" ca="1" si="12"/>
        <v/>
      </c>
      <c r="AR28" s="14" t="str">
        <f t="shared" ca="1" si="12"/>
        <v/>
      </c>
      <c r="AS28" s="14" t="str">
        <f t="shared" ca="1" si="12"/>
        <v/>
      </c>
      <c r="AT28" s="14" t="str">
        <f t="shared" ca="1" si="12"/>
        <v/>
      </c>
      <c r="AU28" s="14" t="str">
        <f t="shared" ca="1" si="12"/>
        <v/>
      </c>
      <c r="AV28" s="14" t="str">
        <f t="shared" ca="1" si="12"/>
        <v/>
      </c>
      <c r="AW28" s="14">
        <f t="shared" ca="1" si="12"/>
        <v>1</v>
      </c>
      <c r="AX28" s="14">
        <f t="shared" ca="1" si="12"/>
        <v>1</v>
      </c>
      <c r="AY28" s="14">
        <f t="shared" ca="1" si="12"/>
        <v>1</v>
      </c>
      <c r="AZ28" s="14" t="str">
        <f t="shared" ca="1" si="12"/>
        <v/>
      </c>
      <c r="BA28" s="14" t="str">
        <f t="shared" ca="1" si="12"/>
        <v/>
      </c>
      <c r="BB28" s="14" t="str">
        <f t="shared" ca="1" si="12"/>
        <v/>
      </c>
      <c r="BC28" s="14" t="str">
        <f t="shared" ca="1" si="12"/>
        <v/>
      </c>
      <c r="BD28" s="14" t="str">
        <f t="shared" ca="1" si="13"/>
        <v/>
      </c>
      <c r="BE28" s="14" t="str">
        <f t="shared" ca="1" si="13"/>
        <v/>
      </c>
      <c r="BF28" s="14" t="str">
        <f t="shared" ca="1" si="13"/>
        <v/>
      </c>
      <c r="BG28" s="14" t="str">
        <f t="shared" ca="1" si="13"/>
        <v/>
      </c>
      <c r="BH28" s="14" t="str">
        <f t="shared" ca="1" si="13"/>
        <v/>
      </c>
      <c r="BI28" s="14" t="str">
        <f t="shared" ca="1" si="13"/>
        <v/>
      </c>
      <c r="BJ28" s="14" t="str">
        <f t="shared" ca="1" si="13"/>
        <v/>
      </c>
      <c r="BK28" s="14" t="str">
        <f t="shared" ca="1" si="13"/>
        <v/>
      </c>
      <c r="BL28" s="14" t="str">
        <f t="shared" ca="1" si="13"/>
        <v/>
      </c>
    </row>
    <row r="29" spans="1:68" x14ac:dyDescent="0.25">
      <c r="D29" s="4"/>
      <c r="G29" s="8"/>
      <c r="H29" s="3"/>
    </row>
    <row r="30" spans="1:68" x14ac:dyDescent="0.25">
      <c r="D30" s="5"/>
    </row>
  </sheetData>
  <dataConsolidate/>
  <mergeCells count="8">
    <mergeCell ref="X4:AA4"/>
    <mergeCell ref="AC4:AF4"/>
    <mergeCell ref="B2:H2"/>
    <mergeCell ref="I2:N2"/>
    <mergeCell ref="O2:T2"/>
    <mergeCell ref="I4:L4"/>
    <mergeCell ref="N4:Q4"/>
    <mergeCell ref="S4:V4"/>
  </mergeCells>
  <conditionalFormatting sqref="E9:E28">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28">
    <cfRule type="expression" dxfId="6" priority="1">
      <formula>AND(TODAY()&gt;=I$7,TODAY()&lt;J$7)</formula>
    </cfRule>
  </conditionalFormatting>
  <conditionalFormatting sqref="I10:BL28">
    <cfRule type="expression" dxfId="5" priority="29" stopIfTrue="1">
      <formula>AND($C10="Low Risk",I$7&gt;=$F10,I$7&lt;=$F10+$G10-1)</formula>
    </cfRule>
    <cfRule type="expression" dxfId="4" priority="30" stopIfTrue="1">
      <formula>AND($C10="High Risk",I$7&gt;=$F10,I$7&lt;=$F10+$G10-1)</formula>
    </cfRule>
    <cfRule type="expression" dxfId="3" priority="31" stopIfTrue="1">
      <formula>AND($C10="On Track",I$7&gt;=$F10,I$7&lt;=$F10+$G10-1)</formula>
    </cfRule>
    <cfRule type="expression" dxfId="2" priority="32" stopIfTrue="1">
      <formula>AND($C10="Med Risk",I$7&gt;=$F10,I$7&lt;=$F10+$G10-1)</formula>
    </cfRule>
    <cfRule type="expression" dxfId="1" priority="33" stopIfTrue="1">
      <formula>AND(LEN($C10)=0,I$7&gt;=$F10,I$7&lt;=$F10+$G10-1)</formula>
    </cfRule>
  </conditionalFormatting>
  <conditionalFormatting sqref="J6:BL6">
    <cfRule type="expression" dxfId="0" priority="3">
      <formula>AND(J$7&lt;=EOMONTH($I$7,2),J$7&gt;EOMONTH($I$7,0),J$7&gt;EOMONTH($I$7,1))</formula>
    </cfRule>
  </conditionalFormatting>
  <dataValidations count="11">
    <dataValidation type="list" allowBlank="1" showInputMessage="1" showErrorMessage="1" sqref="C10"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 type="list" allowBlank="1" showInputMessage="1" showErrorMessage="1" sqref="C11:C28" xr:uid="{54C0C8AB-EADC-4A13-AA53-5822BD8E67BC}">
      <formula1>"Tolegate1, Tolegate2, Tolegate3, Tolegate4,Milestone,On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E9:E28</xm:sqref>
        </x14:conditionalFormatting>
        <x14:conditionalFormatting xmlns:xm="http://schemas.microsoft.com/office/excel/2006/main">
          <x14:cfRule type="iconSet" priority="28"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3D527-8A43-48AD-9575-9F15885FF835}">
  <dimension ref="B5:D24"/>
  <sheetViews>
    <sheetView tabSelected="1" workbookViewId="0">
      <selection activeCell="B15" sqref="B15"/>
    </sheetView>
  </sheetViews>
  <sheetFormatPr defaultRowHeight="15" x14ac:dyDescent="0.25"/>
  <cols>
    <col min="2" max="2" width="16.85546875" customWidth="1"/>
    <col min="3" max="3" width="15.28515625" bestFit="1" customWidth="1"/>
    <col min="4" max="4" width="73.42578125" bestFit="1" customWidth="1"/>
  </cols>
  <sheetData>
    <row r="5" spans="2:4" ht="18.75" x14ac:dyDescent="0.3">
      <c r="B5" s="63" t="s">
        <v>36</v>
      </c>
    </row>
    <row r="6" spans="2:4" x14ac:dyDescent="0.25">
      <c r="B6" s="59" t="s">
        <v>38</v>
      </c>
      <c r="C6" s="56" t="s">
        <v>39</v>
      </c>
      <c r="D6" s="56" t="s">
        <v>40</v>
      </c>
    </row>
    <row r="7" spans="2:4" x14ac:dyDescent="0.25">
      <c r="B7" s="60" t="s">
        <v>37</v>
      </c>
      <c r="C7" s="61">
        <v>45466</v>
      </c>
      <c r="D7" s="9" t="s">
        <v>44</v>
      </c>
    </row>
    <row r="8" spans="2:4" x14ac:dyDescent="0.25">
      <c r="B8" s="60" t="s">
        <v>41</v>
      </c>
      <c r="C8" s="61">
        <f>C7+7</f>
        <v>45473</v>
      </c>
      <c r="D8" s="9" t="s">
        <v>45</v>
      </c>
    </row>
    <row r="9" spans="2:4" x14ac:dyDescent="0.25">
      <c r="B9" s="62" t="s">
        <v>42</v>
      </c>
      <c r="C9" s="58">
        <f t="shared" ref="C9:C10" si="0">C8+7</f>
        <v>45480</v>
      </c>
      <c r="D9" s="17" t="s">
        <v>46</v>
      </c>
    </row>
    <row r="10" spans="2:4" x14ac:dyDescent="0.25">
      <c r="B10" s="62" t="s">
        <v>43</v>
      </c>
      <c r="C10" s="58">
        <f t="shared" si="0"/>
        <v>45487</v>
      </c>
      <c r="D10" s="17" t="s">
        <v>47</v>
      </c>
    </row>
    <row r="11" spans="2:4" x14ac:dyDescent="0.25">
      <c r="B11" s="21"/>
      <c r="C11" s="17"/>
      <c r="D11" s="17"/>
    </row>
    <row r="12" spans="2:4" x14ac:dyDescent="0.25">
      <c r="B12" s="21"/>
      <c r="C12" s="17"/>
      <c r="D12" s="17"/>
    </row>
    <row r="13" spans="2:4" x14ac:dyDescent="0.25">
      <c r="B13" s="21"/>
      <c r="C13" s="17"/>
      <c r="D13" s="17"/>
    </row>
    <row r="14" spans="2:4" x14ac:dyDescent="0.25">
      <c r="B14" s="54"/>
      <c r="C14" s="17"/>
      <c r="D14" s="17"/>
    </row>
    <row r="15" spans="2:4" x14ac:dyDescent="0.25">
      <c r="B15" s="21"/>
      <c r="C15" s="17"/>
      <c r="D15" s="17"/>
    </row>
    <row r="16" spans="2:4" x14ac:dyDescent="0.25">
      <c r="B16" s="21"/>
      <c r="C16" s="17"/>
      <c r="D16" s="17"/>
    </row>
    <row r="17" spans="2:4" x14ac:dyDescent="0.25">
      <c r="B17" s="21"/>
      <c r="C17" s="17"/>
      <c r="D17" s="17"/>
    </row>
    <row r="18" spans="2:4" x14ac:dyDescent="0.25">
      <c r="B18" s="21"/>
      <c r="C18" s="17"/>
      <c r="D18" s="17"/>
    </row>
    <row r="19" spans="2:4" x14ac:dyDescent="0.25">
      <c r="B19" s="54"/>
      <c r="C19" s="17"/>
      <c r="D19" s="17"/>
    </row>
    <row r="20" spans="2:4" x14ac:dyDescent="0.25">
      <c r="B20" s="21"/>
      <c r="C20" s="17"/>
      <c r="D20" s="17"/>
    </row>
    <row r="21" spans="2:4" x14ac:dyDescent="0.25">
      <c r="B21" s="21"/>
      <c r="C21" s="17"/>
      <c r="D21" s="17"/>
    </row>
    <row r="22" spans="2:4" x14ac:dyDescent="0.25">
      <c r="B22" s="21"/>
      <c r="C22" s="17"/>
      <c r="D22" s="17"/>
    </row>
    <row r="23" spans="2:4" x14ac:dyDescent="0.25">
      <c r="B23" s="21"/>
      <c r="C23" s="17"/>
      <c r="D23" s="17"/>
    </row>
    <row r="24" spans="2:4" x14ac:dyDescent="0.25">
      <c r="B24" s="21"/>
      <c r="C24" s="17"/>
      <c r="D24" s="17"/>
    </row>
  </sheetData>
  <phoneticPr fontId="24"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259D4-5086-4847-8191-03CF81433D16}">
  <dimension ref="B1:D13"/>
  <sheetViews>
    <sheetView workbookViewId="0">
      <selection activeCell="C17" sqref="C17"/>
    </sheetView>
  </sheetViews>
  <sheetFormatPr defaultColWidth="39.28515625" defaultRowHeight="15" x14ac:dyDescent="0.25"/>
  <cols>
    <col min="1" max="1" width="5" customWidth="1"/>
    <col min="2" max="2" width="7.42578125" bestFit="1" customWidth="1"/>
    <col min="3" max="3" width="25.140625" bestFit="1" customWidth="1"/>
    <col min="4" max="4" width="34.28515625" bestFit="1" customWidth="1"/>
  </cols>
  <sheetData>
    <row r="1" spans="2:4" ht="15.75" thickBot="1" x14ac:dyDescent="0.3"/>
    <row r="2" spans="2:4" ht="15.75" thickBot="1" x14ac:dyDescent="0.3">
      <c r="B2" s="72" t="s">
        <v>48</v>
      </c>
      <c r="C2" s="79" t="s">
        <v>49</v>
      </c>
      <c r="D2" s="86" t="s">
        <v>50</v>
      </c>
    </row>
    <row r="3" spans="2:4" x14ac:dyDescent="0.25">
      <c r="B3" s="73">
        <v>1</v>
      </c>
      <c r="C3" s="80" t="s">
        <v>51</v>
      </c>
      <c r="D3" s="87" t="s">
        <v>52</v>
      </c>
    </row>
    <row r="4" spans="2:4" x14ac:dyDescent="0.25">
      <c r="B4" s="74">
        <v>2</v>
      </c>
      <c r="C4" s="81" t="s">
        <v>53</v>
      </c>
      <c r="D4" s="88" t="s">
        <v>54</v>
      </c>
    </row>
    <row r="5" spans="2:4" ht="16.5" customHeight="1" x14ac:dyDescent="0.25">
      <c r="B5" s="75">
        <v>3</v>
      </c>
      <c r="C5" s="82" t="s">
        <v>55</v>
      </c>
      <c r="D5" s="89" t="s">
        <v>56</v>
      </c>
    </row>
    <row r="6" spans="2:4" x14ac:dyDescent="0.25">
      <c r="B6" s="76">
        <v>4</v>
      </c>
      <c r="C6" s="83" t="s">
        <v>57</v>
      </c>
      <c r="D6" s="90" t="s">
        <v>58</v>
      </c>
    </row>
    <row r="7" spans="2:4" x14ac:dyDescent="0.25">
      <c r="B7" s="77">
        <v>5</v>
      </c>
      <c r="C7" s="84" t="s">
        <v>59</v>
      </c>
      <c r="D7" s="91" t="s">
        <v>60</v>
      </c>
    </row>
    <row r="8" spans="2:4" x14ac:dyDescent="0.25">
      <c r="B8" s="74">
        <v>6</v>
      </c>
      <c r="C8" s="81" t="s">
        <v>61</v>
      </c>
      <c r="D8" s="88" t="s">
        <v>62</v>
      </c>
    </row>
    <row r="9" spans="2:4" x14ac:dyDescent="0.25">
      <c r="B9" s="75">
        <v>7</v>
      </c>
      <c r="C9" s="82" t="s">
        <v>63</v>
      </c>
      <c r="D9" s="89" t="s">
        <v>64</v>
      </c>
    </row>
    <row r="10" spans="2:4" x14ac:dyDescent="0.25">
      <c r="B10" s="76">
        <v>8</v>
      </c>
      <c r="C10" s="83" t="s">
        <v>65</v>
      </c>
      <c r="D10" s="90" t="s">
        <v>66</v>
      </c>
    </row>
    <row r="11" spans="2:4" x14ac:dyDescent="0.25">
      <c r="B11" s="77">
        <v>9</v>
      </c>
      <c r="C11" s="84" t="s">
        <v>67</v>
      </c>
      <c r="D11" s="91" t="s">
        <v>68</v>
      </c>
    </row>
    <row r="12" spans="2:4" x14ac:dyDescent="0.25">
      <c r="B12" s="74">
        <v>10</v>
      </c>
      <c r="C12" s="81" t="s">
        <v>69</v>
      </c>
      <c r="D12" s="88" t="s">
        <v>70</v>
      </c>
    </row>
    <row r="13" spans="2:4" ht="15.75" thickBot="1" x14ac:dyDescent="0.3">
      <c r="B13" s="78">
        <v>11</v>
      </c>
      <c r="C13" s="85" t="s">
        <v>71</v>
      </c>
      <c r="D13" s="92" t="s">
        <v>72</v>
      </c>
    </row>
  </sheetData>
  <hyperlinks>
    <hyperlink ref="D3" r:id="rId1" display="mailto:mahapatradebolina@gmail.com" xr:uid="{979108F9-1C05-48CE-B18A-27DA1F5A77F4}"/>
    <hyperlink ref="D4" r:id="rId2" display="mailto:Jt1491995@gmail.com" xr:uid="{434DF358-4F3A-41D8-AE03-83EDE6DFFC8F}"/>
    <hyperlink ref="D5" r:id="rId3" display="mailto:jyotirmoy.nsec@gmail.com" xr:uid="{B2327BF9-BEC3-4DA1-8B3D-B88EA2BF451B}"/>
    <hyperlink ref="D6" r:id="rId4" display="mailto:neeleshkumar7@gmail.com" xr:uid="{421E8D37-93F5-40F1-B44B-890EFF1FB4B1}"/>
    <hyperlink ref="D7" r:id="rId5" display="mailto:soni.pankajkumar@gmail.com" xr:uid="{02EE0781-812A-4AF1-A744-2A25AA1DB8A3}"/>
    <hyperlink ref="D8" r:id="rId6" display="mailto:parama86@gmail.com" xr:uid="{8273F222-8D56-4D53-8B55-7723CCA9BD31}"/>
    <hyperlink ref="D9" r:id="rId7" display="mailto:pujachakraborty1810@gmail.com" xr:uid="{7E9BD83F-D2FF-4E5E-801B-78BF939F7D9E}"/>
    <hyperlink ref="D10" r:id="rId8" display="mailto:sajjan.sagar@gmail.com" xr:uid="{671AE357-C003-466D-9EA3-34BAB1A23251}"/>
    <hyperlink ref="D11" r:id="rId9" display="mailto:Shaikn@microsoft.com" xr:uid="{25026EE2-20A8-4B60-B2FA-D2CAAD921A32}"/>
    <hyperlink ref="D12" r:id="rId10" display="mailto:shivacr242@gmail.com" xr:uid="{14C2FAF2-03EE-49E5-85AD-31006DA7E8C1}"/>
    <hyperlink ref="D13" r:id="rId11" display="mailto:shrikantha@shrikanthaprabhu.com" xr:uid="{491E6210-C985-48CC-890E-143ACF8CDB5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3.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AIDCORE - Project Plan</vt:lpstr>
      <vt:lpstr>Weekly Progress Goals</vt:lpstr>
      <vt:lpstr>Team Members</vt:lpstr>
      <vt:lpstr>'AIDCORE - Project Plan'!Print_Titles</vt:lpstr>
      <vt:lpstr>'AIDCORE - Project Plan'!Project_Start</vt:lpstr>
      <vt:lpstr>'AIDCORE - Project Plan'!Scrolling_Increment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2024-05-26T21:37:37Z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