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I_Wrapper\"/>
    </mc:Choice>
  </mc:AlternateContent>
  <xr:revisionPtr revIDLastSave="0" documentId="8_{D3C32939-9C69-489D-838D-AFA0026FC1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p_parameters_G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" i="1" l="1"/>
  <c r="Z6" i="1"/>
  <c r="Y6" i="1"/>
  <c r="X6" i="1"/>
  <c r="W6" i="1"/>
  <c r="V6" i="1"/>
  <c r="AA5" i="1"/>
  <c r="Z5" i="1"/>
  <c r="Y5" i="1"/>
  <c r="X5" i="1"/>
  <c r="W5" i="1"/>
  <c r="V5" i="1"/>
  <c r="AA4" i="1"/>
  <c r="Z4" i="1"/>
  <c r="Y4" i="1"/>
  <c r="X4" i="1"/>
  <c r="W4" i="1"/>
  <c r="V4" i="1"/>
  <c r="AA3" i="1"/>
  <c r="Z3" i="1"/>
  <c r="Y3" i="1"/>
  <c r="X3" i="1"/>
  <c r="W3" i="1"/>
  <c r="V3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AA14" i="1"/>
  <c r="Z14" i="1"/>
  <c r="Y14" i="1"/>
  <c r="X14" i="1"/>
  <c r="W14" i="1"/>
  <c r="V14" i="1"/>
  <c r="AA15" i="1"/>
  <c r="Z15" i="1"/>
  <c r="Y15" i="1"/>
  <c r="X15" i="1"/>
  <c r="W15" i="1"/>
  <c r="V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tc={BA33666F-3B69-C843-BA2E-6C82C6883229}</author>
  </authors>
  <commentList>
    <comment ref="AF15" authorId="0" shapeId="0" xr:uid="{BA33666F-3B69-C843-BA2E-6C82C6883229}">
      <text>
        <t>[Threaded comment]
Your version of Excel allows you to read this threaded comment; however, any edits to it will get removed if the file is opened in a newer version of Excel. Learn more: https://go.microsoft.com/fwlink/?linkid=870924
Comment:
    Kumar et al, 2018 for Recovery fraction of N, P and K</t>
      </text>
    </comment>
  </commentList>
</comments>
</file>

<file path=xl/sharedStrings.xml><?xml version="1.0" encoding="utf-8"?>
<sst xmlns="http://schemas.openxmlformats.org/spreadsheetml/2006/main" count="243" uniqueCount="77">
  <si>
    <t>crop_id</t>
  </si>
  <si>
    <t>crop</t>
  </si>
  <si>
    <t>crop_short</t>
  </si>
  <si>
    <t>crpnam</t>
  </si>
  <si>
    <t>crfile</t>
  </si>
  <si>
    <t>inyear</t>
  </si>
  <si>
    <t>idurmx</t>
  </si>
  <si>
    <t>latest_sowing_date</t>
  </si>
  <si>
    <t>aN</t>
  </si>
  <si>
    <t>dN</t>
  </si>
  <si>
    <t>aP</t>
  </si>
  <si>
    <t>dP</t>
  </si>
  <si>
    <t>aK</t>
  </si>
  <si>
    <t>dK</t>
  </si>
  <si>
    <t>rN</t>
  </si>
  <si>
    <t>rP</t>
  </si>
  <si>
    <t>rK</t>
  </si>
  <si>
    <t>max_yield</t>
  </si>
  <si>
    <t>Maize</t>
  </si>
  <si>
    <t>mz</t>
  </si>
  <si>
    <t>Grain maize 203 for YIELD GAP calcul.</t>
  </si>
  <si>
    <t>NA</t>
  </si>
  <si>
    <t>Millet</t>
  </si>
  <si>
    <t>mt</t>
  </si>
  <si>
    <t>Sorghum</t>
  </si>
  <si>
    <t>so</t>
  </si>
  <si>
    <t>Wheat</t>
  </si>
  <si>
    <t>wt</t>
  </si>
  <si>
    <t>Rice</t>
  </si>
  <si>
    <t>ri</t>
  </si>
  <si>
    <t>SoyBean</t>
  </si>
  <si>
    <t>sb</t>
  </si>
  <si>
    <t>Generic soy bean parameters</t>
  </si>
  <si>
    <t>CommonBean</t>
  </si>
  <si>
    <t>cb</t>
  </si>
  <si>
    <t>Generic common bean parameters</t>
  </si>
  <si>
    <t>Groundnut</t>
  </si>
  <si>
    <t>gn</t>
  </si>
  <si>
    <t>SugarCane</t>
  </si>
  <si>
    <t>sc</t>
  </si>
  <si>
    <t>SunFlower</t>
  </si>
  <si>
    <t>sf</t>
  </si>
  <si>
    <t>Onion</t>
  </si>
  <si>
    <t>on</t>
  </si>
  <si>
    <t>Tomato</t>
  </si>
  <si>
    <t>to</t>
  </si>
  <si>
    <t>Cassava</t>
  </si>
  <si>
    <t>ca</t>
  </si>
  <si>
    <t>harvestIndex</t>
  </si>
  <si>
    <t>CminNroots</t>
  </si>
  <si>
    <t>CminNtops</t>
  </si>
  <si>
    <t>CmaxNroots</t>
  </si>
  <si>
    <t>CmaxNtops</t>
  </si>
  <si>
    <t>CminProots</t>
  </si>
  <si>
    <t>CminPtops</t>
  </si>
  <si>
    <t>CmaxProots</t>
  </si>
  <si>
    <t>CmaxPtops</t>
  </si>
  <si>
    <t>CminKroots</t>
  </si>
  <si>
    <t>CminKtops</t>
  </si>
  <si>
    <t>CmaxKroots</t>
  </si>
  <si>
    <t>CmaxKtops</t>
  </si>
  <si>
    <t>po</t>
  </si>
  <si>
    <t>Potato</t>
  </si>
  <si>
    <t>Millet generic parameter Nijhof 1987</t>
  </si>
  <si>
    <t>Sorghum generic parameter Nijhof 1987</t>
  </si>
  <si>
    <t>Wheat generic parameter Nijhof 1987</t>
  </si>
  <si>
    <t>Rice generic parameter Nijhof 1987</t>
  </si>
  <si>
    <t>Groundnut generic parameter Nijhof 1987</t>
  </si>
  <si>
    <t>Sugarcane generic parameter Nijhof 1987</t>
  </si>
  <si>
    <t>Sunflower generic parameter Nijhof 1987</t>
  </si>
  <si>
    <t>Onion generic parameter Nijhof 1987</t>
  </si>
  <si>
    <t>Tomato generic parameter Nijhof 1987</t>
  </si>
  <si>
    <t>Cassava generic parameter Ezui et al, 2016</t>
  </si>
  <si>
    <t>Potato generic parameter Nijhof 1987</t>
  </si>
  <si>
    <t>RFN</t>
  </si>
  <si>
    <t>RFP</t>
  </si>
  <si>
    <t>RFK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</si>
</sst>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top" wrapText="1"/>
    </xf>
    <xf numFmtId="1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laume Ezui" id="{8B389912-F928-C84A-838D-71F8CF69AD60}" userId="573bd93141e57d6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15" dT="2020-05-30T14:22:10.01" personId="{8B389912-F928-C84A-838D-71F8CF69AD60}" id="{BA33666F-3B69-C843-BA2E-6C82C6883229}">
    <text>Kumar et al, 2018 for Recovery fraction of N, P and 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AJ16" sqref="AJ16"/>
    </sheetView>
  </sheetViews>
  <sheetFormatPr defaultColWidth="8.88671875" defaultRowHeight="14.4" x14ac:dyDescent="0.3"/>
  <cols>
    <col min="1" max="1" width="7.44140625" bestFit="1" customWidth="1"/>
    <col min="2" max="2" width="13.44140625" bestFit="1" customWidth="1"/>
    <col min="3" max="3" width="10.44140625" bestFit="1" customWidth="1"/>
    <col min="4" max="4" width="34" bestFit="1" customWidth="1"/>
    <col min="8" max="8" width="18.44140625" bestFit="1" customWidth="1"/>
    <col min="9" max="9" width="12.44140625" bestFit="1" customWidth="1"/>
    <col min="10" max="21" width="12.4414062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74</v>
      </c>
      <c r="AG1" t="s">
        <v>75</v>
      </c>
      <c r="AH1" t="s">
        <v>76</v>
      </c>
    </row>
    <row r="2" spans="1:34" ht="15.6" x14ac:dyDescent="0.3">
      <c r="A2" s="4">
        <v>110</v>
      </c>
      <c r="B2" s="4" t="s">
        <v>18</v>
      </c>
      <c r="C2" s="4" t="s">
        <v>19</v>
      </c>
      <c r="D2" s="4" t="s">
        <v>20</v>
      </c>
      <c r="E2" s="4" t="s">
        <v>21</v>
      </c>
      <c r="F2" s="4">
        <v>1</v>
      </c>
      <c r="G2" s="4">
        <v>200</v>
      </c>
      <c r="H2" s="4">
        <v>243</v>
      </c>
      <c r="I2" s="4">
        <v>29</v>
      </c>
      <c r="J2" s="4">
        <v>74</v>
      </c>
      <c r="K2" s="4">
        <v>95</v>
      </c>
      <c r="L2" s="4">
        <v>476</v>
      </c>
      <c r="M2" s="4">
        <v>38</v>
      </c>
      <c r="N2" s="4">
        <v>143</v>
      </c>
      <c r="O2" s="4">
        <v>5</v>
      </c>
      <c r="P2" s="4">
        <v>0.4</v>
      </c>
      <c r="Q2" s="4">
        <v>2</v>
      </c>
      <c r="R2" s="4">
        <v>100000</v>
      </c>
      <c r="S2" t="s">
        <v>21</v>
      </c>
      <c r="T2" t="s">
        <v>21</v>
      </c>
      <c r="U2" t="s">
        <v>21</v>
      </c>
      <c r="V2">
        <v>29</v>
      </c>
      <c r="W2">
        <v>74</v>
      </c>
      <c r="X2">
        <v>95</v>
      </c>
      <c r="Y2">
        <v>476</v>
      </c>
      <c r="Z2">
        <v>38</v>
      </c>
      <c r="AA2">
        <v>143</v>
      </c>
      <c r="AB2">
        <v>5</v>
      </c>
      <c r="AC2">
        <v>0.4</v>
      </c>
      <c r="AD2">
        <v>2</v>
      </c>
      <c r="AE2">
        <v>100000</v>
      </c>
      <c r="AF2">
        <v>0.5</v>
      </c>
      <c r="AG2">
        <v>0.1</v>
      </c>
      <c r="AH2">
        <v>0.5</v>
      </c>
    </row>
    <row r="3" spans="1:34" x14ac:dyDescent="0.3">
      <c r="A3">
        <v>-999</v>
      </c>
      <c r="B3" t="s">
        <v>22</v>
      </c>
      <c r="C3" t="s">
        <v>23</v>
      </c>
      <c r="D3" t="s">
        <v>63</v>
      </c>
      <c r="E3" t="s">
        <v>21</v>
      </c>
      <c r="F3">
        <v>1</v>
      </c>
      <c r="G3">
        <v>200</v>
      </c>
      <c r="H3">
        <v>243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21</v>
      </c>
      <c r="V3" s="2" t="e">
        <f t="shared" ref="V3:V6" si="0">1000*I3/((I3*L3)+(1-I3)*M3)</f>
        <v>#VALUE!</v>
      </c>
      <c r="W3" s="2" t="e">
        <f t="shared" ref="W3:W6" si="1">1000*I3/((I3*J3)+(1-I3)*K3)</f>
        <v>#VALUE!</v>
      </c>
      <c r="X3" s="2" t="e">
        <f t="shared" ref="X3:X6" si="2">1000*I3/((I3*P3)+(1-I3)*Q3)</f>
        <v>#VALUE!</v>
      </c>
      <c r="Y3" s="2" t="e">
        <f t="shared" ref="Y3:Y6" si="3">1000*I3/((I3*N3)+(1-I3)*O3)</f>
        <v>#VALUE!</v>
      </c>
      <c r="Z3" s="2" t="e">
        <f t="shared" ref="Z3:Z6" si="4">1000*I3/((I3*T3)+(1-I3)*U3)</f>
        <v>#VALUE!</v>
      </c>
      <c r="AA3" s="2" t="e">
        <f t="shared" ref="AA3:AA6" si="5">1000*I3/((I3*R3)+(1-I3)*S3)</f>
        <v>#VALUE!</v>
      </c>
      <c r="AB3" t="s">
        <v>21</v>
      </c>
      <c r="AC3" t="s">
        <v>21</v>
      </c>
      <c r="AD3" t="s">
        <v>21</v>
      </c>
      <c r="AE3">
        <v>100000</v>
      </c>
    </row>
    <row r="4" spans="1:34" x14ac:dyDescent="0.3">
      <c r="A4">
        <v>-999</v>
      </c>
      <c r="B4" t="s">
        <v>24</v>
      </c>
      <c r="C4" t="s">
        <v>25</v>
      </c>
      <c r="D4" t="s">
        <v>64</v>
      </c>
      <c r="E4" t="s">
        <v>21</v>
      </c>
      <c r="F4">
        <v>1</v>
      </c>
      <c r="G4">
        <v>200</v>
      </c>
      <c r="H4">
        <v>243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s="2" t="e">
        <f t="shared" si="0"/>
        <v>#VALUE!</v>
      </c>
      <c r="W4" s="2" t="e">
        <f t="shared" si="1"/>
        <v>#VALUE!</v>
      </c>
      <c r="X4" s="2" t="e">
        <f t="shared" si="2"/>
        <v>#VALUE!</v>
      </c>
      <c r="Y4" s="2" t="e">
        <f t="shared" si="3"/>
        <v>#VALUE!</v>
      </c>
      <c r="Z4" s="2" t="e">
        <f t="shared" si="4"/>
        <v>#VALUE!</v>
      </c>
      <c r="AA4" s="2" t="e">
        <f t="shared" si="5"/>
        <v>#VALUE!</v>
      </c>
      <c r="AB4" t="s">
        <v>21</v>
      </c>
      <c r="AC4" t="s">
        <v>21</v>
      </c>
      <c r="AD4" t="s">
        <v>21</v>
      </c>
      <c r="AE4">
        <v>100000</v>
      </c>
    </row>
    <row r="5" spans="1:34" x14ac:dyDescent="0.3">
      <c r="A5">
        <v>-999</v>
      </c>
      <c r="B5" t="s">
        <v>26</v>
      </c>
      <c r="C5" t="s">
        <v>27</v>
      </c>
      <c r="D5" t="s">
        <v>65</v>
      </c>
      <c r="E5" t="s">
        <v>21</v>
      </c>
      <c r="F5">
        <v>1</v>
      </c>
      <c r="G5">
        <v>200</v>
      </c>
      <c r="H5">
        <v>160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s="2" t="e">
        <f t="shared" si="0"/>
        <v>#VALUE!</v>
      </c>
      <c r="W5" s="2" t="e">
        <f t="shared" si="1"/>
        <v>#VALUE!</v>
      </c>
      <c r="X5" s="2" t="e">
        <f t="shared" si="2"/>
        <v>#VALUE!</v>
      </c>
      <c r="Y5" s="2" t="e">
        <f t="shared" si="3"/>
        <v>#VALUE!</v>
      </c>
      <c r="Z5" s="2" t="e">
        <f t="shared" si="4"/>
        <v>#VALUE!</v>
      </c>
      <c r="AA5" s="2" t="e">
        <f t="shared" si="5"/>
        <v>#VALUE!</v>
      </c>
      <c r="AB5" t="s">
        <v>21</v>
      </c>
      <c r="AC5" t="s">
        <v>21</v>
      </c>
      <c r="AD5" t="s">
        <v>21</v>
      </c>
      <c r="AE5">
        <v>100000</v>
      </c>
    </row>
    <row r="6" spans="1:34" x14ac:dyDescent="0.3">
      <c r="A6">
        <v>-999</v>
      </c>
      <c r="B6" t="s">
        <v>28</v>
      </c>
      <c r="C6" t="s">
        <v>29</v>
      </c>
      <c r="D6" t="s">
        <v>66</v>
      </c>
      <c r="E6" t="s">
        <v>21</v>
      </c>
      <c r="F6">
        <v>1</v>
      </c>
      <c r="G6">
        <v>200</v>
      </c>
      <c r="H6">
        <v>243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s="2" t="e">
        <f t="shared" si="0"/>
        <v>#VALUE!</v>
      </c>
      <c r="W6" s="2" t="e">
        <f t="shared" si="1"/>
        <v>#VALUE!</v>
      </c>
      <c r="X6" s="2" t="e">
        <f t="shared" si="2"/>
        <v>#VALUE!</v>
      </c>
      <c r="Y6" s="2" t="e">
        <f t="shared" si="3"/>
        <v>#VALUE!</v>
      </c>
      <c r="Z6" s="2" t="e">
        <f t="shared" si="4"/>
        <v>#VALUE!</v>
      </c>
      <c r="AA6" s="2" t="e">
        <f t="shared" si="5"/>
        <v>#VALUE!</v>
      </c>
      <c r="AB6" t="s">
        <v>21</v>
      </c>
      <c r="AC6" t="s">
        <v>21</v>
      </c>
      <c r="AD6" t="s">
        <v>21</v>
      </c>
      <c r="AE6">
        <v>100000</v>
      </c>
    </row>
    <row r="7" spans="1:34" ht="15.6" x14ac:dyDescent="0.3">
      <c r="A7" s="4">
        <v>131</v>
      </c>
      <c r="B7" s="4" t="s">
        <v>30</v>
      </c>
      <c r="C7" s="4" t="s">
        <v>31</v>
      </c>
      <c r="D7" s="4" t="s">
        <v>32</v>
      </c>
      <c r="E7" s="4" t="s">
        <v>21</v>
      </c>
      <c r="F7" s="4">
        <v>1</v>
      </c>
      <c r="G7" s="4">
        <v>200</v>
      </c>
      <c r="H7" s="4">
        <v>243</v>
      </c>
      <c r="I7" s="4">
        <v>13</v>
      </c>
      <c r="J7" s="4">
        <v>22</v>
      </c>
      <c r="K7" s="4">
        <v>100</v>
      </c>
      <c r="L7" s="4">
        <v>286</v>
      </c>
      <c r="M7" s="4">
        <v>43</v>
      </c>
      <c r="N7" s="4">
        <v>71</v>
      </c>
      <c r="O7" s="4">
        <v>5</v>
      </c>
      <c r="P7" s="4">
        <v>0.4</v>
      </c>
      <c r="Q7" s="4">
        <v>2</v>
      </c>
      <c r="R7" s="4">
        <v>100000</v>
      </c>
      <c r="S7" t="s">
        <v>21</v>
      </c>
      <c r="T7" t="s">
        <v>21</v>
      </c>
      <c r="U7" t="s">
        <v>21</v>
      </c>
      <c r="V7">
        <v>13</v>
      </c>
      <c r="W7">
        <v>22</v>
      </c>
      <c r="X7">
        <v>100</v>
      </c>
      <c r="Y7">
        <v>286</v>
      </c>
      <c r="Z7">
        <v>43</v>
      </c>
      <c r="AA7">
        <v>71</v>
      </c>
      <c r="AB7">
        <v>5</v>
      </c>
      <c r="AC7">
        <v>0.4</v>
      </c>
      <c r="AD7">
        <v>2</v>
      </c>
      <c r="AE7">
        <v>100000</v>
      </c>
    </row>
    <row r="8" spans="1:34" ht="15.6" x14ac:dyDescent="0.3">
      <c r="A8" s="4">
        <v>34</v>
      </c>
      <c r="B8" s="4" t="s">
        <v>33</v>
      </c>
      <c r="C8" s="4" t="s">
        <v>34</v>
      </c>
      <c r="D8" s="4" t="s">
        <v>35</v>
      </c>
      <c r="E8" s="4" t="s">
        <v>21</v>
      </c>
      <c r="F8" s="4">
        <v>1</v>
      </c>
      <c r="G8" s="4">
        <v>200</v>
      </c>
      <c r="H8" s="4">
        <v>243</v>
      </c>
      <c r="I8" s="4">
        <v>13</v>
      </c>
      <c r="J8" s="4">
        <v>22</v>
      </c>
      <c r="K8" s="4">
        <v>21</v>
      </c>
      <c r="L8" s="4">
        <v>177</v>
      </c>
      <c r="M8" s="4">
        <v>48</v>
      </c>
      <c r="N8" s="4">
        <v>125</v>
      </c>
      <c r="O8" s="4">
        <v>5</v>
      </c>
      <c r="P8" s="4">
        <v>0.4</v>
      </c>
      <c r="Q8" s="4">
        <v>2</v>
      </c>
      <c r="R8" s="4">
        <v>100000</v>
      </c>
      <c r="S8" t="s">
        <v>21</v>
      </c>
      <c r="T8" t="s">
        <v>21</v>
      </c>
      <c r="U8" t="s">
        <v>21</v>
      </c>
      <c r="V8">
        <v>13</v>
      </c>
      <c r="W8">
        <v>22</v>
      </c>
      <c r="X8">
        <v>21</v>
      </c>
      <c r="Y8">
        <v>177</v>
      </c>
      <c r="Z8">
        <v>48</v>
      </c>
      <c r="AA8">
        <v>125</v>
      </c>
      <c r="AB8">
        <v>5</v>
      </c>
      <c r="AC8">
        <v>0.4</v>
      </c>
      <c r="AD8">
        <v>2</v>
      </c>
      <c r="AE8">
        <v>100000</v>
      </c>
    </row>
    <row r="9" spans="1:34" x14ac:dyDescent="0.3">
      <c r="A9">
        <v>86</v>
      </c>
      <c r="B9" t="s">
        <v>36</v>
      </c>
      <c r="C9" t="s">
        <v>37</v>
      </c>
      <c r="D9" t="s">
        <v>67</v>
      </c>
      <c r="E9" t="s">
        <v>21</v>
      </c>
      <c r="F9">
        <v>1</v>
      </c>
      <c r="G9">
        <v>200</v>
      </c>
      <c r="H9">
        <v>243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  <c r="V9" s="2" t="e">
        <f t="shared" ref="V9:V13" si="6">1000*I9/((I9*L9)+(1-I9)*M9)</f>
        <v>#VALUE!</v>
      </c>
      <c r="W9" s="2" t="e">
        <f t="shared" ref="W9:W13" si="7">1000*I9/((I9*J9)+(1-I9)*K9)</f>
        <v>#VALUE!</v>
      </c>
      <c r="X9" s="2" t="e">
        <f t="shared" ref="X9:X13" si="8">1000*I9/((I9*P9)+(1-I9)*Q9)</f>
        <v>#VALUE!</v>
      </c>
      <c r="Y9" s="2" t="e">
        <f t="shared" ref="Y9:Y13" si="9">1000*I9/((I9*N9)+(1-I9)*O9)</f>
        <v>#VALUE!</v>
      </c>
      <c r="Z9" s="2" t="e">
        <f t="shared" ref="Z9:Z13" si="10">1000*I9/((I9*T9)+(1-I9)*U9)</f>
        <v>#VALUE!</v>
      </c>
      <c r="AA9" s="2" t="e">
        <f t="shared" ref="AA9:AA13" si="11">1000*I9/((I9*R9)+(1-I9)*S9)</f>
        <v>#VALUE!</v>
      </c>
      <c r="AB9" t="s">
        <v>21</v>
      </c>
      <c r="AC9" t="s">
        <v>21</v>
      </c>
      <c r="AD9" t="s">
        <v>21</v>
      </c>
      <c r="AE9">
        <v>100000</v>
      </c>
    </row>
    <row r="10" spans="1:34" x14ac:dyDescent="0.3">
      <c r="A10">
        <v>195</v>
      </c>
      <c r="B10" t="s">
        <v>38</v>
      </c>
      <c r="C10" t="s">
        <v>39</v>
      </c>
      <c r="D10" t="s">
        <v>68</v>
      </c>
      <c r="E10" t="s">
        <v>21</v>
      </c>
      <c r="F10">
        <v>1</v>
      </c>
      <c r="G10">
        <v>200</v>
      </c>
      <c r="H10">
        <v>243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  <c r="V10" s="2" t="e">
        <f t="shared" si="6"/>
        <v>#VALUE!</v>
      </c>
      <c r="W10" s="2" t="e">
        <f t="shared" si="7"/>
        <v>#VALUE!</v>
      </c>
      <c r="X10" s="2" t="e">
        <f t="shared" si="8"/>
        <v>#VALUE!</v>
      </c>
      <c r="Y10" s="2" t="e">
        <f t="shared" si="9"/>
        <v>#VALUE!</v>
      </c>
      <c r="Z10" s="2" t="e">
        <f t="shared" si="10"/>
        <v>#VALUE!</v>
      </c>
      <c r="AA10" s="2" t="e">
        <f t="shared" si="11"/>
        <v>#VALUE!</v>
      </c>
      <c r="AB10" t="s">
        <v>21</v>
      </c>
      <c r="AC10" t="s">
        <v>21</v>
      </c>
      <c r="AD10" t="s">
        <v>21</v>
      </c>
      <c r="AE10">
        <v>100000</v>
      </c>
    </row>
    <row r="11" spans="1:34" x14ac:dyDescent="0.3">
      <c r="A11">
        <v>194</v>
      </c>
      <c r="B11" t="s">
        <v>40</v>
      </c>
      <c r="C11" t="s">
        <v>41</v>
      </c>
      <c r="D11" t="s">
        <v>69</v>
      </c>
      <c r="E11" t="s">
        <v>21</v>
      </c>
      <c r="F11">
        <v>1</v>
      </c>
      <c r="G11">
        <v>200</v>
      </c>
      <c r="H11">
        <v>243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21</v>
      </c>
      <c r="V11" s="2" t="e">
        <f t="shared" si="6"/>
        <v>#VALUE!</v>
      </c>
      <c r="W11" s="2" t="e">
        <f t="shared" si="7"/>
        <v>#VALUE!</v>
      </c>
      <c r="X11" s="2" t="e">
        <f t="shared" si="8"/>
        <v>#VALUE!</v>
      </c>
      <c r="Y11" s="2" t="e">
        <f t="shared" si="9"/>
        <v>#VALUE!</v>
      </c>
      <c r="Z11" s="2" t="e">
        <f t="shared" si="10"/>
        <v>#VALUE!</v>
      </c>
      <c r="AA11" s="2" t="e">
        <f t="shared" si="11"/>
        <v>#VALUE!</v>
      </c>
      <c r="AB11" t="s">
        <v>21</v>
      </c>
      <c r="AC11" t="s">
        <v>21</v>
      </c>
      <c r="AD11" t="s">
        <v>21</v>
      </c>
      <c r="AE11">
        <v>100000</v>
      </c>
    </row>
    <row r="12" spans="1:34" x14ac:dyDescent="0.3">
      <c r="A12">
        <v>32</v>
      </c>
      <c r="B12" t="s">
        <v>42</v>
      </c>
      <c r="C12" t="s">
        <v>43</v>
      </c>
      <c r="D12" t="s">
        <v>70</v>
      </c>
      <c r="E12" t="s">
        <v>21</v>
      </c>
      <c r="F12">
        <v>1</v>
      </c>
      <c r="G12">
        <v>200</v>
      </c>
      <c r="H12">
        <v>243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21</v>
      </c>
      <c r="V12" s="2" t="e">
        <f t="shared" si="6"/>
        <v>#VALUE!</v>
      </c>
      <c r="W12" s="2" t="e">
        <f t="shared" si="7"/>
        <v>#VALUE!</v>
      </c>
      <c r="X12" s="2" t="e">
        <f t="shared" si="8"/>
        <v>#VALUE!</v>
      </c>
      <c r="Y12" s="2" t="e">
        <f t="shared" si="9"/>
        <v>#VALUE!</v>
      </c>
      <c r="Z12" s="2" t="e">
        <f t="shared" si="10"/>
        <v>#VALUE!</v>
      </c>
      <c r="AA12" s="2" t="e">
        <f t="shared" si="11"/>
        <v>#VALUE!</v>
      </c>
      <c r="AB12" t="s">
        <v>21</v>
      </c>
      <c r="AC12" t="s">
        <v>21</v>
      </c>
      <c r="AD12" t="s">
        <v>21</v>
      </c>
      <c r="AE12">
        <v>100000</v>
      </c>
    </row>
    <row r="13" spans="1:34" x14ac:dyDescent="0.3">
      <c r="A13">
        <v>33</v>
      </c>
      <c r="B13" t="s">
        <v>44</v>
      </c>
      <c r="C13" t="s">
        <v>45</v>
      </c>
      <c r="D13" t="s">
        <v>71</v>
      </c>
      <c r="E13" t="s">
        <v>21</v>
      </c>
      <c r="F13">
        <v>1</v>
      </c>
      <c r="G13">
        <v>200</v>
      </c>
      <c r="H13">
        <v>243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  <c r="V13" s="2" t="e">
        <f t="shared" si="6"/>
        <v>#VALUE!</v>
      </c>
      <c r="W13" s="2" t="e">
        <f t="shared" si="7"/>
        <v>#VALUE!</v>
      </c>
      <c r="X13" s="2" t="e">
        <f t="shared" si="8"/>
        <v>#VALUE!</v>
      </c>
      <c r="Y13" s="2" t="e">
        <f t="shared" si="9"/>
        <v>#VALUE!</v>
      </c>
      <c r="Z13" s="2" t="e">
        <f t="shared" si="10"/>
        <v>#VALUE!</v>
      </c>
      <c r="AA13" s="2" t="e">
        <f t="shared" si="11"/>
        <v>#VALUE!</v>
      </c>
      <c r="AB13" t="s">
        <v>21</v>
      </c>
      <c r="AC13" t="s">
        <v>21</v>
      </c>
      <c r="AD13" t="s">
        <v>21</v>
      </c>
      <c r="AE13">
        <v>100000</v>
      </c>
    </row>
    <row r="14" spans="1:34" x14ac:dyDescent="0.3">
      <c r="A14">
        <v>38</v>
      </c>
      <c r="B14" t="s">
        <v>46</v>
      </c>
      <c r="C14" t="s">
        <v>47</v>
      </c>
      <c r="D14" t="s">
        <v>72</v>
      </c>
      <c r="E14" t="s">
        <v>21</v>
      </c>
      <c r="F14">
        <v>1</v>
      </c>
      <c r="G14">
        <v>200</v>
      </c>
      <c r="H14">
        <v>243</v>
      </c>
      <c r="I14">
        <v>0.5</v>
      </c>
      <c r="J14">
        <v>2.5</v>
      </c>
      <c r="K14">
        <v>7.9</v>
      </c>
      <c r="L14">
        <v>6.6</v>
      </c>
      <c r="M14">
        <v>17.899999999999999</v>
      </c>
      <c r="N14">
        <v>0.8</v>
      </c>
      <c r="O14">
        <v>0.9</v>
      </c>
      <c r="P14">
        <v>1.5</v>
      </c>
      <c r="Q14">
        <v>2.8</v>
      </c>
      <c r="R14">
        <v>2.8</v>
      </c>
      <c r="S14">
        <v>3.4</v>
      </c>
      <c r="T14">
        <v>11</v>
      </c>
      <c r="U14">
        <v>18.8</v>
      </c>
      <c r="V14" s="2">
        <f>1000*I14/((I14*L14)+(1-I14)*M14)</f>
        <v>40.816326530612244</v>
      </c>
      <c r="W14" s="2">
        <f>1000*I14/((I14*J14)+(1-I14)*K14)</f>
        <v>96.153846153846146</v>
      </c>
      <c r="X14" s="2">
        <f>1000*I14/((I14*P14)+(1-I14)*Q14)</f>
        <v>232.55813953488374</v>
      </c>
      <c r="Y14" s="2">
        <f>1000*I14/((I14*N14)+(1-I14)*O14)</f>
        <v>588.23529411764696</v>
      </c>
      <c r="Z14" s="2">
        <f>1000*I14/((I14*T14)+(1-I14)*U14)</f>
        <v>33.557046979865774</v>
      </c>
      <c r="AA14" s="2">
        <f>1000*I14/((I14*R14)+(1-I14)*S14)</f>
        <v>161.29032258064518</v>
      </c>
      <c r="AB14">
        <v>0</v>
      </c>
      <c r="AC14">
        <v>0</v>
      </c>
      <c r="AD14">
        <v>0</v>
      </c>
      <c r="AE14">
        <v>100000</v>
      </c>
      <c r="AF14">
        <v>0.5</v>
      </c>
      <c r="AG14">
        <v>0.21</v>
      </c>
      <c r="AH14">
        <v>0.49</v>
      </c>
    </row>
    <row r="15" spans="1:34" x14ac:dyDescent="0.3">
      <c r="A15">
        <v>39</v>
      </c>
      <c r="B15" t="s">
        <v>62</v>
      </c>
      <c r="C15" t="s">
        <v>61</v>
      </c>
      <c r="D15" t="s">
        <v>73</v>
      </c>
      <c r="E15" t="s">
        <v>21</v>
      </c>
      <c r="F15">
        <v>1</v>
      </c>
      <c r="G15">
        <v>200</v>
      </c>
      <c r="H15">
        <v>243</v>
      </c>
      <c r="I15">
        <v>0.5</v>
      </c>
      <c r="J15">
        <v>0.9</v>
      </c>
      <c r="K15">
        <v>1.4</v>
      </c>
      <c r="L15">
        <v>2.5</v>
      </c>
      <c r="M15">
        <v>3.2</v>
      </c>
      <c r="N15">
        <v>0.1</v>
      </c>
      <c r="O15">
        <v>0.13</v>
      </c>
      <c r="P15">
        <v>0.6</v>
      </c>
      <c r="Q15">
        <v>1</v>
      </c>
      <c r="R15">
        <v>1.1000000000000001</v>
      </c>
      <c r="S15">
        <v>0.85</v>
      </c>
      <c r="T15">
        <v>4.5999999999999996</v>
      </c>
      <c r="U15">
        <v>4.5999999999999996</v>
      </c>
      <c r="V15" s="2">
        <f>1000*I15/((I15*L15)+(1-I15)*M15)</f>
        <v>175.43859649122805</v>
      </c>
      <c r="W15" s="2">
        <f>1000*I15/((I15*J15)+(1-I15)*K15)</f>
        <v>434.78260869565219</v>
      </c>
      <c r="X15">
        <f>1000*I15/((I15*P15)+(1-I15)*Q15)</f>
        <v>625</v>
      </c>
      <c r="Y15" s="2">
        <f>1000*I15/((I15*N15)+(1-I15)*O15)</f>
        <v>4347.826086956522</v>
      </c>
      <c r="Z15" s="2">
        <f>1000*I15/((I15*T15)+(1-I15)*U15)</f>
        <v>108.69565217391305</v>
      </c>
      <c r="AA15" s="2">
        <f>1000*I15/((I15*R15)+(1-I15)*S15)</f>
        <v>512.82051282051282</v>
      </c>
      <c r="AB15">
        <v>0</v>
      </c>
      <c r="AC15">
        <v>0</v>
      </c>
      <c r="AD15">
        <v>0</v>
      </c>
      <c r="AE15">
        <v>100000</v>
      </c>
      <c r="AF15">
        <v>0.41</v>
      </c>
      <c r="AG15">
        <v>0.25</v>
      </c>
      <c r="AH15">
        <v>0.65</v>
      </c>
    </row>
    <row r="16" spans="1:34" x14ac:dyDescent="0.3">
      <c r="V16" s="2"/>
      <c r="W16" s="2"/>
      <c r="X16" s="2"/>
      <c r="Y16" s="2"/>
      <c r="Z16" s="2"/>
      <c r="AA16" s="2"/>
    </row>
    <row r="17" spans="8:8" x14ac:dyDescent="0.3">
      <c r="H17" s="3"/>
    </row>
    <row r="20" spans="8:8" x14ac:dyDescent="0.3">
      <c r="H20" s="3"/>
    </row>
    <row r="23" spans="8:8" x14ac:dyDescent="0.3">
      <c r="H23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crop_parameters_GE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IPNI-GUILLAUME</dc:creator>
  <cp:lastModifiedBy>mekli</cp:lastModifiedBy>
  <cp:lastPrinted>2021-07-31T08:24:34Z</cp:lastPrinted>
  <dcterms:created xsi:type="dcterms:W3CDTF">2017-09-15T12:30:46Z</dcterms:created>
  <dcterms:modified xsi:type="dcterms:W3CDTF">2021-07-31T08:24:53Z</dcterms:modified>
</cp:coreProperties>
</file>