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PD\Documents\Carga Tributária\"/>
    </mc:Choice>
  </mc:AlternateContent>
  <bookViews>
    <workbookView xWindow="0" yWindow="0" windowWidth="19200" windowHeight="6730" tabRatio="704" activeTab="1"/>
  </bookViews>
  <sheets>
    <sheet name="CTB (R$ milhões)" sheetId="27" r:id="rId1"/>
    <sheet name="CTB (% do PIB)" sheetId="21" r:id="rId2"/>
  </sheets>
  <externalReferences>
    <externalReference r:id="rId3"/>
  </externalReferences>
  <definedNames>
    <definedName name="_Key1" localSheetId="1" hidden="1">#REF!</definedName>
    <definedName name="_Key1" localSheetId="0" hidden="1">#REF!</definedName>
    <definedName name="_Key1" hidden="1">#REF!</definedName>
    <definedName name="_Order1" hidden="1">255</definedName>
    <definedName name="_Regression_Int" hidden="1">1</definedName>
    <definedName name="_Sort" localSheetId="1" hidden="1">#REF!</definedName>
    <definedName name="_Sort" localSheetId="0" hidden="1">#REF!</definedName>
    <definedName name="_Sort" hidden="1">#REF!</definedName>
    <definedName name="AccessDatabase" hidden="1">"C:\DECIDE98\UNIÃO 2xls.mdb"</definedName>
    <definedName name="ad" localSheetId="1" hidden="1">#REF!</definedName>
    <definedName name="ad" localSheetId="0" hidden="1">#REF!</definedName>
    <definedName name="ad" hidden="1">#REF!</definedName>
    <definedName name="_xlnm.Print_Area" localSheetId="1">'CTB (% do PIB)'!$A$1:$Z$49</definedName>
    <definedName name="_xlnm.Print_Area" localSheetId="0">'CTB (R$ milhões)'!$A$1:$Z$49</definedName>
    <definedName name="BLPH10" localSheetId="1" hidden="1">#REF!</definedName>
    <definedName name="BLPH10" localSheetId="0" hidden="1">#REF!</definedName>
    <definedName name="BLPH10" hidden="1">#REF!</definedName>
    <definedName name="BLPH100" localSheetId="1" hidden="1">#REF!</definedName>
    <definedName name="BLPH100" localSheetId="0" hidden="1">#REF!</definedName>
    <definedName name="BLPH100" hidden="1">#REF!</definedName>
    <definedName name="BLPH101" localSheetId="1" hidden="1">#REF!</definedName>
    <definedName name="BLPH101" localSheetId="0" hidden="1">#REF!</definedName>
    <definedName name="BLPH101" hidden="1">#REF!</definedName>
    <definedName name="BLPH102" localSheetId="1" hidden="1">#REF!</definedName>
    <definedName name="BLPH102" localSheetId="0" hidden="1">#REF!</definedName>
    <definedName name="BLPH102" hidden="1">#REF!</definedName>
    <definedName name="BLPH103" localSheetId="1" hidden="1">#REF!</definedName>
    <definedName name="BLPH103" localSheetId="0" hidden="1">#REF!</definedName>
    <definedName name="BLPH103" hidden="1">#REF!</definedName>
    <definedName name="BLPH104" localSheetId="1" hidden="1">#REF!</definedName>
    <definedName name="BLPH104" localSheetId="0" hidden="1">#REF!</definedName>
    <definedName name="BLPH104" hidden="1">#REF!</definedName>
    <definedName name="BLPH105" localSheetId="1" hidden="1">#REF!</definedName>
    <definedName name="BLPH105" localSheetId="0" hidden="1">#REF!</definedName>
    <definedName name="BLPH105" hidden="1">#REF!</definedName>
    <definedName name="BLPH106" localSheetId="1" hidden="1">#REF!</definedName>
    <definedName name="BLPH106" localSheetId="0" hidden="1">#REF!</definedName>
    <definedName name="BLPH106" hidden="1">#REF!</definedName>
    <definedName name="BLPH107" localSheetId="1" hidden="1">#REF!</definedName>
    <definedName name="BLPH107" localSheetId="0" hidden="1">#REF!</definedName>
    <definedName name="BLPH107" hidden="1">#REF!</definedName>
    <definedName name="BLPH108" localSheetId="1" hidden="1">#REF!</definedName>
    <definedName name="BLPH108" localSheetId="0" hidden="1">#REF!</definedName>
    <definedName name="BLPH108" hidden="1">#REF!</definedName>
    <definedName name="BLPH109" localSheetId="1" hidden="1">#REF!</definedName>
    <definedName name="BLPH109" localSheetId="0" hidden="1">#REF!</definedName>
    <definedName name="BLPH109" hidden="1">#REF!</definedName>
    <definedName name="BLPH11" localSheetId="1" hidden="1">#REF!</definedName>
    <definedName name="BLPH11" localSheetId="0" hidden="1">#REF!</definedName>
    <definedName name="BLPH11" hidden="1">#REF!</definedName>
    <definedName name="BLPH111" localSheetId="1" hidden="1">#REF!</definedName>
    <definedName name="BLPH111" localSheetId="0" hidden="1">#REF!</definedName>
    <definedName name="BLPH111" hidden="1">#REF!</definedName>
    <definedName name="BLPH112" localSheetId="1" hidden="1">#REF!</definedName>
    <definedName name="BLPH112" localSheetId="0" hidden="1">#REF!</definedName>
    <definedName name="BLPH112" hidden="1">#REF!</definedName>
    <definedName name="BLPH113" localSheetId="1" hidden="1">#REF!</definedName>
    <definedName name="BLPH113" localSheetId="0" hidden="1">#REF!</definedName>
    <definedName name="BLPH113" hidden="1">#REF!</definedName>
    <definedName name="BLPH114" localSheetId="1" hidden="1">#REF!</definedName>
    <definedName name="BLPH114" localSheetId="0" hidden="1">#REF!</definedName>
    <definedName name="BLPH114" hidden="1">#REF!</definedName>
    <definedName name="BLPH115" localSheetId="1" hidden="1">#REF!</definedName>
    <definedName name="BLPH115" localSheetId="0" hidden="1">#REF!</definedName>
    <definedName name="BLPH115" hidden="1">#REF!</definedName>
    <definedName name="BLPH116" localSheetId="1" hidden="1">#REF!</definedName>
    <definedName name="BLPH116" localSheetId="0" hidden="1">#REF!</definedName>
    <definedName name="BLPH116" hidden="1">#REF!</definedName>
    <definedName name="BLPH117" localSheetId="1" hidden="1">#REF!</definedName>
    <definedName name="BLPH117" localSheetId="0" hidden="1">#REF!</definedName>
    <definedName name="BLPH117" hidden="1">#REF!</definedName>
    <definedName name="BLPH118" localSheetId="1" hidden="1">#REF!</definedName>
    <definedName name="BLPH118" localSheetId="0" hidden="1">#REF!</definedName>
    <definedName name="BLPH118" hidden="1">#REF!</definedName>
    <definedName name="BLPH119" localSheetId="1" hidden="1">#REF!</definedName>
    <definedName name="BLPH119" localSheetId="0" hidden="1">#REF!</definedName>
    <definedName name="BLPH119" hidden="1">#REF!</definedName>
    <definedName name="BLPH12" localSheetId="1" hidden="1">#REF!</definedName>
    <definedName name="BLPH12" localSheetId="0" hidden="1">#REF!</definedName>
    <definedName name="BLPH12" hidden="1">#REF!</definedName>
    <definedName name="BLPH120" localSheetId="1" hidden="1">#REF!</definedName>
    <definedName name="BLPH120" localSheetId="0" hidden="1">#REF!</definedName>
    <definedName name="BLPH120" hidden="1">#REF!</definedName>
    <definedName name="BLPH121" localSheetId="1" hidden="1">#REF!</definedName>
    <definedName name="BLPH121" localSheetId="0" hidden="1">#REF!</definedName>
    <definedName name="BLPH121" hidden="1">#REF!</definedName>
    <definedName name="BLPH122" localSheetId="1" hidden="1">#REF!</definedName>
    <definedName name="BLPH122" localSheetId="0" hidden="1">#REF!</definedName>
    <definedName name="BLPH122" hidden="1">#REF!</definedName>
    <definedName name="BLPH123" localSheetId="1" hidden="1">#REF!</definedName>
    <definedName name="BLPH123" localSheetId="0" hidden="1">#REF!</definedName>
    <definedName name="BLPH123" hidden="1">#REF!</definedName>
    <definedName name="BLPH124" localSheetId="1" hidden="1">#REF!</definedName>
    <definedName name="BLPH124" localSheetId="0" hidden="1">#REF!</definedName>
    <definedName name="BLPH124" hidden="1">#REF!</definedName>
    <definedName name="BLPH125" localSheetId="1" hidden="1">#REF!</definedName>
    <definedName name="BLPH125" localSheetId="0" hidden="1">#REF!</definedName>
    <definedName name="BLPH125" hidden="1">#REF!</definedName>
    <definedName name="BLPH126" localSheetId="1" hidden="1">#REF!</definedName>
    <definedName name="BLPH126" localSheetId="0" hidden="1">#REF!</definedName>
    <definedName name="BLPH126" hidden="1">#REF!</definedName>
    <definedName name="BLPH127" localSheetId="1" hidden="1">#REF!</definedName>
    <definedName name="BLPH127" localSheetId="0" hidden="1">#REF!</definedName>
    <definedName name="BLPH127" hidden="1">#REF!</definedName>
    <definedName name="BLPH128" localSheetId="1" hidden="1">#REF!</definedName>
    <definedName name="BLPH128" localSheetId="0" hidden="1">#REF!</definedName>
    <definedName name="BLPH128" hidden="1">#REF!</definedName>
    <definedName name="BLPH129" localSheetId="1" hidden="1">#REF!</definedName>
    <definedName name="BLPH129" localSheetId="0" hidden="1">#REF!</definedName>
    <definedName name="BLPH129" hidden="1">#REF!</definedName>
    <definedName name="BLPH13" localSheetId="1" hidden="1">#REF!</definedName>
    <definedName name="BLPH13" localSheetId="0" hidden="1">#REF!</definedName>
    <definedName name="BLPH13" hidden="1">#REF!</definedName>
    <definedName name="BLPH130" localSheetId="1" hidden="1">#REF!</definedName>
    <definedName name="BLPH130" localSheetId="0" hidden="1">#REF!</definedName>
    <definedName name="BLPH130" hidden="1">#REF!</definedName>
    <definedName name="BLPH131" localSheetId="1" hidden="1">#REF!</definedName>
    <definedName name="BLPH131" localSheetId="0" hidden="1">#REF!</definedName>
    <definedName name="BLPH131" hidden="1">#REF!</definedName>
    <definedName name="BLPH132" localSheetId="1" hidden="1">#REF!</definedName>
    <definedName name="BLPH132" localSheetId="0" hidden="1">#REF!</definedName>
    <definedName name="BLPH132" hidden="1">#REF!</definedName>
    <definedName name="BLPH133" localSheetId="1" hidden="1">#REF!</definedName>
    <definedName name="BLPH133" localSheetId="0" hidden="1">#REF!</definedName>
    <definedName name="BLPH133" hidden="1">#REF!</definedName>
    <definedName name="BLPH134" localSheetId="1" hidden="1">#REF!</definedName>
    <definedName name="BLPH134" localSheetId="0" hidden="1">#REF!</definedName>
    <definedName name="BLPH134" hidden="1">#REF!</definedName>
    <definedName name="BLPH135" localSheetId="1" hidden="1">#REF!</definedName>
    <definedName name="BLPH135" localSheetId="0" hidden="1">#REF!</definedName>
    <definedName name="BLPH135" hidden="1">#REF!</definedName>
    <definedName name="BLPH136" localSheetId="1" hidden="1">#REF!</definedName>
    <definedName name="BLPH136" localSheetId="0" hidden="1">#REF!</definedName>
    <definedName name="BLPH136" hidden="1">#REF!</definedName>
    <definedName name="BLPH137" localSheetId="1" hidden="1">#REF!</definedName>
    <definedName name="BLPH137" localSheetId="0" hidden="1">#REF!</definedName>
    <definedName name="BLPH137" hidden="1">#REF!</definedName>
    <definedName name="BLPH138" localSheetId="1" hidden="1">#REF!</definedName>
    <definedName name="BLPH138" localSheetId="0" hidden="1">#REF!</definedName>
    <definedName name="BLPH138" hidden="1">#REF!</definedName>
    <definedName name="BLPH139" localSheetId="1" hidden="1">#REF!</definedName>
    <definedName name="BLPH139" localSheetId="0" hidden="1">#REF!</definedName>
    <definedName name="BLPH139" hidden="1">#REF!</definedName>
    <definedName name="BLPH14" localSheetId="1" hidden="1">#REF!</definedName>
    <definedName name="BLPH14" localSheetId="0" hidden="1">#REF!</definedName>
    <definedName name="BLPH14" hidden="1">#REF!</definedName>
    <definedName name="BLPH140" localSheetId="1" hidden="1">#REF!</definedName>
    <definedName name="BLPH140" localSheetId="0" hidden="1">#REF!</definedName>
    <definedName name="BLPH140" hidden="1">#REF!</definedName>
    <definedName name="BLPH141" localSheetId="1" hidden="1">#REF!</definedName>
    <definedName name="BLPH141" localSheetId="0" hidden="1">#REF!</definedName>
    <definedName name="BLPH141" hidden="1">#REF!</definedName>
    <definedName name="BLPH142" localSheetId="1" hidden="1">#REF!</definedName>
    <definedName name="BLPH142" localSheetId="0" hidden="1">#REF!</definedName>
    <definedName name="BLPH142" hidden="1">#REF!</definedName>
    <definedName name="BLPH143" localSheetId="1" hidden="1">#REF!</definedName>
    <definedName name="BLPH143" localSheetId="0" hidden="1">#REF!</definedName>
    <definedName name="BLPH143" hidden="1">#REF!</definedName>
    <definedName name="BLPH144B" localSheetId="1" hidden="1">#REF!</definedName>
    <definedName name="BLPH144B" localSheetId="0" hidden="1">#REF!</definedName>
    <definedName name="BLPH144B" hidden="1">#REF!</definedName>
    <definedName name="BLPH145" localSheetId="1" hidden="1">#REF!</definedName>
    <definedName name="BLPH145" localSheetId="0" hidden="1">#REF!</definedName>
    <definedName name="BLPH145" hidden="1">#REF!</definedName>
    <definedName name="BLPH146" localSheetId="1" hidden="1">#REF!</definedName>
    <definedName name="BLPH146" localSheetId="0" hidden="1">#REF!</definedName>
    <definedName name="BLPH146" hidden="1">#REF!</definedName>
    <definedName name="BLPH147" localSheetId="1" hidden="1">#REF!</definedName>
    <definedName name="BLPH147" localSheetId="0" hidden="1">#REF!</definedName>
    <definedName name="BLPH147" hidden="1">#REF!</definedName>
    <definedName name="BLPH148" localSheetId="1" hidden="1">#REF!</definedName>
    <definedName name="BLPH148" localSheetId="0" hidden="1">#REF!</definedName>
    <definedName name="BLPH148" hidden="1">#REF!</definedName>
    <definedName name="BLPH149" localSheetId="1" hidden="1">#REF!</definedName>
    <definedName name="BLPH149" localSheetId="0" hidden="1">#REF!</definedName>
    <definedName name="BLPH149" hidden="1">#REF!</definedName>
    <definedName name="BLPH150" localSheetId="1" hidden="1">#REF!</definedName>
    <definedName name="BLPH150" localSheetId="0" hidden="1">#REF!</definedName>
    <definedName name="BLPH150" hidden="1">#REF!</definedName>
    <definedName name="BLPH151" localSheetId="1" hidden="1">#REF!</definedName>
    <definedName name="BLPH151" localSheetId="0" hidden="1">#REF!</definedName>
    <definedName name="BLPH151" hidden="1">#REF!</definedName>
    <definedName name="BLPH152" localSheetId="1" hidden="1">#REF!</definedName>
    <definedName name="BLPH152" localSheetId="0" hidden="1">#REF!</definedName>
    <definedName name="BLPH152" hidden="1">#REF!</definedName>
    <definedName name="BLPH153" localSheetId="1" hidden="1">#REF!</definedName>
    <definedName name="BLPH153" localSheetId="0" hidden="1">#REF!</definedName>
    <definedName name="BLPH153" hidden="1">#REF!</definedName>
    <definedName name="BLPH154" localSheetId="1" hidden="1">#REF!</definedName>
    <definedName name="BLPH154" localSheetId="0" hidden="1">#REF!</definedName>
    <definedName name="BLPH154" hidden="1">#REF!</definedName>
    <definedName name="BLPH155" localSheetId="1" hidden="1">#REF!</definedName>
    <definedName name="BLPH155" localSheetId="0" hidden="1">#REF!</definedName>
    <definedName name="BLPH155" hidden="1">#REF!</definedName>
    <definedName name="BLPH156" localSheetId="1" hidden="1">#REF!</definedName>
    <definedName name="BLPH156" localSheetId="0" hidden="1">#REF!</definedName>
    <definedName name="BLPH156" hidden="1">#REF!</definedName>
    <definedName name="BLPH157" localSheetId="1" hidden="1">#REF!</definedName>
    <definedName name="BLPH157" localSheetId="0" hidden="1">#REF!</definedName>
    <definedName name="BLPH157" hidden="1">#REF!</definedName>
    <definedName name="BLPH158" localSheetId="1" hidden="1">#REF!</definedName>
    <definedName name="BLPH158" localSheetId="0" hidden="1">#REF!</definedName>
    <definedName name="BLPH158" hidden="1">#REF!</definedName>
    <definedName name="BLPH159" localSheetId="1" hidden="1">#REF!</definedName>
    <definedName name="BLPH159" localSheetId="0" hidden="1">#REF!</definedName>
    <definedName name="BLPH159" hidden="1">#REF!</definedName>
    <definedName name="BLPH15B" localSheetId="1" hidden="1">#REF!</definedName>
    <definedName name="BLPH15B" localSheetId="0" hidden="1">#REF!</definedName>
    <definedName name="BLPH15B" hidden="1">#REF!</definedName>
    <definedName name="BLPH16" localSheetId="1" hidden="1">#REF!</definedName>
    <definedName name="BLPH16" localSheetId="0" hidden="1">#REF!</definedName>
    <definedName name="BLPH16" hidden="1">#REF!</definedName>
    <definedName name="BLPH160" localSheetId="1" hidden="1">#REF!</definedName>
    <definedName name="BLPH160" localSheetId="0" hidden="1">#REF!</definedName>
    <definedName name="BLPH160" hidden="1">#REF!</definedName>
    <definedName name="BLPH161" localSheetId="1" hidden="1">#REF!</definedName>
    <definedName name="BLPH161" localSheetId="0" hidden="1">#REF!</definedName>
    <definedName name="BLPH161" hidden="1">#REF!</definedName>
    <definedName name="BLPH162" localSheetId="1" hidden="1">#REF!</definedName>
    <definedName name="BLPH162" localSheetId="0" hidden="1">#REF!</definedName>
    <definedName name="BLPH162" hidden="1">#REF!</definedName>
    <definedName name="BLPH163" localSheetId="1" hidden="1">#REF!</definedName>
    <definedName name="BLPH163" localSheetId="0" hidden="1">#REF!</definedName>
    <definedName name="BLPH163" hidden="1">#REF!</definedName>
    <definedName name="BLPH164" localSheetId="1" hidden="1">#REF!</definedName>
    <definedName name="BLPH164" localSheetId="0" hidden="1">#REF!</definedName>
    <definedName name="BLPH164" hidden="1">#REF!</definedName>
    <definedName name="BLPH165" localSheetId="1" hidden="1">#REF!</definedName>
    <definedName name="BLPH165" localSheetId="0" hidden="1">#REF!</definedName>
    <definedName name="BLPH165" hidden="1">#REF!</definedName>
    <definedName name="BLPH166" localSheetId="1" hidden="1">#REF!</definedName>
    <definedName name="BLPH166" localSheetId="0" hidden="1">#REF!</definedName>
    <definedName name="BLPH166" hidden="1">#REF!</definedName>
    <definedName name="BLPH167" localSheetId="1" hidden="1">#REF!</definedName>
    <definedName name="BLPH167" localSheetId="0" hidden="1">#REF!</definedName>
    <definedName name="BLPH167" hidden="1">#REF!</definedName>
    <definedName name="BLPH168" localSheetId="1" hidden="1">#REF!</definedName>
    <definedName name="BLPH168" localSheetId="0" hidden="1">#REF!</definedName>
    <definedName name="BLPH168" hidden="1">#REF!</definedName>
    <definedName name="BLPH169" localSheetId="1" hidden="1">#REF!</definedName>
    <definedName name="BLPH169" localSheetId="0" hidden="1">#REF!</definedName>
    <definedName name="BLPH169" hidden="1">#REF!</definedName>
    <definedName name="BLPH17" localSheetId="1" hidden="1">#REF!</definedName>
    <definedName name="BLPH17" localSheetId="0" hidden="1">#REF!</definedName>
    <definedName name="BLPH17" hidden="1">#REF!</definedName>
    <definedName name="BLPH170" localSheetId="1" hidden="1">#REF!</definedName>
    <definedName name="BLPH170" localSheetId="0" hidden="1">#REF!</definedName>
    <definedName name="BLPH170" hidden="1">#REF!</definedName>
    <definedName name="BLPH171" localSheetId="1" hidden="1">#REF!</definedName>
    <definedName name="BLPH171" localSheetId="0" hidden="1">#REF!</definedName>
    <definedName name="BLPH171" hidden="1">#REF!</definedName>
    <definedName name="BLPH172" localSheetId="1" hidden="1">#REF!</definedName>
    <definedName name="BLPH172" localSheetId="0" hidden="1">#REF!</definedName>
    <definedName name="BLPH172" hidden="1">#REF!</definedName>
    <definedName name="BLPH173" localSheetId="1" hidden="1">#REF!</definedName>
    <definedName name="BLPH173" localSheetId="0" hidden="1">#REF!</definedName>
    <definedName name="BLPH173" hidden="1">#REF!</definedName>
    <definedName name="BLPH174" localSheetId="1" hidden="1">#REF!</definedName>
    <definedName name="BLPH174" localSheetId="0" hidden="1">#REF!</definedName>
    <definedName name="BLPH174" hidden="1">#REF!</definedName>
    <definedName name="BLPH175" localSheetId="1" hidden="1">#REF!</definedName>
    <definedName name="BLPH175" localSheetId="0" hidden="1">#REF!</definedName>
    <definedName name="BLPH175" hidden="1">#REF!</definedName>
    <definedName name="BLPH176" localSheetId="1" hidden="1">#REF!</definedName>
    <definedName name="BLPH176" localSheetId="0" hidden="1">#REF!</definedName>
    <definedName name="BLPH176" hidden="1">#REF!</definedName>
    <definedName name="BLPH177" localSheetId="1" hidden="1">#REF!</definedName>
    <definedName name="BLPH177" localSheetId="0" hidden="1">#REF!</definedName>
    <definedName name="BLPH177" hidden="1">#REF!</definedName>
    <definedName name="BLPH178" localSheetId="1" hidden="1">#REF!</definedName>
    <definedName name="BLPH178" localSheetId="0" hidden="1">#REF!</definedName>
    <definedName name="BLPH178" hidden="1">#REF!</definedName>
    <definedName name="BLPH179" localSheetId="1" hidden="1">#REF!</definedName>
    <definedName name="BLPH179" localSheetId="0" hidden="1">#REF!</definedName>
    <definedName name="BLPH179" hidden="1">#REF!</definedName>
    <definedName name="BLPH18" localSheetId="1" hidden="1">#REF!</definedName>
    <definedName name="BLPH18" localSheetId="0" hidden="1">#REF!</definedName>
    <definedName name="BLPH18" hidden="1">#REF!</definedName>
    <definedName name="BLPH180" localSheetId="1" hidden="1">#REF!</definedName>
    <definedName name="BLPH180" localSheetId="0" hidden="1">#REF!</definedName>
    <definedName name="BLPH180" hidden="1">#REF!</definedName>
    <definedName name="BLPH181" localSheetId="1" hidden="1">#REF!</definedName>
    <definedName name="BLPH181" localSheetId="0" hidden="1">#REF!</definedName>
    <definedName name="BLPH181" hidden="1">#REF!</definedName>
    <definedName name="BLPH182" localSheetId="1" hidden="1">#REF!</definedName>
    <definedName name="BLPH182" localSheetId="0" hidden="1">#REF!</definedName>
    <definedName name="BLPH182" hidden="1">#REF!</definedName>
    <definedName name="BLPH183" localSheetId="1" hidden="1">#REF!</definedName>
    <definedName name="BLPH183" localSheetId="0" hidden="1">#REF!</definedName>
    <definedName name="BLPH183" hidden="1">#REF!</definedName>
    <definedName name="BLPH184" localSheetId="1" hidden="1">#REF!</definedName>
    <definedName name="BLPH184" localSheetId="0" hidden="1">#REF!</definedName>
    <definedName name="BLPH184" hidden="1">#REF!</definedName>
    <definedName name="BLPH185" localSheetId="1" hidden="1">#REF!</definedName>
    <definedName name="BLPH185" localSheetId="0" hidden="1">#REF!</definedName>
    <definedName name="BLPH185" hidden="1">#REF!</definedName>
    <definedName name="BLPH186" localSheetId="1" hidden="1">#REF!</definedName>
    <definedName name="BLPH186" localSheetId="0" hidden="1">#REF!</definedName>
    <definedName name="BLPH186" hidden="1">#REF!</definedName>
    <definedName name="BLPH187" localSheetId="1" hidden="1">#REF!</definedName>
    <definedName name="BLPH187" localSheetId="0" hidden="1">#REF!</definedName>
    <definedName name="BLPH187" hidden="1">#REF!</definedName>
    <definedName name="BLPH188" localSheetId="1" hidden="1">#REF!</definedName>
    <definedName name="BLPH188" localSheetId="0" hidden="1">#REF!</definedName>
    <definedName name="BLPH188" hidden="1">#REF!</definedName>
    <definedName name="BLPH189" localSheetId="1" hidden="1">#REF!</definedName>
    <definedName name="BLPH189" localSheetId="0" hidden="1">#REF!</definedName>
    <definedName name="BLPH189" hidden="1">#REF!</definedName>
    <definedName name="BLPH190" localSheetId="1" hidden="1">#REF!</definedName>
    <definedName name="BLPH190" localSheetId="0" hidden="1">#REF!</definedName>
    <definedName name="BLPH190" hidden="1">#REF!</definedName>
    <definedName name="BLPH191" localSheetId="1" hidden="1">#REF!</definedName>
    <definedName name="BLPH191" localSheetId="0" hidden="1">#REF!</definedName>
    <definedName name="BLPH191" hidden="1">#REF!</definedName>
    <definedName name="BLPH192" localSheetId="1" hidden="1">#REF!</definedName>
    <definedName name="BLPH192" localSheetId="0" hidden="1">#REF!</definedName>
    <definedName name="BLPH192" hidden="1">#REF!</definedName>
    <definedName name="BLPH193" localSheetId="1" hidden="1">#REF!</definedName>
    <definedName name="BLPH193" localSheetId="0" hidden="1">#REF!</definedName>
    <definedName name="BLPH193" hidden="1">#REF!</definedName>
    <definedName name="BLPH194" localSheetId="1" hidden="1">#REF!</definedName>
    <definedName name="BLPH194" localSheetId="0" hidden="1">#REF!</definedName>
    <definedName name="BLPH194" hidden="1">#REF!</definedName>
    <definedName name="BLPH195" localSheetId="1" hidden="1">#REF!</definedName>
    <definedName name="BLPH195" localSheetId="0" hidden="1">#REF!</definedName>
    <definedName name="BLPH195" hidden="1">#REF!</definedName>
    <definedName name="BLPH196" localSheetId="1" hidden="1">#REF!</definedName>
    <definedName name="BLPH196" localSheetId="0" hidden="1">#REF!</definedName>
    <definedName name="BLPH196" hidden="1">#REF!</definedName>
    <definedName name="BLPH197" localSheetId="1" hidden="1">#REF!</definedName>
    <definedName name="BLPH197" localSheetId="0" hidden="1">#REF!</definedName>
    <definedName name="BLPH197" hidden="1">#REF!</definedName>
    <definedName name="BLPH198" localSheetId="1" hidden="1">#REF!</definedName>
    <definedName name="BLPH198" localSheetId="0" hidden="1">#REF!</definedName>
    <definedName name="BLPH198" hidden="1">#REF!</definedName>
    <definedName name="BLPH199" localSheetId="1" hidden="1">#REF!</definedName>
    <definedName name="BLPH199" localSheetId="0" hidden="1">#REF!</definedName>
    <definedName name="BLPH199" hidden="1">#REF!</definedName>
    <definedName name="BLPH19B" localSheetId="1" hidden="1">#REF!</definedName>
    <definedName name="BLPH19B" localSheetId="0" hidden="1">#REF!</definedName>
    <definedName name="BLPH19B" hidden="1">#REF!</definedName>
    <definedName name="BLPH20" localSheetId="1" hidden="1">#REF!</definedName>
    <definedName name="BLPH20" localSheetId="0" hidden="1">#REF!</definedName>
    <definedName name="BLPH20" hidden="1">#REF!</definedName>
    <definedName name="BLPH200" localSheetId="1" hidden="1">#REF!</definedName>
    <definedName name="BLPH200" localSheetId="0" hidden="1">#REF!</definedName>
    <definedName name="BLPH200" hidden="1">#REF!</definedName>
    <definedName name="BLPH201" localSheetId="1" hidden="1">#REF!</definedName>
    <definedName name="BLPH201" localSheetId="0" hidden="1">#REF!</definedName>
    <definedName name="BLPH201" hidden="1">#REF!</definedName>
    <definedName name="BLPH202" localSheetId="1" hidden="1">#REF!</definedName>
    <definedName name="BLPH202" localSheetId="0" hidden="1">#REF!</definedName>
    <definedName name="BLPH202" hidden="1">#REF!</definedName>
    <definedName name="BLPH203" localSheetId="1" hidden="1">#REF!</definedName>
    <definedName name="BLPH203" localSheetId="0" hidden="1">#REF!</definedName>
    <definedName name="BLPH203" hidden="1">#REF!</definedName>
    <definedName name="BLPH204" localSheetId="1" hidden="1">#REF!</definedName>
    <definedName name="BLPH204" localSheetId="0" hidden="1">#REF!</definedName>
    <definedName name="BLPH204" hidden="1">#REF!</definedName>
    <definedName name="BLPH205" localSheetId="1" hidden="1">#REF!</definedName>
    <definedName name="BLPH205" localSheetId="0" hidden="1">#REF!</definedName>
    <definedName name="BLPH205" hidden="1">#REF!</definedName>
    <definedName name="BLPH206" localSheetId="1" hidden="1">#REF!</definedName>
    <definedName name="BLPH206" localSheetId="0" hidden="1">#REF!</definedName>
    <definedName name="BLPH206" hidden="1">#REF!</definedName>
    <definedName name="BLPH207" localSheetId="1" hidden="1">#REF!</definedName>
    <definedName name="BLPH207" localSheetId="0" hidden="1">#REF!</definedName>
    <definedName name="BLPH207" hidden="1">#REF!</definedName>
    <definedName name="BLPH208" localSheetId="1" hidden="1">#REF!</definedName>
    <definedName name="BLPH208" localSheetId="0" hidden="1">#REF!</definedName>
    <definedName name="BLPH208" hidden="1">#REF!</definedName>
    <definedName name="BLPH209" localSheetId="1" hidden="1">#REF!</definedName>
    <definedName name="BLPH209" localSheetId="0" hidden="1">#REF!</definedName>
    <definedName name="BLPH209" hidden="1">#REF!</definedName>
    <definedName name="BLPH21" localSheetId="1" hidden="1">#REF!</definedName>
    <definedName name="BLPH21" localSheetId="0" hidden="1">#REF!</definedName>
    <definedName name="BLPH21" hidden="1">#REF!</definedName>
    <definedName name="BLPH210" localSheetId="1" hidden="1">#REF!</definedName>
    <definedName name="BLPH210" localSheetId="0" hidden="1">#REF!</definedName>
    <definedName name="BLPH210" hidden="1">#REF!</definedName>
    <definedName name="BLPH211" localSheetId="1" hidden="1">#REF!</definedName>
    <definedName name="BLPH211" localSheetId="0" hidden="1">#REF!</definedName>
    <definedName name="BLPH211" hidden="1">#REF!</definedName>
    <definedName name="BLPH212" localSheetId="1" hidden="1">#REF!</definedName>
    <definedName name="BLPH212" localSheetId="0" hidden="1">#REF!</definedName>
    <definedName name="BLPH212" hidden="1">#REF!</definedName>
    <definedName name="BLPH213" localSheetId="1" hidden="1">#REF!</definedName>
    <definedName name="BLPH213" localSheetId="0" hidden="1">#REF!</definedName>
    <definedName name="BLPH213" hidden="1">#REF!</definedName>
    <definedName name="BLPH22" localSheetId="1" hidden="1">#REF!</definedName>
    <definedName name="BLPH22" localSheetId="0" hidden="1">#REF!</definedName>
    <definedName name="BLPH22" hidden="1">#REF!</definedName>
    <definedName name="BLPH23" localSheetId="1" hidden="1">#REF!</definedName>
    <definedName name="BLPH23" localSheetId="0" hidden="1">#REF!</definedName>
    <definedName name="BLPH23" hidden="1">#REF!</definedName>
    <definedName name="BLPH24" localSheetId="1" hidden="1">#REF!</definedName>
    <definedName name="BLPH24" localSheetId="0" hidden="1">#REF!</definedName>
    <definedName name="BLPH24" hidden="1">#REF!</definedName>
    <definedName name="BLPH25" localSheetId="1" hidden="1">#REF!</definedName>
    <definedName name="BLPH25" localSheetId="0" hidden="1">#REF!</definedName>
    <definedName name="BLPH25" hidden="1">#REF!</definedName>
    <definedName name="BLPH26" localSheetId="1" hidden="1">#REF!</definedName>
    <definedName name="BLPH26" localSheetId="0" hidden="1">#REF!</definedName>
    <definedName name="BLPH26" hidden="1">#REF!</definedName>
    <definedName name="BLPH27" localSheetId="1" hidden="1">#REF!</definedName>
    <definedName name="BLPH27" localSheetId="0" hidden="1">#REF!</definedName>
    <definedName name="BLPH27" hidden="1">#REF!</definedName>
    <definedName name="BLPH28" localSheetId="1" hidden="1">#REF!</definedName>
    <definedName name="BLPH28" localSheetId="0" hidden="1">#REF!</definedName>
    <definedName name="BLPH28" hidden="1">#REF!</definedName>
    <definedName name="BLPH29" localSheetId="1" hidden="1">#REF!</definedName>
    <definedName name="BLPH29" localSheetId="0" hidden="1">#REF!</definedName>
    <definedName name="BLPH29" hidden="1">#REF!</definedName>
    <definedName name="BLPH30" localSheetId="1" hidden="1">#REF!</definedName>
    <definedName name="BLPH30" localSheetId="0" hidden="1">#REF!</definedName>
    <definedName name="BLPH30" hidden="1">#REF!</definedName>
    <definedName name="BLPH31" localSheetId="1" hidden="1">#REF!</definedName>
    <definedName name="BLPH31" localSheetId="0" hidden="1">#REF!</definedName>
    <definedName name="BLPH31" hidden="1">#REF!</definedName>
    <definedName name="BLPH32" localSheetId="1" hidden="1">#REF!</definedName>
    <definedName name="BLPH32" localSheetId="0" hidden="1">#REF!</definedName>
    <definedName name="BLPH32" hidden="1">#REF!</definedName>
    <definedName name="BLPH33" localSheetId="1" hidden="1">#REF!</definedName>
    <definedName name="BLPH33" localSheetId="0" hidden="1">#REF!</definedName>
    <definedName name="BLPH33" hidden="1">#REF!</definedName>
    <definedName name="BLPH34" localSheetId="1" hidden="1">#REF!</definedName>
    <definedName name="BLPH34" localSheetId="0" hidden="1">#REF!</definedName>
    <definedName name="BLPH34" hidden="1">#REF!</definedName>
    <definedName name="BLPH35" localSheetId="1" hidden="1">#REF!</definedName>
    <definedName name="BLPH35" localSheetId="0" hidden="1">#REF!</definedName>
    <definedName name="BLPH35" hidden="1">#REF!</definedName>
    <definedName name="BLPH36" localSheetId="1" hidden="1">#REF!</definedName>
    <definedName name="BLPH36" localSheetId="0" hidden="1">#REF!</definedName>
    <definedName name="BLPH36" hidden="1">#REF!</definedName>
    <definedName name="BLPH37" localSheetId="1" hidden="1">#REF!</definedName>
    <definedName name="BLPH37" localSheetId="0" hidden="1">#REF!</definedName>
    <definedName name="BLPH37" hidden="1">#REF!</definedName>
    <definedName name="BLPH39" localSheetId="1" hidden="1">#REF!</definedName>
    <definedName name="BLPH39" localSheetId="0" hidden="1">#REF!</definedName>
    <definedName name="BLPH39" hidden="1">#REF!</definedName>
    <definedName name="BLPH4" localSheetId="1" hidden="1">#REF!</definedName>
    <definedName name="BLPH4" localSheetId="0" hidden="1">#REF!</definedName>
    <definedName name="BLPH4" hidden="1">#REF!</definedName>
    <definedName name="BLPH40" localSheetId="1" hidden="1">#REF!</definedName>
    <definedName name="BLPH40" localSheetId="0" hidden="1">#REF!</definedName>
    <definedName name="BLPH40" hidden="1">#REF!</definedName>
    <definedName name="BLPH41" localSheetId="1" hidden="1">#REF!</definedName>
    <definedName name="BLPH41" localSheetId="0" hidden="1">#REF!</definedName>
    <definedName name="BLPH41" hidden="1">#REF!</definedName>
    <definedName name="BLPH42" localSheetId="1" hidden="1">#REF!</definedName>
    <definedName name="BLPH42" localSheetId="0" hidden="1">#REF!</definedName>
    <definedName name="BLPH42" hidden="1">#REF!</definedName>
    <definedName name="BLPH43" localSheetId="1" hidden="1">#REF!</definedName>
    <definedName name="BLPH43" localSheetId="0" hidden="1">#REF!</definedName>
    <definedName name="BLPH43" hidden="1">#REF!</definedName>
    <definedName name="BLPH44" localSheetId="1" hidden="1">#REF!</definedName>
    <definedName name="BLPH44" localSheetId="0" hidden="1">#REF!</definedName>
    <definedName name="BLPH44" hidden="1">#REF!</definedName>
    <definedName name="BLPH45" localSheetId="1" hidden="1">#REF!</definedName>
    <definedName name="BLPH45" localSheetId="0" hidden="1">#REF!</definedName>
    <definedName name="BLPH45" hidden="1">#REF!</definedName>
    <definedName name="BLPH46" localSheetId="1" hidden="1">#REF!</definedName>
    <definedName name="BLPH46" localSheetId="0" hidden="1">#REF!</definedName>
    <definedName name="BLPH46" hidden="1">#REF!</definedName>
    <definedName name="BLPH47" localSheetId="1" hidden="1">#REF!</definedName>
    <definedName name="BLPH47" localSheetId="0" hidden="1">#REF!</definedName>
    <definedName name="BLPH47" hidden="1">#REF!</definedName>
    <definedName name="BLPH48" localSheetId="1" hidden="1">#REF!</definedName>
    <definedName name="BLPH48" localSheetId="0" hidden="1">#REF!</definedName>
    <definedName name="BLPH48" hidden="1">#REF!</definedName>
    <definedName name="BLPH49" localSheetId="1" hidden="1">#REF!</definedName>
    <definedName name="BLPH49" localSheetId="0" hidden="1">#REF!</definedName>
    <definedName name="BLPH49" hidden="1">#REF!</definedName>
    <definedName name="BLPH5" localSheetId="1" hidden="1">#REF!</definedName>
    <definedName name="BLPH5" localSheetId="0" hidden="1">#REF!</definedName>
    <definedName name="BLPH5" hidden="1">#REF!</definedName>
    <definedName name="BLPH50" localSheetId="1" hidden="1">#REF!</definedName>
    <definedName name="BLPH50" localSheetId="0" hidden="1">#REF!</definedName>
    <definedName name="BLPH50" hidden="1">#REF!</definedName>
    <definedName name="BLPH51" localSheetId="1" hidden="1">#REF!</definedName>
    <definedName name="BLPH51" localSheetId="0" hidden="1">#REF!</definedName>
    <definedName name="BLPH51" hidden="1">#REF!</definedName>
    <definedName name="BLPH52" localSheetId="1" hidden="1">#REF!</definedName>
    <definedName name="BLPH52" localSheetId="0" hidden="1">#REF!</definedName>
    <definedName name="BLPH52" hidden="1">#REF!</definedName>
    <definedName name="BLPH53" localSheetId="1" hidden="1">#REF!</definedName>
    <definedName name="BLPH53" localSheetId="0" hidden="1">#REF!</definedName>
    <definedName name="BLPH53" hidden="1">#REF!</definedName>
    <definedName name="BLPH54" localSheetId="1" hidden="1">#REF!</definedName>
    <definedName name="BLPH54" localSheetId="0" hidden="1">#REF!</definedName>
    <definedName name="BLPH54" hidden="1">#REF!</definedName>
    <definedName name="BLPH55" localSheetId="1" hidden="1">#REF!</definedName>
    <definedName name="BLPH55" localSheetId="0" hidden="1">#REF!</definedName>
    <definedName name="BLPH55" hidden="1">#REF!</definedName>
    <definedName name="BLPH57" localSheetId="1" hidden="1">#REF!</definedName>
    <definedName name="BLPH57" localSheetId="0" hidden="1">#REF!</definedName>
    <definedName name="BLPH57" hidden="1">#REF!</definedName>
    <definedName name="BLPH58" localSheetId="1" hidden="1">#REF!</definedName>
    <definedName name="BLPH58" localSheetId="0" hidden="1">#REF!</definedName>
    <definedName name="BLPH58" hidden="1">#REF!</definedName>
    <definedName name="BLPH59" localSheetId="1" hidden="1">#REF!</definedName>
    <definedName name="BLPH59" localSheetId="0" hidden="1">#REF!</definedName>
    <definedName name="BLPH59" hidden="1">#REF!</definedName>
    <definedName name="BLPH6" localSheetId="1" hidden="1">#REF!</definedName>
    <definedName name="BLPH6" localSheetId="0" hidden="1">#REF!</definedName>
    <definedName name="BLPH6" hidden="1">#REF!</definedName>
    <definedName name="BLPH60" localSheetId="1" hidden="1">#REF!</definedName>
    <definedName name="BLPH60" localSheetId="0" hidden="1">#REF!</definedName>
    <definedName name="BLPH60" hidden="1">#REF!</definedName>
    <definedName name="BLPH61" localSheetId="1" hidden="1">#REF!</definedName>
    <definedName name="BLPH61" localSheetId="0" hidden="1">#REF!</definedName>
    <definedName name="BLPH61" hidden="1">#REF!</definedName>
    <definedName name="BLPH62" localSheetId="1" hidden="1">#REF!</definedName>
    <definedName name="BLPH62" localSheetId="0" hidden="1">#REF!</definedName>
    <definedName name="BLPH62" hidden="1">#REF!</definedName>
    <definedName name="BLPH63" localSheetId="1" hidden="1">#REF!</definedName>
    <definedName name="BLPH63" localSheetId="0" hidden="1">#REF!</definedName>
    <definedName name="BLPH63" hidden="1">#REF!</definedName>
    <definedName name="BLPH64" localSheetId="1" hidden="1">#REF!</definedName>
    <definedName name="BLPH64" localSheetId="0" hidden="1">#REF!</definedName>
    <definedName name="BLPH64" hidden="1">#REF!</definedName>
    <definedName name="BLPH65" localSheetId="1" hidden="1">#REF!</definedName>
    <definedName name="BLPH65" localSheetId="0" hidden="1">#REF!</definedName>
    <definedName name="BLPH65" hidden="1">#REF!</definedName>
    <definedName name="BLPH69" localSheetId="1" hidden="1">#REF!</definedName>
    <definedName name="BLPH69" localSheetId="0" hidden="1">#REF!</definedName>
    <definedName name="BLPH69" hidden="1">#REF!</definedName>
    <definedName name="BLPH7" localSheetId="1" hidden="1">#REF!</definedName>
    <definedName name="BLPH7" localSheetId="0" hidden="1">#REF!</definedName>
    <definedName name="BLPH7" hidden="1">#REF!</definedName>
    <definedName name="BLPH70" localSheetId="1" hidden="1">#REF!</definedName>
    <definedName name="BLPH70" localSheetId="0" hidden="1">#REF!</definedName>
    <definedName name="BLPH70" hidden="1">#REF!</definedName>
    <definedName name="BLPH73" localSheetId="1" hidden="1">#REF!</definedName>
    <definedName name="BLPH73" localSheetId="0" hidden="1">#REF!</definedName>
    <definedName name="BLPH73" hidden="1">#REF!</definedName>
    <definedName name="BLPH74" localSheetId="1" hidden="1">#REF!</definedName>
    <definedName name="BLPH74" localSheetId="0" hidden="1">#REF!</definedName>
    <definedName name="BLPH74" hidden="1">#REF!</definedName>
    <definedName name="BLPH75" localSheetId="1" hidden="1">#REF!</definedName>
    <definedName name="BLPH75" localSheetId="0" hidden="1">#REF!</definedName>
    <definedName name="BLPH75" hidden="1">#REF!</definedName>
    <definedName name="BLPH76" localSheetId="1" hidden="1">#REF!</definedName>
    <definedName name="BLPH76" localSheetId="0" hidden="1">#REF!</definedName>
    <definedName name="BLPH76" hidden="1">#REF!</definedName>
    <definedName name="BLPH77" localSheetId="1" hidden="1">#REF!</definedName>
    <definedName name="BLPH77" localSheetId="0" hidden="1">#REF!</definedName>
    <definedName name="BLPH77" hidden="1">#REF!</definedName>
    <definedName name="BLPH78" localSheetId="1" hidden="1">#REF!</definedName>
    <definedName name="BLPH78" localSheetId="0" hidden="1">#REF!</definedName>
    <definedName name="BLPH78" hidden="1">#REF!</definedName>
    <definedName name="BLPH79" localSheetId="1" hidden="1">#REF!</definedName>
    <definedName name="BLPH79" localSheetId="0" hidden="1">#REF!</definedName>
    <definedName name="BLPH79" hidden="1">#REF!</definedName>
    <definedName name="BLPH80" localSheetId="1" hidden="1">#REF!</definedName>
    <definedName name="BLPH80" localSheetId="0" hidden="1">#REF!</definedName>
    <definedName name="BLPH80" hidden="1">#REF!</definedName>
    <definedName name="BLPH82" localSheetId="1" hidden="1">#REF!</definedName>
    <definedName name="BLPH82" localSheetId="0" hidden="1">#REF!</definedName>
    <definedName name="BLPH82" hidden="1">#REF!</definedName>
    <definedName name="BLPH83" localSheetId="1" hidden="1">#REF!</definedName>
    <definedName name="BLPH83" localSheetId="0" hidden="1">#REF!</definedName>
    <definedName name="BLPH83" hidden="1">#REF!</definedName>
    <definedName name="BLPH84" localSheetId="1" hidden="1">#REF!</definedName>
    <definedName name="BLPH84" localSheetId="0" hidden="1">#REF!</definedName>
    <definedName name="BLPH84" hidden="1">#REF!</definedName>
    <definedName name="BLPH85" localSheetId="1" hidden="1">#REF!</definedName>
    <definedName name="BLPH85" localSheetId="0" hidden="1">#REF!</definedName>
    <definedName name="BLPH85" hidden="1">#REF!</definedName>
    <definedName name="BLPH86" localSheetId="1" hidden="1">#REF!</definedName>
    <definedName name="BLPH86" localSheetId="0" hidden="1">#REF!</definedName>
    <definedName name="BLPH86" hidden="1">#REF!</definedName>
    <definedName name="BLPH87" localSheetId="1" hidden="1">#REF!</definedName>
    <definedName name="BLPH87" localSheetId="0" hidden="1">#REF!</definedName>
    <definedName name="BLPH87" hidden="1">#REF!</definedName>
    <definedName name="BLPH88" localSheetId="1" hidden="1">#REF!</definedName>
    <definedName name="BLPH88" localSheetId="0" hidden="1">#REF!</definedName>
    <definedName name="BLPH88" hidden="1">#REF!</definedName>
    <definedName name="BLPH89" localSheetId="1" hidden="1">#REF!</definedName>
    <definedName name="BLPH89" localSheetId="0" hidden="1">#REF!</definedName>
    <definedName name="BLPH89" hidden="1">#REF!</definedName>
    <definedName name="BLPH9" localSheetId="1" hidden="1">#REF!</definedName>
    <definedName name="BLPH9" localSheetId="0" hidden="1">#REF!</definedName>
    <definedName name="BLPH9" hidden="1">#REF!</definedName>
    <definedName name="BLPH90" localSheetId="1" hidden="1">#REF!</definedName>
    <definedName name="BLPH90" localSheetId="0" hidden="1">#REF!</definedName>
    <definedName name="BLPH90" hidden="1">#REF!</definedName>
    <definedName name="BLPH91" localSheetId="1" hidden="1">#REF!</definedName>
    <definedName name="BLPH91" localSheetId="0" hidden="1">#REF!</definedName>
    <definedName name="BLPH91" hidden="1">#REF!</definedName>
    <definedName name="BLPH92" localSheetId="1" hidden="1">#REF!</definedName>
    <definedName name="BLPH92" localSheetId="0" hidden="1">#REF!</definedName>
    <definedName name="BLPH92" hidden="1">#REF!</definedName>
    <definedName name="BLPH93" localSheetId="1" hidden="1">#REF!</definedName>
    <definedName name="BLPH93" localSheetId="0" hidden="1">#REF!</definedName>
    <definedName name="BLPH93" hidden="1">#REF!</definedName>
    <definedName name="BLPH94" localSheetId="1" hidden="1">#REF!</definedName>
    <definedName name="BLPH94" localSheetId="0" hidden="1">#REF!</definedName>
    <definedName name="BLPH94" hidden="1">#REF!</definedName>
    <definedName name="BLPH95" localSheetId="1" hidden="1">#REF!</definedName>
    <definedName name="BLPH95" localSheetId="0" hidden="1">#REF!</definedName>
    <definedName name="BLPH95" hidden="1">#REF!</definedName>
    <definedName name="BLPH96" localSheetId="1" hidden="1">#REF!</definedName>
    <definedName name="BLPH96" localSheetId="0" hidden="1">#REF!</definedName>
    <definedName name="BLPH96" hidden="1">#REF!</definedName>
    <definedName name="BLPH97" localSheetId="1" hidden="1">#REF!</definedName>
    <definedName name="BLPH97" localSheetId="0" hidden="1">#REF!</definedName>
    <definedName name="BLPH97" hidden="1">#REF!</definedName>
    <definedName name="BLPH98" localSheetId="1" hidden="1">#REF!</definedName>
    <definedName name="BLPH98" localSheetId="0" hidden="1">#REF!</definedName>
    <definedName name="BLPH98" hidden="1">#REF!</definedName>
    <definedName name="HTML_CodePage" hidden="1">1252</definedName>
    <definedName name="HTML_Control" localSheetId="1" hidden="1">{"'2004 (2)'!$A$1:$N$52"}</definedName>
    <definedName name="HTML_Control" localSheetId="0" hidden="1">{"'2004 (2)'!$A$1:$N$52"}</definedName>
    <definedName name="HTML_Control" hidden="1">{"'2.1'!$B$1:$I$50"}</definedName>
    <definedName name="HTML_Description" hidden="1">""</definedName>
    <definedName name="HTML_Email" hidden="1">""</definedName>
    <definedName name="HTML_Header" localSheetId="1" hidden="1">"2004 (2)"</definedName>
    <definedName name="HTML_Header" localSheetId="0" hidden="1">"2004 (2)"</definedName>
    <definedName name="HTML_Header" hidden="1">"2.1"</definedName>
    <definedName name="HTML_LastUpdate" localSheetId="1" hidden="1">"08/10/04"</definedName>
    <definedName name="HTML_LastUpdate" localSheetId="0" hidden="1">"08/10/04"</definedName>
    <definedName name="HTML_LastUpdate" hidden="1">"17/05/02"</definedName>
    <definedName name="HTML_LineAfter" hidden="1">FALSE</definedName>
    <definedName name="HTML_LineBefore" hidden="1">FALSE</definedName>
    <definedName name="HTML_Name" localSheetId="1" hidden="1">"INSS"</definedName>
    <definedName name="HTML_Name" localSheetId="0" hidden="1">"INSS"</definedName>
    <definedName name="HTML_Name" hidden="1">"Secretaria da Fazenda"</definedName>
    <definedName name="HTML_OBDlg2" hidden="1">TRUE</definedName>
    <definedName name="HTML_OBDlg4" hidden="1">TRUE</definedName>
    <definedName name="HTML_OS" hidden="1">0</definedName>
    <definedName name="HTML_PathFile" localSheetId="1" hidden="1">"C:\Meus documentos\teste.htm"</definedName>
    <definedName name="HTML_PathFile" localSheetId="0" hidden="1">"C:\Meus documentos\teste.htm"</definedName>
    <definedName name="HTML_PathFile" hidden="1">"C:\Meus documentos\21.htm"</definedName>
    <definedName name="HTML_Title" localSheetId="1" hidden="1">"fluxo04"</definedName>
    <definedName name="HTML_Title" localSheetId="0" hidden="1">"fluxo04"</definedName>
    <definedName name="HTML_Title" hidden="1">"21"</definedName>
    <definedName name="ja" localSheetId="1" hidden="1">#REF!</definedName>
    <definedName name="ja" localSheetId="0" hidden="1">#REF!</definedName>
    <definedName name="ja" hidden="1">#REF!</definedName>
    <definedName name="Novo" localSheetId="1" hidden="1">#REF!</definedName>
    <definedName name="Novo" localSheetId="0" hidden="1">#REF!</definedName>
    <definedName name="Novo" hidden="1">#REF!</definedName>
    <definedName name="plan3" hidden="1">{#N/A,#N/A,FALSE,"DIESP"}</definedName>
    <definedName name="Planilha_12ÁreaTotal" localSheetId="1">#REF!,#REF!</definedName>
    <definedName name="Planilha_12ÁreaTotal" localSheetId="0">#REF!,#REF!</definedName>
    <definedName name="Planilha_12ÁreaTotal">#REF!,#REF!</definedName>
    <definedName name="Planilha_12TítCols" localSheetId="1">#REF!,#REF!</definedName>
    <definedName name="Planilha_12TítCols" localSheetId="0">#REF!,#REF!</definedName>
    <definedName name="Planilha_12TítCols">#REF!,#REF!</definedName>
    <definedName name="Planilha_13ÁreaTotal" localSheetId="1">#REF!,#REF!</definedName>
    <definedName name="Planilha_13ÁreaTotal" localSheetId="0">#REF!,#REF!</definedName>
    <definedName name="Planilha_13ÁreaTotal">#REF!,#REF!</definedName>
    <definedName name="Planilha_13TítCols" localSheetId="1">#REF!,#REF!</definedName>
    <definedName name="Planilha_13TítCols" localSheetId="0">#REF!,#REF!</definedName>
    <definedName name="Planilha_13TítCols">#REF!,#REF!</definedName>
    <definedName name="Planilha_14ÁreaTotal" localSheetId="1">#REF!,#REF!</definedName>
    <definedName name="Planilha_14ÁreaTotal" localSheetId="0">#REF!,#REF!</definedName>
    <definedName name="Planilha_14ÁreaTotal">#REF!,#REF!</definedName>
    <definedName name="Planilha_14TítCols" localSheetId="1">#REF!,#REF!</definedName>
    <definedName name="Planilha_14TítCols" localSheetId="0">#REF!,#REF!</definedName>
    <definedName name="Planilha_14TítCols">#REF!,#REF!</definedName>
    <definedName name="Planilha_15ÁreaTotal" localSheetId="1">#REF!,#REF!</definedName>
    <definedName name="Planilha_15ÁreaTotal" localSheetId="0">#REF!,#REF!</definedName>
    <definedName name="Planilha_15ÁreaTotal">#REF!,#REF!</definedName>
    <definedName name="Planilha_15TítCols" localSheetId="1">#REF!,#REF!</definedName>
    <definedName name="Planilha_15TítCols" localSheetId="0">#REF!,#REF!</definedName>
    <definedName name="Planilha_15TítCols">#REF!,#REF!</definedName>
    <definedName name="Planilha_16ÁreaTotal" localSheetId="1">#REF!,#REF!</definedName>
    <definedName name="Planilha_16ÁreaTotal" localSheetId="0">#REF!,#REF!</definedName>
    <definedName name="Planilha_16ÁreaTotal">#REF!,#REF!</definedName>
    <definedName name="Planilha_16TítCols" localSheetId="1">#REF!,#REF!</definedName>
    <definedName name="Planilha_16TítCols" localSheetId="0">#REF!,#REF!</definedName>
    <definedName name="Planilha_16TítCols">#REF!,#REF!</definedName>
    <definedName name="Planilha_17ÁreaTotal" localSheetId="1">#REF!,#REF!</definedName>
    <definedName name="Planilha_17ÁreaTotal" localSheetId="0">#REF!,#REF!</definedName>
    <definedName name="Planilha_17ÁreaTotal">#REF!,#REF!</definedName>
    <definedName name="Planilha_17TítCols" localSheetId="1">#REF!,#REF!</definedName>
    <definedName name="Planilha_17TítCols" localSheetId="0">#REF!,#REF!</definedName>
    <definedName name="Planilha_17TítCols">#REF!,#REF!</definedName>
    <definedName name="Planilha_1ÁreaTotal" localSheetId="1">'[1]2000'!#REF!,'[1]2000'!$B$9:$M$64</definedName>
    <definedName name="Planilha_1ÁreaTotal" localSheetId="0">'[1]2000'!#REF!,'[1]2000'!$B$9:$M$64</definedName>
    <definedName name="Planilha_1ÁreaTotal">'[1]2000'!#REF!,'[1]2000'!$B$9:$M$64</definedName>
    <definedName name="Planilha_1CabGráfico" localSheetId="1">#REF!</definedName>
    <definedName name="Planilha_1CabGráfico" localSheetId="0">#REF!</definedName>
    <definedName name="Planilha_1CabGráfico">#REF!</definedName>
    <definedName name="Planilha_1TítCols" localSheetId="1">'[1]2000'!#REF!,'[1]2000'!$B$9:$M$9</definedName>
    <definedName name="Planilha_1TítCols" localSheetId="0">'[1]2000'!#REF!,'[1]2000'!$B$9:$M$9</definedName>
    <definedName name="Planilha_1TítCols">'[1]2000'!#REF!,'[1]2000'!$B$9:$M$9</definedName>
    <definedName name="Planilha_1TítLins" localSheetId="1">'[1]2000'!#REF!</definedName>
    <definedName name="Planilha_1TítLins" localSheetId="0">'[1]2000'!#REF!</definedName>
    <definedName name="Planilha_1TítLins">'[1]2000'!#REF!</definedName>
    <definedName name="Planilha_2ÁreaTotal" localSheetId="1">#REF!,#REF!</definedName>
    <definedName name="Planilha_2ÁreaTotal" localSheetId="0">#REF!,#REF!</definedName>
    <definedName name="Planilha_2ÁreaTotal">#REF!,#REF!</definedName>
    <definedName name="Planilha_2TítCols" localSheetId="1">#REF!,#REF!</definedName>
    <definedName name="Planilha_2TítCols" localSheetId="0">#REF!,#REF!</definedName>
    <definedName name="Planilha_2TítCols">#REF!,#REF!</definedName>
    <definedName name="SHARED_FORMULA_1_37_1_37_0" localSheetId="1">#REF!+#REF!+#REF!+#REF!+#REF!+#REF!</definedName>
    <definedName name="SHARED_FORMULA_1_37_1_37_0" localSheetId="0">#REF!+#REF!+#REF!+#REF!+#REF!+#REF!</definedName>
    <definedName name="SHARED_FORMULA_1_37_1_37_0">#REF!+#REF!+#REF!+#REF!+#REF!+#REF!</definedName>
    <definedName name="SHARED_FORMULA_12_2_12_2_0" localSheetId="1">#REF!/(#REF!*1000)</definedName>
    <definedName name="SHARED_FORMULA_12_2_12_2_0" localSheetId="0">#REF!/(#REF!*1000)</definedName>
    <definedName name="SHARED_FORMULA_12_2_12_2_0">#REF!/(#REF!*1000)</definedName>
    <definedName name="SHARED_FORMULA_12_3_12_3_0" localSheetId="1">#REF!/(#REF!*1000)</definedName>
    <definedName name="SHARED_FORMULA_12_3_12_3_0" localSheetId="0">#REF!/(#REF!*1000)</definedName>
    <definedName name="SHARED_FORMULA_12_3_12_3_0">#REF!/(#REF!*1000)</definedName>
    <definedName name="SHARED_FORMULA_2_38_2_38_0" localSheetId="1">#REF!+#REF!</definedName>
    <definedName name="SHARED_FORMULA_2_38_2_38_0" localSheetId="0">#REF!+#REF!</definedName>
    <definedName name="SHARED_FORMULA_2_38_2_38_0">#REF!+#REF!</definedName>
    <definedName name="SHARED_FORMULA_2_39_2_39_0" localSheetId="1">#REF!+#REF!+#REF!</definedName>
    <definedName name="SHARED_FORMULA_2_39_2_39_0" localSheetId="0">#REF!+#REF!+#REF!</definedName>
    <definedName name="SHARED_FORMULA_2_39_2_39_0">#REF!+#REF!+#REF!</definedName>
    <definedName name="SHARED_FORMULA_2_40_2_40_0" localSheetId="1">#REF!+#REF!</definedName>
    <definedName name="SHARED_FORMULA_2_40_2_40_0" localSheetId="0">#REF!+#REF!</definedName>
    <definedName name="SHARED_FORMULA_2_40_2_40_0">#REF!+#REF!</definedName>
    <definedName name="SHARED_FORMULA_2_44_2_44_0" localSheetId="1">SUM(#REF!)</definedName>
    <definedName name="SHARED_FORMULA_2_44_2_44_0" localSheetId="0">SUM(#REF!)</definedName>
    <definedName name="SHARED_FORMULA_2_44_2_44_0">SUM(#REF!)</definedName>
    <definedName name="SHARED_FORMULA_2_50_2_50_0" localSheetId="1">#REF!+#REF!</definedName>
    <definedName name="SHARED_FORMULA_2_50_2_50_0" localSheetId="0">#REF!+#REF!</definedName>
    <definedName name="SHARED_FORMULA_2_50_2_50_0">#REF!+#REF!</definedName>
    <definedName name="SHARED_FORMULA_2_51_2_51_0" localSheetId="1">SUM(#REF!)</definedName>
    <definedName name="SHARED_FORMULA_2_51_2_51_0" localSheetId="0">SUM(#REF!)</definedName>
    <definedName name="SHARED_FORMULA_2_51_2_51_0">SUM(#REF!)</definedName>
    <definedName name="SHARED_FORMULA_2_56_2_56_0" localSheetId="1">#REF!+#REF!</definedName>
    <definedName name="SHARED_FORMULA_2_56_2_56_0" localSheetId="0">#REF!+#REF!</definedName>
    <definedName name="SHARED_FORMULA_2_56_2_56_0">#REF!+#REF!</definedName>
    <definedName name="SHARED_FORMULA_2_57_2_57_0" localSheetId="1">SUM(#REF!)</definedName>
    <definedName name="SHARED_FORMULA_2_57_2_57_0" localSheetId="0">SUM(#REF!)</definedName>
    <definedName name="SHARED_FORMULA_2_57_2_57_0">SUM(#REF!)</definedName>
    <definedName name="SHARED_FORMULA_2_62_2_62_0" localSheetId="1">SUM(#REF!)</definedName>
    <definedName name="SHARED_FORMULA_2_62_2_62_0" localSheetId="0">SUM(#REF!)</definedName>
    <definedName name="SHARED_FORMULA_2_62_2_62_0">SUM(#REF!)</definedName>
    <definedName name="SHARED_FORMULA_4_49_4_49_1" localSheetId="1">SUM(#REF!)</definedName>
    <definedName name="SHARED_FORMULA_4_49_4_49_1" localSheetId="0">SUM(#REF!)</definedName>
    <definedName name="SHARED_FORMULA_4_49_4_49_1">SUM(#REF!)</definedName>
    <definedName name="SHARED_FORMULA_4_50_4_50_1" localSheetId="1">SUM(#REF!)</definedName>
    <definedName name="SHARED_FORMULA_4_50_4_50_1" localSheetId="0">SUM(#REF!)</definedName>
    <definedName name="SHARED_FORMULA_4_50_4_50_1">SUM(#REF!)</definedName>
    <definedName name="SHARED_FORMULA_4_51_4_51_1" localSheetId="1">SUM(#REF!)</definedName>
    <definedName name="SHARED_FORMULA_4_51_4_51_1" localSheetId="0">SUM(#REF!)</definedName>
    <definedName name="SHARED_FORMULA_4_51_4_51_1">SUM(#REF!)</definedName>
    <definedName name="SHARED_FORMULA_4_52_4_52_1" localSheetId="1">SUM(#REF!)</definedName>
    <definedName name="SHARED_FORMULA_4_52_4_52_1" localSheetId="0">SUM(#REF!)</definedName>
    <definedName name="SHARED_FORMULA_4_52_4_52_1">SUM(#REF!)</definedName>
    <definedName name="SHARED_FORMULA_5_0_5_0_1" localSheetId="1">#REF!+1</definedName>
    <definedName name="SHARED_FORMULA_5_0_5_0_1" localSheetId="0">#REF!+1</definedName>
    <definedName name="SHARED_FORMULA_5_0_5_0_1">#REF!+1</definedName>
    <definedName name="wrn.DIESP." hidden="1">{#N/A,#N/A,FALSE,"DIESP"}</definedName>
    <definedName name="wrn.DIVIG." hidden="1">{#N/A,#N/A,FALSE,"DIVIG"}</definedName>
    <definedName name="wrn.IAA." hidden="1">{#N/A,#N/A,FALSE,"IAA - Controlados pelo BB"}</definedName>
    <definedName name="wrn.TOTAL." hidden="1">{#N/A,#N/A,FALSE,"TOTALIZAÇÃO POR EMPRESA"}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36" i="27" l="1"/>
  <c r="AG36" i="27"/>
  <c r="AH36" i="27"/>
  <c r="AE36" i="27"/>
  <c r="AF30" i="27"/>
  <c r="AG30" i="27"/>
  <c r="AE30" i="27"/>
  <c r="AH30" i="27"/>
  <c r="AH15" i="27"/>
  <c r="AH27" i="27"/>
  <c r="AH7" i="27"/>
  <c r="AH6" i="27" s="1"/>
  <c r="AF23" i="27" l="1"/>
  <c r="AF27" i="27"/>
</calcChain>
</file>

<file path=xl/sharedStrings.xml><?xml version="1.0" encoding="utf-8"?>
<sst xmlns="http://schemas.openxmlformats.org/spreadsheetml/2006/main" count="162" uniqueCount="49">
  <si>
    <t>Tributo</t>
  </si>
  <si>
    <t>Total da Receita Tributária</t>
  </si>
  <si>
    <t>Tributos do Governo Federal</t>
  </si>
  <si>
    <t>Orçamento Fiscal</t>
  </si>
  <si>
    <t xml:space="preserve">           Pessoas Físicas</t>
  </si>
  <si>
    <t xml:space="preserve">           Pessoas Jurídicas</t>
  </si>
  <si>
    <t xml:space="preserve">           Retido na Fonte</t>
  </si>
  <si>
    <t>Orçamento Seguridade Social</t>
  </si>
  <si>
    <t>Demais</t>
  </si>
  <si>
    <t>Tributos do Governo Estadual</t>
  </si>
  <si>
    <t>Tributos do Governo Municipal</t>
  </si>
  <si>
    <t xml:space="preserve">       Imposto de Renda</t>
  </si>
  <si>
    <t xml:space="preserve">      Imposto sobre Produtos Industrializados</t>
  </si>
  <si>
    <t xml:space="preserve">      Imposto sobre Operações Financeiras</t>
  </si>
  <si>
    <t xml:space="preserve">      Impostos sobre o Comércio Exterior</t>
  </si>
  <si>
    <t xml:space="preserve">      Contribuição Social sobre o Lucro Líquido</t>
  </si>
  <si>
    <t xml:space="preserve">      Contribuição para o PIS/Pasep</t>
  </si>
  <si>
    <t xml:space="preserve">      Contrib. Seg. Soc. Servidor Público - CPSS</t>
  </si>
  <si>
    <t xml:space="preserve">      Contribuições para o Sistema S</t>
  </si>
  <si>
    <t xml:space="preserve">      Cide Combustíveis</t>
  </si>
  <si>
    <t>n.d. (a)</t>
  </si>
  <si>
    <t xml:space="preserve">      CPMF/IPMF</t>
  </si>
  <si>
    <t xml:space="preserve">     ICMS</t>
  </si>
  <si>
    <t xml:space="preserve">     IPVA</t>
  </si>
  <si>
    <t xml:space="preserve">     ITCD</t>
  </si>
  <si>
    <t xml:space="preserve">     Contrib. Regime Próprio Previd. Est.</t>
  </si>
  <si>
    <t xml:space="preserve">     Outros Tributos Estaduais</t>
  </si>
  <si>
    <t xml:space="preserve">     ISS</t>
  </si>
  <si>
    <t xml:space="preserve">     IPTU</t>
  </si>
  <si>
    <t xml:space="preserve">     ITBI</t>
  </si>
  <si>
    <t xml:space="preserve">     Contrib. Regime Próprio Previd. Mun.</t>
  </si>
  <si>
    <t xml:space="preserve">     Outros Tributos Municipais</t>
  </si>
  <si>
    <t>Memo: PIB</t>
  </si>
  <si>
    <t>Valores em R$ milhões</t>
  </si>
  <si>
    <t>Valores em % do PIB</t>
  </si>
  <si>
    <t xml:space="preserve">      Contribuição para o FGTS</t>
  </si>
  <si>
    <t xml:space="preserve">      Contribuição para a Previdência Social</t>
  </si>
  <si>
    <t>(1) Inclui remanescente de FINSOCIAL</t>
  </si>
  <si>
    <t>(2) Soma das parcelas do INSS e do FNDE.</t>
  </si>
  <si>
    <t>Tributos com destinação para-fiscal</t>
  </si>
  <si>
    <t xml:space="preserve">      Outros</t>
  </si>
  <si>
    <t xml:space="preserve">      Salário Educação (2)</t>
  </si>
  <si>
    <t xml:space="preserve">      Cofins (1)</t>
  </si>
  <si>
    <t xml:space="preserve">     Outras Contribuições Econômicas e Sociais (3)</t>
  </si>
  <si>
    <t>(3) Inclui FUNDAF, CONDECINE, Selo Esp. Controle, Contrib. Ensino Aerov., Contrib. Ensino Prof. Marít., Adic. Pass. Aéreas Domést., Contrib. s/ Lojas Francas, Dep. Aduan. e Rec. Alfand., Contrib. p/ o PIN, PROTERRA, Outras Contrib. Sociais e Econômicas  e Contrib. s/ Faturam. Empresas Informatica.</t>
  </si>
  <si>
    <t>Outros</t>
  </si>
  <si>
    <t>nd</t>
  </si>
  <si>
    <t>Fonte: RFB/MF, para 2021 STN.</t>
  </si>
  <si>
    <t>Fonte: MF/RFB, a partir de 2021 MF/STN.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</si>
</sst>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_-;\-* #,##0.00_-;_-* &quot;-&quot;??_-;_-@_-"/>
    <numFmt numFmtId="164" formatCode="0000"/>
    <numFmt numFmtId="165" formatCode="_-* #,##0_-;\-* #,##0_-;_-* &quot;-&quot;??_-;_-@_-"/>
    <numFmt numFmtId="166" formatCode="#,##0.000"/>
    <numFmt numFmtId="167" formatCode="#,##0.00_ ;\-#,##0.00\ "/>
    <numFmt numFmtId="168" formatCode="_-* #,##0.0_-;\-* #,##0.0_-;_-* &quot;-&quot;??_-;_-@_-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8"/>
      <name val="Century Gothic"/>
      <family val="2"/>
    </font>
    <font>
      <sz val="8"/>
      <name val="Century Gothic"/>
      <family val="2"/>
    </font>
    <font>
      <sz val="10"/>
      <name val="Arial"/>
      <family val="2"/>
    </font>
    <font>
      <sz val="8"/>
      <name val="Arial"/>
      <family val="2"/>
    </font>
    <font>
      <sz val="8"/>
      <color indexed="8"/>
      <name val="Century Gothic"/>
      <family val="2"/>
    </font>
    <font>
      <sz val="7"/>
      <name val="Arial"/>
      <family val="2"/>
    </font>
    <font>
      <sz val="7"/>
      <color indexed="8"/>
      <name val="Century Gothic"/>
      <family val="2"/>
    </font>
    <font>
      <sz val="10"/>
      <color indexed="8"/>
      <name val="Arial"/>
      <family val="2"/>
    </font>
    <font>
      <b/>
      <sz val="10"/>
      <color indexed="8"/>
      <name val="Calibri Light"/>
      <family val="2"/>
      <scheme val="major"/>
    </font>
    <font>
      <b/>
      <sz val="10"/>
      <name val="Calibri Light"/>
      <family val="2"/>
      <scheme val="major"/>
    </font>
    <font>
      <sz val="10"/>
      <color indexed="8"/>
      <name val="Calibri Light"/>
      <family val="2"/>
      <scheme val="major"/>
    </font>
    <font>
      <sz val="10"/>
      <color theme="1"/>
      <name val="Calibri Light"/>
      <family val="2"/>
      <scheme val="major"/>
    </font>
    <font>
      <sz val="8"/>
      <color indexed="8"/>
      <name val="Calibri Light"/>
      <family val="2"/>
      <scheme val="major"/>
    </font>
    <font>
      <sz val="8"/>
      <name val="Calibri Light"/>
      <family val="2"/>
      <scheme val="major"/>
    </font>
    <font>
      <b/>
      <sz val="12"/>
      <name val="Calibri Light"/>
      <family val="2"/>
      <scheme val="major"/>
    </font>
    <font>
      <sz val="10"/>
      <name val="Calibri Light"/>
      <family val="2"/>
      <scheme val="maj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indexed="31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4" fillId="0" borderId="0"/>
    <xf numFmtId="9" fontId="4" fillId="0" borderId="0" applyFill="0" applyBorder="0" applyAlignment="0" applyProtection="0"/>
    <xf numFmtId="0" fontId="9" fillId="0" borderId="0"/>
    <xf numFmtId="0" fontId="1" fillId="0" borderId="0"/>
    <xf numFmtId="0" fontId="1" fillId="0" borderId="0"/>
  </cellStyleXfs>
  <cellXfs count="77">
    <xf numFmtId="0" fontId="0" fillId="0" borderId="0" xfId="0"/>
    <xf numFmtId="0" fontId="2" fillId="0" borderId="1" xfId="0" applyFont="1" applyFill="1" applyBorder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Fill="1" applyBorder="1" applyAlignment="1">
      <alignment vertical="center" wrapText="1"/>
    </xf>
    <xf numFmtId="165" fontId="3" fillId="0" borderId="1" xfId="1" applyNumberFormat="1" applyFont="1" applyFill="1" applyBorder="1" applyAlignment="1">
      <alignment horizontal="right" vertical="center"/>
    </xf>
    <xf numFmtId="165" fontId="3" fillId="0" borderId="0" xfId="1" applyNumberFormat="1" applyFont="1" applyBorder="1" applyAlignment="1">
      <alignment vertical="center"/>
    </xf>
    <xf numFmtId="165" fontId="3" fillId="0" borderId="0" xfId="1" applyNumberFormat="1" applyFont="1" applyBorder="1" applyAlignment="1">
      <alignment horizontal="right" vertical="center"/>
    </xf>
    <xf numFmtId="38" fontId="6" fillId="0" borderId="0" xfId="0" applyNumberFormat="1" applyFont="1" applyFill="1" applyBorder="1" applyAlignment="1">
      <alignment horizontal="right" vertical="center" wrapText="1"/>
    </xf>
    <xf numFmtId="0" fontId="7" fillId="0" borderId="0" xfId="0" applyFont="1" applyBorder="1" applyAlignment="1">
      <alignment vertical="center"/>
    </xf>
    <xf numFmtId="0" fontId="7" fillId="0" borderId="0" xfId="0" applyFont="1" applyAlignment="1">
      <alignment vertical="center"/>
    </xf>
    <xf numFmtId="40" fontId="7" fillId="0" borderId="0" xfId="0" applyNumberFormat="1" applyFont="1" applyAlignment="1">
      <alignment vertical="center"/>
    </xf>
    <xf numFmtId="164" fontId="8" fillId="0" borderId="0" xfId="0" quotePrefix="1" applyNumberFormat="1" applyFont="1" applyFill="1" applyBorder="1" applyAlignment="1">
      <alignment vertical="center"/>
    </xf>
    <xf numFmtId="166" fontId="5" fillId="0" borderId="0" xfId="0" applyNumberFormat="1" applyFont="1" applyBorder="1"/>
    <xf numFmtId="165" fontId="3" fillId="0" borderId="0" xfId="1" applyNumberFormat="1" applyFont="1" applyFill="1" applyBorder="1" applyAlignment="1">
      <alignment horizontal="right" vertical="center"/>
    </xf>
    <xf numFmtId="0" fontId="0" fillId="0" borderId="0" xfId="0" applyFill="1"/>
    <xf numFmtId="10" fontId="8" fillId="0" borderId="0" xfId="2" quotePrefix="1" applyNumberFormat="1" applyFont="1" applyFill="1" applyBorder="1" applyAlignment="1">
      <alignment vertical="center"/>
    </xf>
    <xf numFmtId="1" fontId="5" fillId="0" borderId="0" xfId="2" applyNumberFormat="1" applyFont="1" applyAlignment="1">
      <alignment vertical="center"/>
    </xf>
    <xf numFmtId="0" fontId="10" fillId="2" borderId="2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Continuous" vertical="center"/>
    </xf>
    <xf numFmtId="164" fontId="10" fillId="0" borderId="2" xfId="0" applyNumberFormat="1" applyFont="1" applyBorder="1" applyAlignment="1">
      <alignment horizontal="left" vertical="center" wrapText="1"/>
    </xf>
    <xf numFmtId="10" fontId="10" fillId="0" borderId="2" xfId="2" applyNumberFormat="1" applyFont="1" applyBorder="1" applyAlignment="1">
      <alignment horizontal="right" vertical="center" wrapText="1"/>
    </xf>
    <xf numFmtId="0" fontId="10" fillId="3" borderId="2" xfId="0" applyFont="1" applyFill="1" applyBorder="1" applyAlignment="1">
      <alignment vertical="center" wrapText="1"/>
    </xf>
    <xf numFmtId="10" fontId="10" fillId="2" borderId="2" xfId="2" applyNumberFormat="1" applyFont="1" applyFill="1" applyBorder="1" applyAlignment="1">
      <alignment horizontal="right" vertical="center" wrapText="1"/>
    </xf>
    <xf numFmtId="0" fontId="10" fillId="0" borderId="2" xfId="0" applyFont="1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 wrapText="1"/>
    </xf>
    <xf numFmtId="10" fontId="12" fillId="0" borderId="2" xfId="2" applyNumberFormat="1" applyFont="1" applyBorder="1" applyAlignment="1">
      <alignment horizontal="right" vertical="center" wrapText="1"/>
    </xf>
    <xf numFmtId="0" fontId="12" fillId="0" borderId="2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2" fillId="0" borderId="2" xfId="0" applyFont="1" applyFill="1" applyBorder="1" applyAlignment="1">
      <alignment vertical="center" wrapText="1"/>
    </xf>
    <xf numFmtId="0" fontId="14" fillId="0" borderId="0" xfId="0" applyFont="1" applyFill="1" applyBorder="1" applyAlignment="1">
      <alignment vertical="center" wrapText="1"/>
    </xf>
    <xf numFmtId="3" fontId="14" fillId="0" borderId="0" xfId="0" applyNumberFormat="1" applyFont="1" applyFill="1" applyBorder="1" applyAlignment="1">
      <alignment vertical="center" wrapText="1"/>
    </xf>
    <xf numFmtId="165" fontId="15" fillId="0" borderId="0" xfId="1" applyNumberFormat="1" applyFont="1" applyFill="1" applyBorder="1" applyAlignment="1">
      <alignment horizontal="right" vertical="center"/>
    </xf>
    <xf numFmtId="38" fontId="14" fillId="0" borderId="0" xfId="0" applyNumberFormat="1" applyFont="1" applyFill="1" applyBorder="1" applyAlignment="1">
      <alignment horizontal="right" vertical="center" wrapText="1"/>
    </xf>
    <xf numFmtId="10" fontId="12" fillId="0" borderId="2" xfId="2" applyNumberFormat="1" applyFont="1" applyBorder="1" applyAlignment="1">
      <alignment horizontal="left" vertical="center" wrapText="1"/>
    </xf>
    <xf numFmtId="0" fontId="17" fillId="0" borderId="0" xfId="0" applyFont="1" applyAlignment="1">
      <alignment vertical="center"/>
    </xf>
    <xf numFmtId="10" fontId="0" fillId="0" borderId="0" xfId="0" applyNumberFormat="1"/>
    <xf numFmtId="0" fontId="10" fillId="0" borderId="2" xfId="0" applyFont="1" applyFill="1" applyBorder="1" applyAlignment="1">
      <alignment vertical="center" wrapText="1"/>
    </xf>
    <xf numFmtId="3" fontId="0" fillId="0" borderId="0" xfId="0" applyNumberFormat="1"/>
    <xf numFmtId="0" fontId="12" fillId="0" borderId="2" xfId="0" applyFont="1" applyFill="1" applyBorder="1" applyAlignment="1">
      <alignment horizontal="left" vertical="center" wrapText="1" indent="2"/>
    </xf>
    <xf numFmtId="0" fontId="10" fillId="0" borderId="0" xfId="0" applyFont="1" applyFill="1" applyBorder="1" applyAlignment="1">
      <alignment horizontal="center" vertical="center"/>
    </xf>
    <xf numFmtId="165" fontId="10" fillId="0" borderId="0" xfId="1" applyNumberFormat="1" applyFont="1" applyFill="1" applyBorder="1" applyAlignment="1">
      <alignment vertical="center" wrapText="1"/>
    </xf>
    <xf numFmtId="165" fontId="12" fillId="0" borderId="0" xfId="1" applyNumberFormat="1" applyFont="1" applyFill="1" applyBorder="1" applyAlignment="1">
      <alignment vertical="center" wrapText="1"/>
    </xf>
    <xf numFmtId="165" fontId="13" fillId="0" borderId="0" xfId="1" applyNumberFormat="1" applyFont="1" applyFill="1" applyBorder="1" applyAlignment="1">
      <alignment horizontal="right" vertical="center"/>
    </xf>
    <xf numFmtId="165" fontId="12" fillId="0" borderId="0" xfId="1" applyNumberFormat="1" applyFont="1" applyFill="1" applyBorder="1" applyAlignment="1">
      <alignment horizontal="right" vertical="center" wrapText="1"/>
    </xf>
    <xf numFmtId="0" fontId="0" fillId="0" borderId="0" xfId="0" applyFill="1" applyBorder="1"/>
    <xf numFmtId="165" fontId="10" fillId="0" borderId="0" xfId="1" applyNumberFormat="1" applyFont="1" applyFill="1" applyBorder="1" applyAlignment="1">
      <alignment horizontal="right" vertical="center" wrapText="1"/>
    </xf>
    <xf numFmtId="165" fontId="10" fillId="0" borderId="0" xfId="1" applyNumberFormat="1" applyFont="1" applyFill="1" applyBorder="1" applyAlignment="1">
      <alignment horizontal="left" vertical="center" wrapText="1"/>
    </xf>
    <xf numFmtId="165" fontId="12" fillId="0" borderId="0" xfId="1" applyNumberFormat="1" applyFont="1" applyFill="1" applyBorder="1" applyAlignment="1">
      <alignment horizontal="left" vertical="center" wrapText="1"/>
    </xf>
    <xf numFmtId="165" fontId="13" fillId="0" borderId="0" xfId="1" applyNumberFormat="1" applyFont="1" applyFill="1" applyBorder="1" applyAlignment="1">
      <alignment horizontal="right" vertical="center" wrapText="1"/>
    </xf>
    <xf numFmtId="165" fontId="19" fillId="0" borderId="0" xfId="1" applyNumberFormat="1" applyFont="1" applyFill="1" applyBorder="1"/>
    <xf numFmtId="165" fontId="18" fillId="0" borderId="0" xfId="1" applyNumberFormat="1" applyFont="1" applyFill="1" applyBorder="1"/>
    <xf numFmtId="165" fontId="10" fillId="0" borderId="0" xfId="1" applyNumberFormat="1" applyFont="1" applyFill="1" applyBorder="1" applyAlignment="1">
      <alignment horizontal="center" vertical="center"/>
    </xf>
    <xf numFmtId="43" fontId="5" fillId="0" borderId="0" xfId="1" applyFont="1" applyAlignment="1">
      <alignment vertical="center"/>
    </xf>
    <xf numFmtId="43" fontId="0" fillId="0" borderId="0" xfId="1" applyFont="1"/>
    <xf numFmtId="43" fontId="7" fillId="0" borderId="0" xfId="1" applyFont="1" applyBorder="1" applyAlignment="1">
      <alignment vertical="center"/>
    </xf>
    <xf numFmtId="4" fontId="12" fillId="0" borderId="2" xfId="2" applyNumberFormat="1" applyFont="1" applyBorder="1" applyAlignment="1">
      <alignment horizontal="right" vertical="center" wrapText="1"/>
    </xf>
    <xf numFmtId="43" fontId="10" fillId="0" borderId="2" xfId="1" applyNumberFormat="1" applyFont="1" applyBorder="1" applyAlignment="1">
      <alignment horizontal="right" vertical="center" wrapText="1"/>
    </xf>
    <xf numFmtId="43" fontId="10" fillId="2" borderId="2" xfId="1" applyNumberFormat="1" applyFont="1" applyFill="1" applyBorder="1" applyAlignment="1">
      <alignment horizontal="right" vertical="center" wrapText="1"/>
    </xf>
    <xf numFmtId="10" fontId="13" fillId="0" borderId="2" xfId="2" applyNumberFormat="1" applyFont="1" applyFill="1" applyBorder="1" applyAlignment="1">
      <alignment horizontal="right" vertical="center"/>
    </xf>
    <xf numFmtId="43" fontId="12" fillId="0" borderId="2" xfId="1" applyNumberFormat="1" applyFont="1" applyBorder="1" applyAlignment="1">
      <alignment horizontal="right" vertical="center" wrapText="1"/>
    </xf>
    <xf numFmtId="43" fontId="13" fillId="0" borderId="2" xfId="1" applyNumberFormat="1" applyFont="1" applyBorder="1" applyAlignment="1">
      <alignment horizontal="right" vertical="center" wrapText="1"/>
    </xf>
    <xf numFmtId="43" fontId="13" fillId="0" borderId="2" xfId="1" applyNumberFormat="1" applyFont="1" applyFill="1" applyBorder="1" applyAlignment="1">
      <alignment horizontal="right" vertical="center"/>
    </xf>
    <xf numFmtId="43" fontId="12" fillId="0" borderId="2" xfId="1" applyNumberFormat="1" applyFont="1" applyFill="1" applyBorder="1" applyAlignment="1">
      <alignment horizontal="right" vertical="center" wrapText="1"/>
    </xf>
    <xf numFmtId="43" fontId="14" fillId="0" borderId="0" xfId="1" applyNumberFormat="1" applyFont="1" applyFill="1" applyBorder="1" applyAlignment="1">
      <alignment vertical="center" wrapText="1"/>
    </xf>
    <xf numFmtId="43" fontId="15" fillId="0" borderId="0" xfId="1" applyNumberFormat="1" applyFont="1" applyFill="1" applyBorder="1" applyAlignment="1">
      <alignment horizontal="right" vertical="center"/>
    </xf>
    <xf numFmtId="43" fontId="14" fillId="0" borderId="0" xfId="1" applyNumberFormat="1" applyFont="1" applyFill="1" applyBorder="1" applyAlignment="1">
      <alignment horizontal="right" vertical="center" wrapText="1"/>
    </xf>
    <xf numFmtId="167" fontId="10" fillId="0" borderId="2" xfId="1" applyNumberFormat="1" applyFont="1" applyBorder="1" applyAlignment="1">
      <alignment horizontal="right" vertical="center" wrapText="1"/>
    </xf>
    <xf numFmtId="4" fontId="10" fillId="2" borderId="2" xfId="1" applyNumberFormat="1" applyFont="1" applyFill="1" applyBorder="1" applyAlignment="1">
      <alignment horizontal="right" vertical="center" wrapText="1"/>
    </xf>
    <xf numFmtId="168" fontId="10" fillId="0" borderId="2" xfId="1" applyNumberFormat="1" applyFont="1" applyFill="1" applyBorder="1" applyAlignment="1">
      <alignment horizontal="right" vertical="center" wrapText="1"/>
    </xf>
    <xf numFmtId="43" fontId="12" fillId="0" borderId="0" xfId="1" applyNumberFormat="1" applyFont="1" applyFill="1" applyBorder="1" applyAlignment="1">
      <alignment horizontal="right" vertical="center" wrapText="1"/>
    </xf>
    <xf numFmtId="43" fontId="19" fillId="0" borderId="0" xfId="1" applyNumberFormat="1" applyFont="1" applyFill="1" applyBorder="1"/>
    <xf numFmtId="43" fontId="18" fillId="0" borderId="0" xfId="1" applyNumberFormat="1" applyFont="1" applyFill="1" applyBorder="1"/>
    <xf numFmtId="43" fontId="13" fillId="0" borderId="0" xfId="1" applyNumberFormat="1" applyFont="1" applyFill="1" applyBorder="1" applyAlignment="1">
      <alignment horizontal="right" vertical="center"/>
    </xf>
    <xf numFmtId="43" fontId="0" fillId="0" borderId="0" xfId="0" applyNumberFormat="1"/>
    <xf numFmtId="43" fontId="0" fillId="0" borderId="0" xfId="0" applyNumberFormat="1" applyFill="1" applyBorder="1"/>
    <xf numFmtId="43" fontId="0" fillId="4" borderId="0" xfId="0" applyNumberFormat="1" applyFill="1" applyBorder="1"/>
    <xf numFmtId="0" fontId="16" fillId="0" borderId="0" xfId="0" applyFont="1" applyBorder="1" applyAlignment="1">
      <alignment horizontal="center" vertical="center"/>
    </xf>
  </cellXfs>
  <cellStyles count="8">
    <cellStyle name="Normal" xfId="0" builtinId="0"/>
    <cellStyle name="Normal 2" xfId="3"/>
    <cellStyle name="Normal 3" xfId="5"/>
    <cellStyle name="Normal 3 2" xfId="7"/>
    <cellStyle name="Normal 6" xfId="6"/>
    <cellStyle name="Porcentagem" xfId="2" builtinId="5"/>
    <cellStyle name="Porcentagem 2" xfId="4"/>
    <cellStyle name="Vírgula" xfId="1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855979~1/AppData/Local/Temp/Receita_Contribuica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2015"/>
      <sheetName val="2014"/>
      <sheetName val="2013"/>
      <sheetName val="2012"/>
      <sheetName val="2011"/>
      <sheetName val="2010"/>
      <sheetName val="2009"/>
      <sheetName val="2008"/>
      <sheetName val="2007"/>
      <sheetName val="2006"/>
      <sheetName val="2005"/>
      <sheetName val="2004"/>
      <sheetName val="2003"/>
      <sheetName val="2002"/>
      <sheetName val="2001"/>
      <sheetName val="2000"/>
      <sheetName val="1999"/>
      <sheetName val="1998"/>
      <sheetName val="1997"/>
      <sheetName val="1996"/>
      <sheetName val="1995"/>
      <sheetName val="199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>
        <row r="9">
          <cell r="B9" t="str">
            <v xml:space="preserve">JANEIRO </v>
          </cell>
          <cell r="C9" t="str">
            <v xml:space="preserve">FEVEREIRO </v>
          </cell>
          <cell r="D9" t="str">
            <v xml:space="preserve">MARÇO </v>
          </cell>
          <cell r="E9" t="str">
            <v xml:space="preserve">ABRIL </v>
          </cell>
          <cell r="F9" t="str">
            <v xml:space="preserve">MAIO </v>
          </cell>
          <cell r="G9" t="str">
            <v xml:space="preserve">JUNHO </v>
          </cell>
          <cell r="H9" t="str">
            <v xml:space="preserve">JULHO </v>
          </cell>
          <cell r="I9" t="str">
            <v xml:space="preserve">AGOSTO </v>
          </cell>
          <cell r="J9" t="str">
            <v xml:space="preserve">SETEMBRO </v>
          </cell>
          <cell r="K9" t="str">
            <v xml:space="preserve">OUTUBRO </v>
          </cell>
          <cell r="L9" t="str">
            <v xml:space="preserve">NOVEMBRO </v>
          </cell>
          <cell r="M9" t="str">
            <v xml:space="preserve">DEZEMBRO </v>
          </cell>
        </row>
        <row r="10">
          <cell r="B10">
            <v>3321758200.1700001</v>
          </cell>
          <cell r="C10">
            <v>2673581039.4900002</v>
          </cell>
          <cell r="D10">
            <v>2880039032.0599999</v>
          </cell>
          <cell r="E10">
            <v>2907389644.3600001</v>
          </cell>
          <cell r="F10">
            <v>2938493187.4200001</v>
          </cell>
          <cell r="G10">
            <v>3168173608.5300002</v>
          </cell>
          <cell r="H10">
            <v>3077664886.9299998</v>
          </cell>
          <cell r="I10">
            <v>3300029066.73</v>
          </cell>
          <cell r="J10">
            <v>3535305518.4400001</v>
          </cell>
          <cell r="K10">
            <v>3434262823.21</v>
          </cell>
          <cell r="L10">
            <v>3658931515.04</v>
          </cell>
          <cell r="M10">
            <v>3738410171.5900002</v>
          </cell>
        </row>
        <row r="11">
          <cell r="B11">
            <v>273455078.78000003</v>
          </cell>
          <cell r="C11">
            <v>212648540.53999999</v>
          </cell>
          <cell r="D11">
            <v>195238883.61000001</v>
          </cell>
          <cell r="E11">
            <v>200563961.64000002</v>
          </cell>
          <cell r="F11">
            <v>212315343.42000002</v>
          </cell>
          <cell r="G11">
            <v>209492133.81999999</v>
          </cell>
          <cell r="H11">
            <v>206766925.93000001</v>
          </cell>
          <cell r="I11">
            <v>222847953.75</v>
          </cell>
          <cell r="J11">
            <v>224535438.31</v>
          </cell>
          <cell r="K11">
            <v>223509001.34</v>
          </cell>
          <cell r="L11">
            <v>219893329.69</v>
          </cell>
          <cell r="M11">
            <v>327559422.82999998</v>
          </cell>
        </row>
        <row r="12">
          <cell r="B12">
            <v>2853922.53</v>
          </cell>
          <cell r="C12">
            <v>1810164.53</v>
          </cell>
          <cell r="D12">
            <v>16054931.220000001</v>
          </cell>
          <cell r="E12">
            <v>16417653.66</v>
          </cell>
          <cell r="F12">
            <v>3674441.01</v>
          </cell>
          <cell r="G12">
            <v>1658850.25</v>
          </cell>
          <cell r="H12">
            <v>48058793.160000004</v>
          </cell>
          <cell r="I12">
            <v>5237707.4400000004</v>
          </cell>
          <cell r="J12">
            <v>2116368.0099999998</v>
          </cell>
          <cell r="K12">
            <v>1843086.54</v>
          </cell>
          <cell r="L12">
            <v>1980932.24</v>
          </cell>
          <cell r="M12">
            <v>8824027.5700000003</v>
          </cell>
        </row>
        <row r="13">
          <cell r="B13">
            <v>0</v>
          </cell>
          <cell r="C13">
            <v>6304684</v>
          </cell>
          <cell r="D13">
            <v>2127825</v>
          </cell>
          <cell r="E13">
            <v>2316000</v>
          </cell>
          <cell r="F13">
            <v>2798500</v>
          </cell>
          <cell r="G13">
            <v>2412500</v>
          </cell>
          <cell r="H13">
            <v>2798500</v>
          </cell>
          <cell r="I13">
            <v>2943250</v>
          </cell>
          <cell r="J13">
            <v>3155550</v>
          </cell>
          <cell r="K13">
            <v>3020450</v>
          </cell>
          <cell r="L13">
            <v>2923950</v>
          </cell>
          <cell r="M13">
            <v>2923950</v>
          </cell>
        </row>
        <row r="14">
          <cell r="B14">
            <v>2909856.15</v>
          </cell>
          <cell r="C14">
            <v>1667483.24</v>
          </cell>
          <cell r="D14">
            <v>1452483.84</v>
          </cell>
          <cell r="E14">
            <v>1543841.16</v>
          </cell>
          <cell r="F14">
            <v>1833500</v>
          </cell>
          <cell r="G14">
            <v>1640500</v>
          </cell>
          <cell r="H14">
            <v>1833353.76</v>
          </cell>
          <cell r="I14">
            <v>1930000</v>
          </cell>
          <cell r="J14">
            <v>2074750</v>
          </cell>
          <cell r="K14">
            <v>1987900</v>
          </cell>
          <cell r="L14">
            <v>1891400</v>
          </cell>
          <cell r="M14">
            <v>1891400</v>
          </cell>
        </row>
        <row r="15">
          <cell r="B15">
            <v>12772452.92</v>
          </cell>
          <cell r="C15">
            <v>14281470.85</v>
          </cell>
          <cell r="D15">
            <v>2254312.2000000002</v>
          </cell>
          <cell r="E15">
            <v>7618829.4199999999</v>
          </cell>
          <cell r="F15">
            <v>17708996.59</v>
          </cell>
          <cell r="G15">
            <v>18308089.68</v>
          </cell>
          <cell r="H15">
            <v>17145220.710000001</v>
          </cell>
          <cell r="I15">
            <v>18280037.34</v>
          </cell>
          <cell r="J15">
            <v>13755828.42</v>
          </cell>
          <cell r="K15">
            <v>24395022.580000002</v>
          </cell>
          <cell r="L15">
            <v>16673614.620000001</v>
          </cell>
          <cell r="M15">
            <v>21663078.059999999</v>
          </cell>
        </row>
        <row r="16">
          <cell r="B16">
            <v>33361887.120000001</v>
          </cell>
          <cell r="C16">
            <v>32515922.310000002</v>
          </cell>
          <cell r="D16">
            <v>40936065.869999997</v>
          </cell>
          <cell r="E16">
            <v>39091232.719999999</v>
          </cell>
          <cell r="F16">
            <v>38405149.520000003</v>
          </cell>
          <cell r="G16">
            <v>33276035.23</v>
          </cell>
          <cell r="H16">
            <v>30960764.379999999</v>
          </cell>
          <cell r="I16">
            <v>47329606.780000001</v>
          </cell>
          <cell r="J16">
            <v>30051628.670000002</v>
          </cell>
          <cell r="K16">
            <v>28691902.780000001</v>
          </cell>
          <cell r="L16">
            <v>72523767.230000004</v>
          </cell>
          <cell r="M16">
            <v>41757799.359999999</v>
          </cell>
        </row>
        <row r="17">
          <cell r="B17">
            <v>721405.75</v>
          </cell>
          <cell r="C17">
            <v>615083.31000000006</v>
          </cell>
          <cell r="D17">
            <v>994421.95</v>
          </cell>
          <cell r="E17">
            <v>802039.74</v>
          </cell>
          <cell r="F17">
            <v>662812.42000000004</v>
          </cell>
          <cell r="G17">
            <v>457825.74</v>
          </cell>
          <cell r="H17">
            <v>810890.63</v>
          </cell>
          <cell r="I17">
            <v>1063421.6100000001</v>
          </cell>
          <cell r="J17">
            <v>663073.69999999995</v>
          </cell>
          <cell r="K17">
            <v>565099.19999999995</v>
          </cell>
          <cell r="L17">
            <v>706119.64</v>
          </cell>
          <cell r="M17">
            <v>567185.22</v>
          </cell>
        </row>
        <row r="18">
          <cell r="B18">
            <v>0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10634.75</v>
          </cell>
          <cell r="K18">
            <v>-10634.75</v>
          </cell>
          <cell r="L18">
            <v>0</v>
          </cell>
          <cell r="M18">
            <v>0</v>
          </cell>
        </row>
        <row r="19">
          <cell r="B19">
            <v>385342.38</v>
          </cell>
          <cell r="C19">
            <v>450844.25</v>
          </cell>
          <cell r="D19">
            <v>638005.18999999994</v>
          </cell>
          <cell r="E19">
            <v>774214.11</v>
          </cell>
          <cell r="F19">
            <v>874829.47</v>
          </cell>
          <cell r="G19">
            <v>602775.24</v>
          </cell>
          <cell r="H19">
            <v>518417.97</v>
          </cell>
          <cell r="I19">
            <v>676073.75</v>
          </cell>
          <cell r="J19">
            <v>344906.13</v>
          </cell>
          <cell r="K19">
            <v>590899.59</v>
          </cell>
          <cell r="L19">
            <v>1019330.61</v>
          </cell>
          <cell r="M19">
            <v>927326.13</v>
          </cell>
        </row>
        <row r="20">
          <cell r="B20">
            <v>6492327.7700000005</v>
          </cell>
          <cell r="C20">
            <v>6174951.8399999999</v>
          </cell>
          <cell r="D20">
            <v>8536221.3900000006</v>
          </cell>
          <cell r="E20">
            <v>7715751.46</v>
          </cell>
          <cell r="F20">
            <v>7635855.1799999997</v>
          </cell>
          <cell r="G20">
            <v>6250138.8300000001</v>
          </cell>
          <cell r="H20">
            <v>6164808.0300000003</v>
          </cell>
          <cell r="I20">
            <v>9647703.370000001</v>
          </cell>
          <cell r="J20">
            <v>6138710.3399999999</v>
          </cell>
          <cell r="K20">
            <v>5276245.08</v>
          </cell>
          <cell r="L20">
            <v>14513216.470000001</v>
          </cell>
          <cell r="M20">
            <v>8196371.3600000003</v>
          </cell>
        </row>
        <row r="21">
          <cell r="B21">
            <v>6472702.7700000005</v>
          </cell>
          <cell r="C21">
            <v>4547588.37</v>
          </cell>
          <cell r="D21">
            <v>4759219.58</v>
          </cell>
          <cell r="E21">
            <v>5689751.9100000001</v>
          </cell>
          <cell r="F21">
            <v>5849927.6000000006</v>
          </cell>
          <cell r="G21">
            <v>4738693.2699999996</v>
          </cell>
          <cell r="H21">
            <v>4799885.49</v>
          </cell>
          <cell r="I21">
            <v>5625895.8100000005</v>
          </cell>
          <cell r="J21">
            <v>6101734.1100000003</v>
          </cell>
          <cell r="K21">
            <v>5396112.1799999997</v>
          </cell>
          <cell r="L21">
            <v>6458671.6200000001</v>
          </cell>
          <cell r="M21">
            <v>7982335.0899999999</v>
          </cell>
        </row>
        <row r="22">
          <cell r="B22">
            <v>1177927553.99</v>
          </cell>
          <cell r="C22">
            <v>1125588687.6400001</v>
          </cell>
          <cell r="D22">
            <v>1398561367.1900001</v>
          </cell>
          <cell r="E22">
            <v>1133506718.55</v>
          </cell>
          <cell r="F22">
            <v>1445913062.5799999</v>
          </cell>
          <cell r="G22">
            <v>1123780069.6300001</v>
          </cell>
          <cell r="H22">
            <v>1031533720.35</v>
          </cell>
          <cell r="I22">
            <v>1191739292.6400001</v>
          </cell>
          <cell r="J22">
            <v>974332514.52999997</v>
          </cell>
          <cell r="K22">
            <v>1279211127.99</v>
          </cell>
          <cell r="L22">
            <v>1314602974.5</v>
          </cell>
          <cell r="M22">
            <v>1199864303.4400001</v>
          </cell>
        </row>
        <row r="23">
          <cell r="B23">
            <v>25119587.010000002</v>
          </cell>
          <cell r="C23">
            <v>22643130.370000001</v>
          </cell>
          <cell r="D23">
            <v>12749718.75</v>
          </cell>
          <cell r="E23">
            <v>22194779.600000001</v>
          </cell>
          <cell r="F23">
            <v>23010961.82</v>
          </cell>
          <cell r="G23">
            <v>15591951.83</v>
          </cell>
          <cell r="H23">
            <v>15787351.130000001</v>
          </cell>
          <cell r="I23">
            <v>23879178.82</v>
          </cell>
          <cell r="J23">
            <v>19696187.740000002</v>
          </cell>
          <cell r="K23">
            <v>17896634.73</v>
          </cell>
          <cell r="L23">
            <v>20656147.120000001</v>
          </cell>
          <cell r="M23">
            <v>44389302.399999999</v>
          </cell>
        </row>
        <row r="24">
          <cell r="B24">
            <v>23786262.199999999</v>
          </cell>
          <cell r="C24">
            <v>12109184.08</v>
          </cell>
          <cell r="D24">
            <v>11890948.52</v>
          </cell>
          <cell r="E24">
            <v>11911935.41</v>
          </cell>
          <cell r="F24">
            <v>11928196.16</v>
          </cell>
          <cell r="G24">
            <v>11908761.68</v>
          </cell>
          <cell r="H24">
            <v>5819545.9800000004</v>
          </cell>
          <cell r="I24">
            <v>17944541.120000001</v>
          </cell>
          <cell r="J24">
            <v>11912835.370000001</v>
          </cell>
          <cell r="K24">
            <v>11866298.59</v>
          </cell>
          <cell r="L24">
            <v>8859910.4000000004</v>
          </cell>
          <cell r="M24">
            <v>14898378.83</v>
          </cell>
        </row>
        <row r="25">
          <cell r="B25">
            <v>1466409.3</v>
          </cell>
          <cell r="C25">
            <v>-1657.46</v>
          </cell>
          <cell r="D25">
            <v>2802654.78</v>
          </cell>
          <cell r="E25">
            <v>1455568.81</v>
          </cell>
          <cell r="F25">
            <v>1230914.79</v>
          </cell>
          <cell r="G25">
            <v>1414742.77</v>
          </cell>
          <cell r="H25">
            <v>1390276.97</v>
          </cell>
          <cell r="I25">
            <v>1260202.7</v>
          </cell>
          <cell r="J25">
            <v>1654934.98</v>
          </cell>
          <cell r="K25">
            <v>2182678.56</v>
          </cell>
          <cell r="L25">
            <v>1980548.22</v>
          </cell>
          <cell r="M25">
            <v>4529877.13</v>
          </cell>
        </row>
        <row r="26">
          <cell r="B26">
            <v>3404782</v>
          </cell>
          <cell r="C26">
            <v>3404782</v>
          </cell>
          <cell r="D26">
            <v>3404782</v>
          </cell>
          <cell r="E26">
            <v>3404782</v>
          </cell>
          <cell r="F26">
            <v>3404782</v>
          </cell>
          <cell r="G26">
            <v>3404782</v>
          </cell>
          <cell r="H26">
            <v>3404782</v>
          </cell>
          <cell r="I26">
            <v>3404782</v>
          </cell>
          <cell r="J26">
            <v>3404782</v>
          </cell>
          <cell r="K26">
            <v>3404782</v>
          </cell>
          <cell r="L26">
            <v>3404782</v>
          </cell>
          <cell r="M26">
            <v>3404789</v>
          </cell>
        </row>
        <row r="27">
          <cell r="B27">
            <v>7300035.7700000005</v>
          </cell>
          <cell r="C27">
            <v>4420508.41</v>
          </cell>
          <cell r="D27">
            <v>3888950</v>
          </cell>
          <cell r="E27">
            <v>4207380.96</v>
          </cell>
          <cell r="F27">
            <v>4689900</v>
          </cell>
          <cell r="G27">
            <v>4342500</v>
          </cell>
          <cell r="H27">
            <v>4566093.96</v>
          </cell>
          <cell r="I27">
            <v>4830253.78</v>
          </cell>
          <cell r="J27">
            <v>5168540</v>
          </cell>
          <cell r="K27">
            <v>4940800</v>
          </cell>
          <cell r="L27">
            <v>4718850</v>
          </cell>
          <cell r="M27">
            <v>4718850</v>
          </cell>
        </row>
        <row r="28">
          <cell r="B28">
            <v>0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24000</v>
          </cell>
          <cell r="K28">
            <v>20</v>
          </cell>
          <cell r="L28">
            <v>0</v>
          </cell>
          <cell r="M28">
            <v>9380</v>
          </cell>
        </row>
        <row r="29">
          <cell r="B29">
            <v>0</v>
          </cell>
          <cell r="C29">
            <v>400</v>
          </cell>
          <cell r="D29">
            <v>0</v>
          </cell>
          <cell r="E29">
            <v>0</v>
          </cell>
          <cell r="F29">
            <v>0</v>
          </cell>
          <cell r="G29">
            <v>520</v>
          </cell>
          <cell r="H29">
            <v>75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</row>
        <row r="30">
          <cell r="B30">
            <v>833614707.13999999</v>
          </cell>
          <cell r="C30">
            <v>674818073.99000001</v>
          </cell>
          <cell r="D30">
            <v>711207531</v>
          </cell>
          <cell r="E30">
            <v>734325268.26999998</v>
          </cell>
          <cell r="F30">
            <v>735426732.81000006</v>
          </cell>
          <cell r="G30">
            <v>750641708.96000004</v>
          </cell>
          <cell r="H30">
            <v>775806546.08000004</v>
          </cell>
          <cell r="I30">
            <v>793643154.94000006</v>
          </cell>
          <cell r="J30">
            <v>843362568.14999998</v>
          </cell>
          <cell r="K30">
            <v>833921976.87</v>
          </cell>
          <cell r="L30">
            <v>893167770.88999999</v>
          </cell>
          <cell r="M30">
            <v>904087479.77999997</v>
          </cell>
        </row>
        <row r="31">
          <cell r="B31">
            <v>607954595.01999998</v>
          </cell>
          <cell r="C31">
            <v>847274758.43000007</v>
          </cell>
          <cell r="D31">
            <v>1373164266.1200001</v>
          </cell>
          <cell r="E31">
            <v>764918407.51999998</v>
          </cell>
          <cell r="F31">
            <v>487737638.63</v>
          </cell>
          <cell r="G31">
            <v>468748504.15000004</v>
          </cell>
          <cell r="H31">
            <v>837419879.10000002</v>
          </cell>
          <cell r="I31">
            <v>604625372.82000005</v>
          </cell>
          <cell r="J31">
            <v>520051731.73000002</v>
          </cell>
          <cell r="K31">
            <v>889450772.48000002</v>
          </cell>
          <cell r="L31">
            <v>581054892.58000004</v>
          </cell>
          <cell r="M31">
            <v>683355080.34000003</v>
          </cell>
        </row>
        <row r="32">
          <cell r="B32">
            <v>60538117.600000001</v>
          </cell>
          <cell r="C32">
            <v>77812118.400000006</v>
          </cell>
          <cell r="D32">
            <v>46337767.740000002</v>
          </cell>
          <cell r="E32">
            <v>41865704.25</v>
          </cell>
          <cell r="F32">
            <v>41719748.850000001</v>
          </cell>
          <cell r="G32">
            <v>54343518</v>
          </cell>
          <cell r="H32">
            <v>49765765.119999997</v>
          </cell>
          <cell r="I32">
            <v>47499934.560000002</v>
          </cell>
          <cell r="J32">
            <v>37555568.93</v>
          </cell>
          <cell r="K32">
            <v>35106110.359999999</v>
          </cell>
          <cell r="L32">
            <v>30672064.870000001</v>
          </cell>
          <cell r="M32">
            <v>27268984.5</v>
          </cell>
        </row>
        <row r="33">
          <cell r="B33">
            <v>411270186.86000001</v>
          </cell>
          <cell r="C33">
            <v>260571819.06999999</v>
          </cell>
          <cell r="D33">
            <v>288299936.73000002</v>
          </cell>
          <cell r="E33">
            <v>244828986.22</v>
          </cell>
          <cell r="F33">
            <v>267925772.95000002</v>
          </cell>
          <cell r="G33">
            <v>29389115.050000001</v>
          </cell>
          <cell r="H33">
            <v>224841299.36000001</v>
          </cell>
          <cell r="I33">
            <v>283632037.13</v>
          </cell>
          <cell r="J33">
            <v>268381423.77000001</v>
          </cell>
          <cell r="K33">
            <v>288814221.23000002</v>
          </cell>
          <cell r="L33">
            <v>310544599.28000003</v>
          </cell>
          <cell r="M33">
            <v>482353856.06</v>
          </cell>
        </row>
        <row r="34">
          <cell r="B34">
            <v>0</v>
          </cell>
          <cell r="C34">
            <v>0</v>
          </cell>
          <cell r="D34">
            <v>0</v>
          </cell>
          <cell r="E34">
            <v>0</v>
          </cell>
          <cell r="F34">
            <v>0</v>
          </cell>
          <cell r="G34">
            <v>0</v>
          </cell>
          <cell r="H34">
            <v>0</v>
          </cell>
          <cell r="I34">
            <v>3089.56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</row>
        <row r="35">
          <cell r="B35">
            <v>29200143.09</v>
          </cell>
          <cell r="C35">
            <v>17722033.66</v>
          </cell>
          <cell r="D35">
            <v>15555800</v>
          </cell>
          <cell r="E35">
            <v>16829523.859999999</v>
          </cell>
          <cell r="F35">
            <v>18759600</v>
          </cell>
          <cell r="G35">
            <v>17370000</v>
          </cell>
          <cell r="H35">
            <v>18264375.879999999</v>
          </cell>
          <cell r="I35">
            <v>19321015.100000001</v>
          </cell>
          <cell r="J35">
            <v>20674160</v>
          </cell>
          <cell r="K35">
            <v>19763200</v>
          </cell>
          <cell r="L35">
            <v>18875400</v>
          </cell>
          <cell r="M35">
            <v>18875400</v>
          </cell>
        </row>
        <row r="36">
          <cell r="B36">
            <v>11343.42</v>
          </cell>
          <cell r="C36">
            <v>31818.880000000001</v>
          </cell>
          <cell r="D36">
            <v>9438.0400000000009</v>
          </cell>
          <cell r="E36">
            <v>10881.86</v>
          </cell>
          <cell r="F36">
            <v>15391.83</v>
          </cell>
          <cell r="G36">
            <v>76401.42</v>
          </cell>
          <cell r="H36">
            <v>21926.44</v>
          </cell>
          <cell r="I36">
            <v>37760.35</v>
          </cell>
          <cell r="J36">
            <v>16914.509999999998</v>
          </cell>
          <cell r="K36">
            <v>41324.480000000003</v>
          </cell>
          <cell r="L36">
            <v>32446.14</v>
          </cell>
          <cell r="M36">
            <v>132621.37</v>
          </cell>
        </row>
        <row r="37">
          <cell r="B37">
            <v>19017400.59</v>
          </cell>
          <cell r="C37">
            <v>21641946.780000001</v>
          </cell>
          <cell r="D37">
            <v>14982874.550000001</v>
          </cell>
          <cell r="E37">
            <v>24101793</v>
          </cell>
          <cell r="F37">
            <v>17043511.109999999</v>
          </cell>
          <cell r="G37">
            <v>32755511.98</v>
          </cell>
          <cell r="H37">
            <v>48628030.850000001</v>
          </cell>
          <cell r="I37">
            <v>24704595.030000001</v>
          </cell>
          <cell r="J37">
            <v>20938332.350000001</v>
          </cell>
          <cell r="K37">
            <v>25680954.740000002</v>
          </cell>
          <cell r="L37">
            <v>21338584.170000002</v>
          </cell>
          <cell r="M37">
            <v>20676879.91</v>
          </cell>
        </row>
        <row r="38">
          <cell r="B38">
            <v>13209664.030000001</v>
          </cell>
          <cell r="C38">
            <v>15081276.540000001</v>
          </cell>
          <cell r="D38">
            <v>10434360.1</v>
          </cell>
          <cell r="E38">
            <v>16646465.890000001</v>
          </cell>
          <cell r="F38">
            <v>11841428.09</v>
          </cell>
          <cell r="G38">
            <v>22786004.68</v>
          </cell>
          <cell r="H38">
            <v>33746980.649999999</v>
          </cell>
          <cell r="I38">
            <v>17182440.219999999</v>
          </cell>
          <cell r="J38">
            <v>14561766.810000001</v>
          </cell>
          <cell r="K38">
            <v>17759170.57</v>
          </cell>
          <cell r="L38">
            <v>14843856.51</v>
          </cell>
          <cell r="M38">
            <v>14386333.140000001</v>
          </cell>
        </row>
        <row r="39">
          <cell r="B39">
            <v>17723820.289999999</v>
          </cell>
          <cell r="C39">
            <v>17051333.690000001</v>
          </cell>
          <cell r="D39">
            <v>16879215.120000001</v>
          </cell>
          <cell r="E39">
            <v>17870499.16</v>
          </cell>
          <cell r="F39">
            <v>16502941.630000001</v>
          </cell>
          <cell r="G39">
            <v>16840760.57</v>
          </cell>
          <cell r="H39">
            <v>20879410.879999999</v>
          </cell>
          <cell r="I39">
            <v>18545021.699999999</v>
          </cell>
          <cell r="J39">
            <v>17075764.379999999</v>
          </cell>
          <cell r="K39">
            <v>17035392.260000002</v>
          </cell>
          <cell r="L39">
            <v>17579945.740000002</v>
          </cell>
          <cell r="M39">
            <v>20384057.75</v>
          </cell>
        </row>
        <row r="40">
          <cell r="B40">
            <v>10746620.140000001</v>
          </cell>
          <cell r="C40">
            <v>5005545.0199999996</v>
          </cell>
          <cell r="D40">
            <v>4704345.43</v>
          </cell>
          <cell r="E40">
            <v>5591009.6900000004</v>
          </cell>
          <cell r="F40">
            <v>5370372.54</v>
          </cell>
          <cell r="G40">
            <v>5765029.1100000003</v>
          </cell>
          <cell r="H40">
            <v>5977826.9400000004</v>
          </cell>
          <cell r="I40">
            <v>6440927.96</v>
          </cell>
          <cell r="J40">
            <v>5788238.0499999998</v>
          </cell>
          <cell r="K40">
            <v>6356919.4900000002</v>
          </cell>
          <cell r="L40">
            <v>6906108.4500000002</v>
          </cell>
          <cell r="M40">
            <v>6243864.6799999997</v>
          </cell>
        </row>
        <row r="41">
          <cell r="B41">
            <v>32689726.93</v>
          </cell>
          <cell r="C41">
            <v>29287474.34</v>
          </cell>
          <cell r="D41">
            <v>32788754.490000002</v>
          </cell>
          <cell r="E41">
            <v>31063115.539999999</v>
          </cell>
          <cell r="F41">
            <v>37748849.550000004</v>
          </cell>
          <cell r="G41">
            <v>38301099.68</v>
          </cell>
          <cell r="H41">
            <v>41140087.689999998</v>
          </cell>
          <cell r="I41">
            <v>48343681.719999999</v>
          </cell>
          <cell r="J41">
            <v>47287790.800000004</v>
          </cell>
          <cell r="K41">
            <v>50984169.050000004</v>
          </cell>
          <cell r="L41">
            <v>56479960.140000001</v>
          </cell>
          <cell r="M41">
            <v>41247497.130000003</v>
          </cell>
        </row>
        <row r="42">
          <cell r="B42">
            <v>18110.259999999998</v>
          </cell>
          <cell r="C42">
            <v>10159.61</v>
          </cell>
          <cell r="D42">
            <v>13457.94</v>
          </cell>
          <cell r="E42">
            <v>17491.759999999998</v>
          </cell>
          <cell r="F42">
            <v>3575.02</v>
          </cell>
          <cell r="G42">
            <v>0</v>
          </cell>
          <cell r="H42">
            <v>19291.2</v>
          </cell>
          <cell r="I42">
            <v>9086.1</v>
          </cell>
          <cell r="J42">
            <v>10034.09</v>
          </cell>
          <cell r="K42">
            <v>300.89</v>
          </cell>
          <cell r="L42">
            <v>1570.65</v>
          </cell>
          <cell r="M42">
            <v>0</v>
          </cell>
        </row>
        <row r="43">
          <cell r="B43">
            <v>666203.19999999995</v>
          </cell>
          <cell r="C43">
            <v>52220.88</v>
          </cell>
          <cell r="D43">
            <v>121185.1</v>
          </cell>
          <cell r="E43">
            <v>573919.81000000006</v>
          </cell>
          <cell r="F43">
            <v>130594.7</v>
          </cell>
          <cell r="G43">
            <v>352757.16</v>
          </cell>
          <cell r="H43">
            <v>250947.25</v>
          </cell>
          <cell r="I43">
            <v>159078.22</v>
          </cell>
          <cell r="J43">
            <v>270503.88</v>
          </cell>
          <cell r="K43">
            <v>585091.25</v>
          </cell>
          <cell r="L43">
            <v>373034.35</v>
          </cell>
          <cell r="M43">
            <v>254620.32</v>
          </cell>
        </row>
        <row r="44">
          <cell r="B44">
            <v>10000633.800000001</v>
          </cell>
          <cell r="C44">
            <v>107.07</v>
          </cell>
          <cell r="D44">
            <v>19237.03</v>
          </cell>
          <cell r="E44">
            <v>10000000</v>
          </cell>
          <cell r="F44">
            <v>304948.2</v>
          </cell>
          <cell r="G44">
            <v>-2088</v>
          </cell>
          <cell r="H44">
            <v>10007939.300000001</v>
          </cell>
          <cell r="I44">
            <v>10</v>
          </cell>
          <cell r="J44">
            <v>10</v>
          </cell>
          <cell r="K44">
            <v>10002027.620000001</v>
          </cell>
          <cell r="L44">
            <v>-302860.2</v>
          </cell>
          <cell r="M44">
            <v>0</v>
          </cell>
        </row>
        <row r="45">
          <cell r="B45">
            <v>0</v>
          </cell>
          <cell r="C45">
            <v>1713745.49</v>
          </cell>
          <cell r="D45">
            <v>624586.64</v>
          </cell>
          <cell r="E45">
            <v>1234721.0900000001</v>
          </cell>
          <cell r="F45">
            <v>1880677.71</v>
          </cell>
          <cell r="G45">
            <v>1014554.44</v>
          </cell>
          <cell r="H45">
            <v>1243355.8400000001</v>
          </cell>
          <cell r="I45">
            <v>2986866.5</v>
          </cell>
          <cell r="J45">
            <v>2073220.79</v>
          </cell>
          <cell r="K45">
            <v>1128073.69</v>
          </cell>
          <cell r="L45">
            <v>1463944.17</v>
          </cell>
          <cell r="M45">
            <v>1232345.1599999999</v>
          </cell>
        </row>
        <row r="46">
          <cell r="B46">
            <v>2462811.25</v>
          </cell>
          <cell r="C46">
            <v>2366010.33</v>
          </cell>
          <cell r="D46">
            <v>2416980.98</v>
          </cell>
          <cell r="E46">
            <v>3205082.15</v>
          </cell>
          <cell r="F46">
            <v>24508424.859999999</v>
          </cell>
          <cell r="G46">
            <v>25261055.120000001</v>
          </cell>
          <cell r="H46">
            <v>24573094.280000001</v>
          </cell>
          <cell r="I46">
            <v>26058050.82</v>
          </cell>
          <cell r="J46">
            <v>24171241.460000001</v>
          </cell>
          <cell r="K46">
            <v>25334063.640000001</v>
          </cell>
          <cell r="L46">
            <v>27167846.75</v>
          </cell>
          <cell r="M46">
            <v>22729487.080000002</v>
          </cell>
        </row>
        <row r="47">
          <cell r="B47">
            <v>1261162.2</v>
          </cell>
          <cell r="C47">
            <v>10805048.66</v>
          </cell>
          <cell r="D47">
            <v>10949384.65</v>
          </cell>
          <cell r="E47">
            <v>9740735.5999999996</v>
          </cell>
          <cell r="F47">
            <v>9664098.0500000007</v>
          </cell>
          <cell r="G47">
            <v>11103383.99</v>
          </cell>
          <cell r="H47">
            <v>10610919.189999999</v>
          </cell>
          <cell r="I47">
            <v>10824192.18</v>
          </cell>
          <cell r="J47">
            <v>12293616.23</v>
          </cell>
          <cell r="K47">
            <v>12340948.890000001</v>
          </cell>
          <cell r="L47">
            <v>11505644.560000001</v>
          </cell>
          <cell r="M47">
            <v>12536268.73</v>
          </cell>
        </row>
        <row r="48">
          <cell r="B48">
            <v>181748930.81999999</v>
          </cell>
          <cell r="C48">
            <v>100115097.66</v>
          </cell>
          <cell r="D48">
            <v>97823626.109999999</v>
          </cell>
          <cell r="E48">
            <v>256405738.03</v>
          </cell>
          <cell r="F48">
            <v>79852936.810000002</v>
          </cell>
          <cell r="G48">
            <v>105692825.53</v>
          </cell>
          <cell r="H48">
            <v>238550255.15000001</v>
          </cell>
          <cell r="I48">
            <v>112112207.16</v>
          </cell>
          <cell r="J48">
            <v>113200259.46000001</v>
          </cell>
          <cell r="K48">
            <v>290238079.30000001</v>
          </cell>
          <cell r="L48">
            <v>133948876.52</v>
          </cell>
          <cell r="M48">
            <v>150342878.56</v>
          </cell>
        </row>
        <row r="49">
          <cell r="B49">
            <v>44261985.950000003</v>
          </cell>
          <cell r="C49">
            <v>44560898.270000003</v>
          </cell>
          <cell r="D49">
            <v>43548741.359999999</v>
          </cell>
          <cell r="E49">
            <v>47820682.25</v>
          </cell>
          <cell r="F49">
            <v>35479270.25</v>
          </cell>
          <cell r="G49">
            <v>47010538.079999998</v>
          </cell>
          <cell r="H49">
            <v>50363538.130000003</v>
          </cell>
          <cell r="I49">
            <v>49921351.399999999</v>
          </cell>
          <cell r="J49">
            <v>50423604.410000004</v>
          </cell>
          <cell r="K49">
            <v>57355091.020000003</v>
          </cell>
          <cell r="L49">
            <v>59600054.93</v>
          </cell>
          <cell r="M49">
            <v>65511537.770000003</v>
          </cell>
        </row>
        <row r="50">
          <cell r="B50">
            <v>81915464.579999998</v>
          </cell>
          <cell r="C50">
            <v>0</v>
          </cell>
          <cell r="D50">
            <v>0</v>
          </cell>
          <cell r="E50">
            <v>148343646.92000002</v>
          </cell>
          <cell r="F50">
            <v>0</v>
          </cell>
          <cell r="G50">
            <v>0</v>
          </cell>
          <cell r="H50">
            <v>125311060.59</v>
          </cell>
          <cell r="I50">
            <v>0</v>
          </cell>
          <cell r="J50">
            <v>0</v>
          </cell>
          <cell r="K50">
            <v>161080795.05000001</v>
          </cell>
          <cell r="L50">
            <v>0</v>
          </cell>
          <cell r="M50">
            <v>2718074.42</v>
          </cell>
        </row>
        <row r="51">
          <cell r="B51">
            <v>2000000</v>
          </cell>
          <cell r="C51">
            <v>10.119999999999999</v>
          </cell>
          <cell r="D51">
            <v>15.18</v>
          </cell>
          <cell r="E51">
            <v>583.69000000000005</v>
          </cell>
          <cell r="F51">
            <v>623.96</v>
          </cell>
          <cell r="G51">
            <v>609.85</v>
          </cell>
          <cell r="H51">
            <v>4025150.92</v>
          </cell>
          <cell r="I51">
            <v>7200388.3100000005</v>
          </cell>
          <cell r="J51">
            <v>-1199507.08</v>
          </cell>
          <cell r="K51">
            <v>80.28</v>
          </cell>
          <cell r="L51">
            <v>1672.7</v>
          </cell>
          <cell r="M51">
            <v>3642487.07</v>
          </cell>
        </row>
        <row r="52">
          <cell r="B52">
            <v>820047080.00999999</v>
          </cell>
          <cell r="C52">
            <v>931140647.92000008</v>
          </cell>
          <cell r="D52">
            <v>924454961.43000007</v>
          </cell>
          <cell r="E52">
            <v>961102429.56000006</v>
          </cell>
          <cell r="F52">
            <v>982727238.49000001</v>
          </cell>
          <cell r="G52">
            <v>1007695881.79</v>
          </cell>
          <cell r="H52">
            <v>1009662137.2</v>
          </cell>
          <cell r="I52">
            <v>1039176609.1900001</v>
          </cell>
          <cell r="J52">
            <v>1033061853.12</v>
          </cell>
          <cell r="K52">
            <v>1003638461.8000001</v>
          </cell>
          <cell r="L52">
            <v>1051364424.08</v>
          </cell>
          <cell r="M52">
            <v>1937717610.77</v>
          </cell>
        </row>
        <row r="53">
          <cell r="B53">
            <v>74748887.469999999</v>
          </cell>
          <cell r="C53">
            <v>203749108.71000001</v>
          </cell>
          <cell r="D53">
            <v>269604605.06</v>
          </cell>
          <cell r="E53">
            <v>201714788.08000001</v>
          </cell>
          <cell r="F53">
            <v>204131883.05000001</v>
          </cell>
          <cell r="G53">
            <v>240698981.19</v>
          </cell>
          <cell r="H53">
            <v>256944445.06999999</v>
          </cell>
          <cell r="I53">
            <v>224782477.17000002</v>
          </cell>
          <cell r="J53">
            <v>255460798.96000001</v>
          </cell>
          <cell r="K53">
            <v>248855156.49000001</v>
          </cell>
          <cell r="L53">
            <v>249063605.88</v>
          </cell>
          <cell r="M53">
            <v>451043743.30000001</v>
          </cell>
        </row>
        <row r="54">
          <cell r="B54">
            <v>162870.35</v>
          </cell>
          <cell r="C54">
            <v>1853502.01</v>
          </cell>
          <cell r="D54">
            <v>2144466.44</v>
          </cell>
          <cell r="E54">
            <v>2740066.53</v>
          </cell>
          <cell r="F54">
            <v>2595520.73</v>
          </cell>
          <cell r="G54">
            <v>6585036.4100000001</v>
          </cell>
          <cell r="H54">
            <v>1430653.98</v>
          </cell>
          <cell r="I54">
            <v>1527062.11</v>
          </cell>
          <cell r="J54">
            <v>2342049.0699999998</v>
          </cell>
          <cell r="K54">
            <v>1663401.93</v>
          </cell>
          <cell r="L54">
            <v>1077574.9099999999</v>
          </cell>
          <cell r="M54">
            <v>2013996.42</v>
          </cell>
        </row>
        <row r="55">
          <cell r="B55">
            <v>1897682205.9400001</v>
          </cell>
          <cell r="C55">
            <v>2145702264.8300002</v>
          </cell>
          <cell r="D55">
            <v>2136123978.1900001</v>
          </cell>
          <cell r="E55">
            <v>2127903167.97</v>
          </cell>
          <cell r="F55">
            <v>2252934257.0599999</v>
          </cell>
          <cell r="G55">
            <v>2251470034</v>
          </cell>
          <cell r="H55">
            <v>2299893242.6900001</v>
          </cell>
          <cell r="I55">
            <v>2434199737.2400002</v>
          </cell>
          <cell r="J55">
            <v>2310024752.5799999</v>
          </cell>
          <cell r="K55">
            <v>2221412892.4400001</v>
          </cell>
          <cell r="L55">
            <v>2387025164.75</v>
          </cell>
          <cell r="M55">
            <v>4385240641.3100004</v>
          </cell>
        </row>
        <row r="56">
          <cell r="B56">
            <v>218343900.28</v>
          </cell>
          <cell r="C56">
            <v>247923424.64000002</v>
          </cell>
          <cell r="D56">
            <v>246143308.59999999</v>
          </cell>
          <cell r="E56">
            <v>255897311.02000001</v>
          </cell>
          <cell r="F56">
            <v>261658754.75</v>
          </cell>
          <cell r="G56">
            <v>268306850.27000001</v>
          </cell>
          <cell r="H56">
            <v>268830380.63</v>
          </cell>
          <cell r="I56">
            <v>276688837.92000002</v>
          </cell>
          <cell r="J56">
            <v>275060736.59000003</v>
          </cell>
          <cell r="K56">
            <v>267226530.21000001</v>
          </cell>
          <cell r="L56">
            <v>279933938.14999998</v>
          </cell>
          <cell r="M56">
            <v>515932354.17000002</v>
          </cell>
        </row>
        <row r="57">
          <cell r="B57">
            <v>12180008.52</v>
          </cell>
          <cell r="C57">
            <v>172080502.44</v>
          </cell>
          <cell r="D57">
            <v>164051488.72999999</v>
          </cell>
          <cell r="E57">
            <v>59942642.350000001</v>
          </cell>
          <cell r="F57">
            <v>118425917.87</v>
          </cell>
          <cell r="G57">
            <v>103724210.46000001</v>
          </cell>
          <cell r="H57">
            <v>98423539</v>
          </cell>
          <cell r="I57">
            <v>98923094.489999995</v>
          </cell>
          <cell r="J57">
            <v>101877242.13</v>
          </cell>
          <cell r="K57">
            <v>99716001.409999996</v>
          </cell>
          <cell r="L57">
            <v>170298706.52000001</v>
          </cell>
          <cell r="M57">
            <v>202903637.31</v>
          </cell>
        </row>
        <row r="58">
          <cell r="B58">
            <v>105991709.93000001</v>
          </cell>
          <cell r="C58">
            <v>114307415.36</v>
          </cell>
          <cell r="D58">
            <v>109488106.79000001</v>
          </cell>
          <cell r="E58">
            <v>121455404.92</v>
          </cell>
          <cell r="F58">
            <v>119161377.28</v>
          </cell>
          <cell r="G58">
            <v>137032799.56</v>
          </cell>
          <cell r="H58">
            <v>117305624.97</v>
          </cell>
          <cell r="I58">
            <v>122553617.13</v>
          </cell>
          <cell r="J58">
            <v>130111139.73</v>
          </cell>
          <cell r="K58">
            <v>147074498.08000001</v>
          </cell>
          <cell r="L58">
            <v>147862773.02000001</v>
          </cell>
          <cell r="M58">
            <v>147415002.11000001</v>
          </cell>
        </row>
        <row r="59">
          <cell r="B59">
            <v>12281856.51</v>
          </cell>
          <cell r="C59">
            <v>169351437.34</v>
          </cell>
          <cell r="D59">
            <v>145649550.17000002</v>
          </cell>
          <cell r="E59">
            <v>141308202.50999999</v>
          </cell>
          <cell r="F59">
            <v>147427622.87</v>
          </cell>
          <cell r="G59">
            <v>305801710.88999999</v>
          </cell>
          <cell r="H59">
            <v>164063951.28999999</v>
          </cell>
          <cell r="I59">
            <v>170791399.88</v>
          </cell>
          <cell r="J59">
            <v>183205940.05000001</v>
          </cell>
          <cell r="K59">
            <v>181540965.68000001</v>
          </cell>
          <cell r="L59">
            <v>193190987.31</v>
          </cell>
          <cell r="M59">
            <v>208472826.43000001</v>
          </cell>
        </row>
        <row r="60">
          <cell r="B60">
            <v>0</v>
          </cell>
          <cell r="C60">
            <v>0</v>
          </cell>
          <cell r="D60">
            <v>0</v>
          </cell>
          <cell r="E60">
            <v>118110045.45</v>
          </cell>
          <cell r="F60">
            <v>31098330.379999999</v>
          </cell>
          <cell r="G60">
            <v>29254156.990000002</v>
          </cell>
          <cell r="H60">
            <v>27517265.140000001</v>
          </cell>
          <cell r="I60">
            <v>43213995.850000001</v>
          </cell>
          <cell r="J60">
            <v>28690186.59</v>
          </cell>
          <cell r="K60">
            <v>25127968.120000001</v>
          </cell>
          <cell r="L60">
            <v>24794593.359999999</v>
          </cell>
          <cell r="M60">
            <v>41473062.810000002</v>
          </cell>
        </row>
        <row r="61">
          <cell r="B61">
            <v>27.08</v>
          </cell>
          <cell r="C61">
            <v>79.02</v>
          </cell>
          <cell r="D61">
            <v>86.2</v>
          </cell>
          <cell r="E61">
            <v>96.77</v>
          </cell>
          <cell r="F61">
            <v>79.569999999999993</v>
          </cell>
          <cell r="G61">
            <v>72.31</v>
          </cell>
          <cell r="H61">
            <v>94.76</v>
          </cell>
          <cell r="I61">
            <v>81.88</v>
          </cell>
          <cell r="J61">
            <v>72.88</v>
          </cell>
          <cell r="K61">
            <v>91.87</v>
          </cell>
          <cell r="L61">
            <v>71.61</v>
          </cell>
          <cell r="M61">
            <v>101.13</v>
          </cell>
        </row>
        <row r="62">
          <cell r="B62">
            <v>33429442.16</v>
          </cell>
          <cell r="C62">
            <v>31982522.400000002</v>
          </cell>
          <cell r="D62">
            <v>37124336.969999999</v>
          </cell>
          <cell r="E62">
            <v>55256512.859999999</v>
          </cell>
          <cell r="F62">
            <v>68386988.370000005</v>
          </cell>
          <cell r="G62">
            <v>71387387.710000008</v>
          </cell>
          <cell r="H62">
            <v>52642455.719999999</v>
          </cell>
          <cell r="I62">
            <v>56157972.759999998</v>
          </cell>
          <cell r="J62">
            <v>59033737.340000004</v>
          </cell>
          <cell r="K62">
            <v>51258078.480000004</v>
          </cell>
          <cell r="L62">
            <v>52412862.370000005</v>
          </cell>
          <cell r="M62">
            <v>51784355.789999999</v>
          </cell>
        </row>
        <row r="63">
          <cell r="B63">
            <v>1496862.93</v>
          </cell>
          <cell r="C63">
            <v>1432074.09</v>
          </cell>
          <cell r="D63">
            <v>1662307.86</v>
          </cell>
          <cell r="E63">
            <v>2474208.6</v>
          </cell>
          <cell r="F63">
            <v>3062149.22</v>
          </cell>
          <cell r="G63">
            <v>3196497.62</v>
          </cell>
          <cell r="H63">
            <v>2357159.46</v>
          </cell>
          <cell r="I63">
            <v>2514573.1800000002</v>
          </cell>
          <cell r="J63">
            <v>2643340.81</v>
          </cell>
          <cell r="K63">
            <v>2295171.56</v>
          </cell>
          <cell r="L63">
            <v>2346879.2400000002</v>
          </cell>
          <cell r="M63">
            <v>2318736.5</v>
          </cell>
        </row>
        <row r="64">
          <cell r="B64">
            <v>1124198462.28</v>
          </cell>
          <cell r="C64">
            <v>144279858.58000001</v>
          </cell>
          <cell r="D64">
            <v>399543880.99000001</v>
          </cell>
          <cell r="E64">
            <v>-202507753.94</v>
          </cell>
          <cell r="F64">
            <v>324986155.44999999</v>
          </cell>
          <cell r="G64">
            <v>2581972.6800000002</v>
          </cell>
          <cell r="H64">
            <v>133226865.85000001</v>
          </cell>
          <cell r="I64">
            <v>176306926.63</v>
          </cell>
          <cell r="J64">
            <v>46441232.710000001</v>
          </cell>
          <cell r="K64">
            <v>182664485.34999999</v>
          </cell>
          <cell r="L64">
            <v>-30691933.359999999</v>
          </cell>
          <cell r="M64">
            <v>-623019362.13999999</v>
          </cell>
        </row>
      </sheetData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AU51"/>
  <sheetViews>
    <sheetView showGridLines="0" zoomScale="85" zoomScaleNormal="85" workbookViewId="0">
      <pane xSplit="1" ySplit="3" topLeftCell="AA4" activePane="bottomRight" state="frozen"/>
      <selection pane="topRight" activeCell="B1" sqref="B1"/>
      <selection pane="bottomLeft" activeCell="A4" sqref="A4"/>
      <selection pane="bottomRight" activeCell="AI15" sqref="AI15"/>
    </sheetView>
  </sheetViews>
  <sheetFormatPr defaultRowHeight="14.5" x14ac:dyDescent="0.35"/>
  <cols>
    <col min="1" max="1" width="46.453125" customWidth="1"/>
    <col min="2" max="12" width="14" bestFit="1" customWidth="1"/>
    <col min="13" max="19" width="14.1796875" bestFit="1" customWidth="1"/>
    <col min="20" max="22" width="15" bestFit="1" customWidth="1"/>
    <col min="23" max="24" width="15.1796875" bestFit="1" customWidth="1"/>
    <col min="25" max="28" width="15.26953125" bestFit="1" customWidth="1"/>
    <col min="29" max="29" width="15.26953125" customWidth="1"/>
    <col min="30" max="30" width="15.26953125" style="44" customWidth="1"/>
    <col min="31" max="31" width="16.1796875" style="44" customWidth="1"/>
    <col min="32" max="32" width="14.36328125" style="44" customWidth="1"/>
    <col min="33" max="33" width="13.26953125" style="44" bestFit="1" customWidth="1"/>
    <col min="34" max="34" width="13.6328125" style="44" customWidth="1"/>
    <col min="35" max="36" width="12.453125" style="44" bestFit="1" customWidth="1"/>
    <col min="37" max="37" width="12.81640625" style="44" bestFit="1" customWidth="1"/>
    <col min="38" max="39" width="13.1796875" style="44" bestFit="1" customWidth="1"/>
    <col min="40" max="40" width="12.453125" style="44" bestFit="1" customWidth="1"/>
    <col min="41" max="41" width="12.81640625" style="44" bestFit="1" customWidth="1"/>
    <col min="42" max="47" width="9.1796875" style="44"/>
  </cols>
  <sheetData>
    <row r="1" spans="1:41" ht="15.5" x14ac:dyDescent="0.35">
      <c r="A1" s="76" t="s">
        <v>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  <c r="AD1" s="75"/>
      <c r="AE1" s="74"/>
    </row>
    <row r="2" spans="1:41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37"/>
      <c r="Z2" s="37"/>
      <c r="AA2" s="37"/>
      <c r="AB2" s="37"/>
      <c r="AC2" s="73"/>
      <c r="AD2" s="75"/>
      <c r="AE2" s="75"/>
    </row>
    <row r="3" spans="1:41" x14ac:dyDescent="0.35">
      <c r="A3" s="17" t="s">
        <v>0</v>
      </c>
      <c r="B3" s="17">
        <v>1990</v>
      </c>
      <c r="C3" s="17">
        <v>1991</v>
      </c>
      <c r="D3" s="17">
        <v>1992</v>
      </c>
      <c r="E3" s="17">
        <v>1993</v>
      </c>
      <c r="F3" s="17">
        <v>1994</v>
      </c>
      <c r="G3" s="18">
        <v>1995</v>
      </c>
      <c r="H3" s="18">
        <v>1996</v>
      </c>
      <c r="I3" s="18">
        <v>1997</v>
      </c>
      <c r="J3" s="18">
        <v>1998</v>
      </c>
      <c r="K3" s="18">
        <v>1999</v>
      </c>
      <c r="L3" s="18">
        <v>2000</v>
      </c>
      <c r="M3" s="18">
        <v>2001</v>
      </c>
      <c r="N3" s="18">
        <v>2002</v>
      </c>
      <c r="O3" s="18">
        <v>2003</v>
      </c>
      <c r="P3" s="18">
        <v>2004</v>
      </c>
      <c r="Q3" s="18">
        <v>2005</v>
      </c>
      <c r="R3" s="18">
        <v>2006</v>
      </c>
      <c r="S3" s="18">
        <v>2007</v>
      </c>
      <c r="T3" s="18">
        <v>2008</v>
      </c>
      <c r="U3" s="18">
        <v>2009</v>
      </c>
      <c r="V3" s="18">
        <v>2010</v>
      </c>
      <c r="W3" s="18">
        <v>2011</v>
      </c>
      <c r="X3" s="18">
        <v>2012</v>
      </c>
      <c r="Y3" s="18">
        <v>2013</v>
      </c>
      <c r="Z3" s="18">
        <v>2014</v>
      </c>
      <c r="AA3" s="18">
        <v>2015</v>
      </c>
      <c r="AB3" s="18">
        <v>2016</v>
      </c>
      <c r="AC3" s="18">
        <v>2017</v>
      </c>
      <c r="AD3" s="18">
        <v>2018</v>
      </c>
      <c r="AE3" s="18">
        <v>2019</v>
      </c>
      <c r="AF3" s="18">
        <v>2020</v>
      </c>
      <c r="AG3" s="18">
        <v>2021</v>
      </c>
      <c r="AH3" s="18">
        <v>2022</v>
      </c>
      <c r="AI3" s="39"/>
      <c r="AJ3" s="39"/>
      <c r="AK3" s="39"/>
      <c r="AL3" s="39"/>
      <c r="AM3" s="39"/>
      <c r="AN3" s="39"/>
      <c r="AO3" s="39"/>
    </row>
    <row r="4" spans="1:41" x14ac:dyDescent="0.35">
      <c r="A4" s="19" t="s">
        <v>1</v>
      </c>
      <c r="B4" s="56">
        <v>3.288535516234913</v>
      </c>
      <c r="C4" s="56">
        <v>14.196033390957702</v>
      </c>
      <c r="D4" s="56">
        <v>156.75209126575879</v>
      </c>
      <c r="E4" s="56">
        <v>3576.6323772844603</v>
      </c>
      <c r="F4" s="56">
        <v>98865.161047990565</v>
      </c>
      <c r="G4" s="56">
        <v>193676.70096051658</v>
      </c>
      <c r="H4" s="56">
        <v>224707.36840636804</v>
      </c>
      <c r="I4" s="56">
        <v>252140.21016406207</v>
      </c>
      <c r="J4" s="56">
        <v>271348.96400694683</v>
      </c>
      <c r="K4" s="56">
        <v>306634.03901778371</v>
      </c>
      <c r="L4" s="56">
        <v>353238.48998074717</v>
      </c>
      <c r="M4" s="56">
        <v>404395.13088937115</v>
      </c>
      <c r="N4" s="56">
        <v>478223.15719066706</v>
      </c>
      <c r="O4" s="56">
        <v>538900.16842594498</v>
      </c>
      <c r="P4" s="56">
        <v>633929.69181225356</v>
      </c>
      <c r="Q4" s="56">
        <v>728584.60876684496</v>
      </c>
      <c r="R4" s="56">
        <v>802036.04</v>
      </c>
      <c r="S4" s="56">
        <v>915110.21</v>
      </c>
      <c r="T4" s="56">
        <v>1041894.05</v>
      </c>
      <c r="U4" s="56">
        <v>1074510.33</v>
      </c>
      <c r="V4" s="56">
        <v>1263144.54</v>
      </c>
      <c r="W4" s="56">
        <v>1459329.58</v>
      </c>
      <c r="X4" s="56">
        <v>1570401.53</v>
      </c>
      <c r="Y4" s="56">
        <v>1735340.4</v>
      </c>
      <c r="Z4" s="56">
        <v>1840300.79</v>
      </c>
      <c r="AA4" s="56">
        <v>1924636.15</v>
      </c>
      <c r="AB4" s="56">
        <v>2022237.32</v>
      </c>
      <c r="AC4" s="56">
        <v>2125534.9</v>
      </c>
      <c r="AD4" s="56">
        <v>2282073.7599999998</v>
      </c>
      <c r="AE4" s="66">
        <v>2399284.6748362938</v>
      </c>
      <c r="AF4" s="66">
        <v>2356408.3194584288</v>
      </c>
      <c r="AG4" s="66">
        <v>2941724.0407692832</v>
      </c>
      <c r="AH4" s="66">
        <v>3342092.091537856</v>
      </c>
      <c r="AI4" s="45"/>
      <c r="AJ4" s="45"/>
      <c r="AK4" s="45"/>
      <c r="AL4" s="46"/>
      <c r="AM4" s="45"/>
      <c r="AN4" s="45"/>
      <c r="AO4" s="45"/>
    </row>
    <row r="5" spans="1:41" x14ac:dyDescent="0.35">
      <c r="A5" s="21" t="s">
        <v>2</v>
      </c>
      <c r="B5" s="57">
        <v>2.0078784579446673</v>
      </c>
      <c r="C5" s="57">
        <v>8.4611606825757484</v>
      </c>
      <c r="D5" s="57">
        <v>95.52350413085513</v>
      </c>
      <c r="E5" s="57">
        <v>2345.2304844136761</v>
      </c>
      <c r="F5" s="57">
        <v>61538.688259269999</v>
      </c>
      <c r="G5" s="57">
        <v>117956.94142699364</v>
      </c>
      <c r="H5" s="57">
        <v>136377.27524872145</v>
      </c>
      <c r="I5" s="57">
        <v>155300.40116406215</v>
      </c>
      <c r="J5" s="57">
        <v>167314.36119002689</v>
      </c>
      <c r="K5" s="57">
        <v>193518.02495658371</v>
      </c>
      <c r="L5" s="57">
        <v>221588.83809227817</v>
      </c>
      <c r="M5" s="57">
        <v>253935.41667350117</v>
      </c>
      <c r="N5" s="57">
        <v>303914.11112870072</v>
      </c>
      <c r="O5" s="57">
        <v>339195.09781962895</v>
      </c>
      <c r="P5" s="57">
        <v>401006.63886716566</v>
      </c>
      <c r="Q5" s="57">
        <v>466917.71284819866</v>
      </c>
      <c r="R5" s="57">
        <v>510153.02</v>
      </c>
      <c r="S5" s="57">
        <v>590069.01000000013</v>
      </c>
      <c r="T5" s="57">
        <v>664405.45000000007</v>
      </c>
      <c r="U5" s="57">
        <v>673508.39000000013</v>
      </c>
      <c r="V5" s="57">
        <v>797548.88</v>
      </c>
      <c r="W5" s="57">
        <v>934337.75</v>
      </c>
      <c r="X5" s="57">
        <v>984946.8600000001</v>
      </c>
      <c r="Y5" s="57">
        <v>1082776.3599999999</v>
      </c>
      <c r="Z5" s="57">
        <v>1134231.6199999999</v>
      </c>
      <c r="AA5" s="57">
        <v>1178377.07</v>
      </c>
      <c r="AB5" s="57">
        <v>1239811.54</v>
      </c>
      <c r="AC5" s="57">
        <v>1300864.3400000001</v>
      </c>
      <c r="AD5" s="57">
        <v>1399455.73</v>
      </c>
      <c r="AE5" s="67">
        <v>1460141.87</v>
      </c>
      <c r="AF5" s="67">
        <v>1412751.8214706099</v>
      </c>
      <c r="AG5" s="67">
        <v>1790772.9729984</v>
      </c>
      <c r="AH5" s="67">
        <v>2074979.8529537264</v>
      </c>
      <c r="AI5" s="45"/>
      <c r="AJ5" s="45"/>
      <c r="AK5" s="45"/>
      <c r="AL5" s="46"/>
      <c r="AM5" s="45"/>
      <c r="AN5" s="45"/>
      <c r="AO5" s="45"/>
    </row>
    <row r="6" spans="1:41" x14ac:dyDescent="0.35">
      <c r="A6" s="23" t="s">
        <v>3</v>
      </c>
      <c r="B6" s="56">
        <v>1.0082398033657622</v>
      </c>
      <c r="C6" s="56">
        <v>3.991560062563134</v>
      </c>
      <c r="D6" s="56">
        <v>45.940879381958368</v>
      </c>
      <c r="E6" s="56">
        <v>1083.241497662553</v>
      </c>
      <c r="F6" s="56">
        <v>26163.816122999997</v>
      </c>
      <c r="G6" s="56">
        <v>52243.926667393658</v>
      </c>
      <c r="H6" s="56">
        <v>57104.430090516413</v>
      </c>
      <c r="I6" s="56">
        <v>62905.454247785368</v>
      </c>
      <c r="J6" s="56">
        <v>72866.618217349984</v>
      </c>
      <c r="K6" s="56">
        <v>80197.46327611513</v>
      </c>
      <c r="L6" s="56">
        <v>84693.429999521642</v>
      </c>
      <c r="M6" s="56">
        <v>97520.392702492885</v>
      </c>
      <c r="N6" s="56">
        <v>117693.29623738075</v>
      </c>
      <c r="O6" s="56">
        <v>125042.43252359894</v>
      </c>
      <c r="P6" s="56">
        <v>140298.43712016568</v>
      </c>
      <c r="Q6" s="56">
        <v>168074.00053787866</v>
      </c>
      <c r="R6" s="56">
        <v>184914.15</v>
      </c>
      <c r="S6" s="56">
        <v>217613.44</v>
      </c>
      <c r="T6" s="56">
        <v>275442.71000000002</v>
      </c>
      <c r="U6" s="56">
        <v>261612.26</v>
      </c>
      <c r="V6" s="56">
        <v>307712.40000000002</v>
      </c>
      <c r="W6" s="56">
        <v>366485.94</v>
      </c>
      <c r="X6" s="56">
        <v>381140.76</v>
      </c>
      <c r="Y6" s="56">
        <v>419599.76</v>
      </c>
      <c r="Z6" s="56">
        <v>446679.89</v>
      </c>
      <c r="AA6" s="56">
        <v>475618.92</v>
      </c>
      <c r="AB6" s="56">
        <v>507102.65</v>
      </c>
      <c r="AC6" s="56">
        <v>515890.64</v>
      </c>
      <c r="AD6" s="56">
        <v>562734.52</v>
      </c>
      <c r="AE6" s="56">
        <v>609159.92000000004</v>
      </c>
      <c r="AF6" s="56">
        <v>590285.73</v>
      </c>
      <c r="AG6" s="56">
        <v>787985.74478871003</v>
      </c>
      <c r="AH6" s="56">
        <f>AH7+AH11+AH12+AH13+AH14</f>
        <v>950093.03426310152</v>
      </c>
      <c r="AI6" s="43"/>
      <c r="AJ6" s="43"/>
      <c r="AK6" s="43"/>
      <c r="AL6" s="47"/>
      <c r="AM6" s="43"/>
      <c r="AN6" s="43"/>
      <c r="AO6" s="43"/>
    </row>
    <row r="7" spans="1:41" x14ac:dyDescent="0.35">
      <c r="A7" s="24" t="s">
        <v>11</v>
      </c>
      <c r="B7" s="59">
        <v>0.52617040289920181</v>
      </c>
      <c r="C7" s="59">
        <v>2.0805266987034421</v>
      </c>
      <c r="D7" s="59">
        <v>24.43287958418464</v>
      </c>
      <c r="E7" s="59">
        <v>558.82951612380475</v>
      </c>
      <c r="F7" s="59">
        <v>14209.633335999999</v>
      </c>
      <c r="G7" s="59">
        <v>30388.737775503654</v>
      </c>
      <c r="H7" s="59">
        <v>34229.433137724089</v>
      </c>
      <c r="I7" s="59">
        <v>37002.433512964548</v>
      </c>
      <c r="J7" s="59">
        <v>46485.584152593256</v>
      </c>
      <c r="K7" s="59">
        <v>51035.627610948141</v>
      </c>
      <c r="L7" s="59">
        <v>55046.877962513536</v>
      </c>
      <c r="M7" s="59">
        <v>65480.897968429563</v>
      </c>
      <c r="N7" s="59">
        <v>84085.769605490757</v>
      </c>
      <c r="O7" s="59">
        <v>91220.018055898923</v>
      </c>
      <c r="P7" s="59">
        <v>100359.89068774569</v>
      </c>
      <c r="Q7" s="59">
        <v>124074.30361057866</v>
      </c>
      <c r="R7" s="59">
        <v>135719.37</v>
      </c>
      <c r="S7" s="59">
        <v>159759.45000000001</v>
      </c>
      <c r="T7" s="59">
        <v>193062.28</v>
      </c>
      <c r="U7" s="59">
        <v>190977.59</v>
      </c>
      <c r="V7" s="59">
        <v>212957.2</v>
      </c>
      <c r="W7" s="59">
        <v>255609.54</v>
      </c>
      <c r="X7" s="59">
        <v>265630.84000000003</v>
      </c>
      <c r="Y7" s="59">
        <v>298874.11</v>
      </c>
      <c r="Z7" s="59">
        <v>319512.46999999997</v>
      </c>
      <c r="AA7" s="59">
        <v>341845.62</v>
      </c>
      <c r="AB7" s="59">
        <v>386408.79</v>
      </c>
      <c r="AC7" s="59">
        <v>387659.5</v>
      </c>
      <c r="AD7" s="59">
        <v>414983.04</v>
      </c>
      <c r="AE7" s="59">
        <v>457519.93</v>
      </c>
      <c r="AF7" s="59">
        <v>448275.32137465</v>
      </c>
      <c r="AG7" s="59">
        <v>583515.06000000006</v>
      </c>
      <c r="AH7" s="62">
        <f>SUM(AH8:AH10)</f>
        <v>754097.48480333143</v>
      </c>
      <c r="AI7" s="43"/>
      <c r="AJ7" s="43"/>
      <c r="AK7" s="43"/>
      <c r="AL7" s="41"/>
      <c r="AM7" s="43"/>
      <c r="AN7" s="43"/>
      <c r="AO7" s="43"/>
    </row>
    <row r="8" spans="1:41" x14ac:dyDescent="0.35">
      <c r="A8" s="26" t="s">
        <v>4</v>
      </c>
      <c r="B8" s="59">
        <v>3.8943996247848001E-2</v>
      </c>
      <c r="C8" s="59">
        <v>8.7815452125959315E-2</v>
      </c>
      <c r="D8" s="59">
        <v>0.90987499840844599</v>
      </c>
      <c r="E8" s="59">
        <v>29.961004541788217</v>
      </c>
      <c r="F8" s="59">
        <v>956.540886</v>
      </c>
      <c r="G8" s="59">
        <v>2088.9911874700001</v>
      </c>
      <c r="H8" s="59">
        <v>2376.753636608039</v>
      </c>
      <c r="I8" s="59">
        <v>2686.7999640929656</v>
      </c>
      <c r="J8" s="59">
        <v>2850.6680785048725</v>
      </c>
      <c r="K8" s="59">
        <v>3063.5544828949305</v>
      </c>
      <c r="L8" s="59">
        <v>3393.7585332492094</v>
      </c>
      <c r="M8" s="59">
        <v>3764.543129910694</v>
      </c>
      <c r="N8" s="59">
        <v>4078.3191897799998</v>
      </c>
      <c r="O8" s="59">
        <v>4747.8199091300003</v>
      </c>
      <c r="P8" s="59">
        <v>5778.05300403</v>
      </c>
      <c r="Q8" s="59">
        <v>6896.1521955099997</v>
      </c>
      <c r="R8" s="59">
        <v>7914.28</v>
      </c>
      <c r="S8" s="59">
        <v>12705.53</v>
      </c>
      <c r="T8" s="59">
        <v>13913.51</v>
      </c>
      <c r="U8" s="59">
        <v>13625.11</v>
      </c>
      <c r="V8" s="59">
        <v>16248.28</v>
      </c>
      <c r="W8" s="59">
        <v>20515.439999999999</v>
      </c>
      <c r="X8" s="59">
        <v>22499.33</v>
      </c>
      <c r="Y8" s="59">
        <v>24188.33</v>
      </c>
      <c r="Z8" s="59">
        <v>25782.09</v>
      </c>
      <c r="AA8" s="59">
        <v>27198.66</v>
      </c>
      <c r="AB8" s="59">
        <v>28284.5</v>
      </c>
      <c r="AC8" s="59">
        <v>30504.240000000002</v>
      </c>
      <c r="AD8" s="59">
        <v>32513.02</v>
      </c>
      <c r="AE8" s="59">
        <v>37699.800000000003</v>
      </c>
      <c r="AF8" s="59">
        <v>39700.930016669998</v>
      </c>
      <c r="AG8" s="59">
        <v>53788.34</v>
      </c>
      <c r="AH8" s="59">
        <v>55059.373536419997</v>
      </c>
      <c r="AI8" s="43"/>
      <c r="AJ8" s="43"/>
      <c r="AK8" s="43"/>
      <c r="AL8" s="41"/>
      <c r="AM8" s="43"/>
      <c r="AN8" s="43"/>
      <c r="AO8" s="43"/>
    </row>
    <row r="9" spans="1:41" x14ac:dyDescent="0.35">
      <c r="A9" s="26" t="s">
        <v>5</v>
      </c>
      <c r="B9" s="59">
        <v>0.18037428363379954</v>
      </c>
      <c r="C9" s="59">
        <v>0.48850564409093328</v>
      </c>
      <c r="D9" s="59">
        <v>8.5794436104870648</v>
      </c>
      <c r="E9" s="59">
        <v>144.43267732458281</v>
      </c>
      <c r="F9" s="59">
        <v>4310.1299650000001</v>
      </c>
      <c r="G9" s="59">
        <v>9145.4237934197572</v>
      </c>
      <c r="H9" s="59">
        <v>12600.474164241758</v>
      </c>
      <c r="I9" s="59">
        <v>12453.383658022472</v>
      </c>
      <c r="J9" s="59">
        <v>12167.662977553593</v>
      </c>
      <c r="K9" s="59">
        <v>12872.038010617252</v>
      </c>
      <c r="L9" s="59">
        <v>16696.077552982435</v>
      </c>
      <c r="M9" s="59">
        <v>16259.954245467368</v>
      </c>
      <c r="N9" s="59">
        <v>31536.716625410008</v>
      </c>
      <c r="O9" s="59">
        <v>30810.827259720001</v>
      </c>
      <c r="P9" s="59">
        <v>35223.73567288</v>
      </c>
      <c r="Q9" s="59">
        <v>47454.673431560004</v>
      </c>
      <c r="R9" s="59">
        <v>51954.76</v>
      </c>
      <c r="S9" s="59">
        <v>65766.95</v>
      </c>
      <c r="T9" s="59">
        <v>78694.34</v>
      </c>
      <c r="U9" s="59">
        <v>77343.23</v>
      </c>
      <c r="V9" s="59">
        <v>82474.039999999994</v>
      </c>
      <c r="W9" s="59">
        <v>94957.6</v>
      </c>
      <c r="X9" s="59">
        <v>92589.2</v>
      </c>
      <c r="Y9" s="59">
        <v>109316.36</v>
      </c>
      <c r="Z9" s="59">
        <v>109019.96</v>
      </c>
      <c r="AA9" s="59">
        <v>104910.17</v>
      </c>
      <c r="AB9" s="59">
        <v>131180.67000000001</v>
      </c>
      <c r="AC9" s="59">
        <v>113815.15</v>
      </c>
      <c r="AD9" s="59">
        <v>119062.91</v>
      </c>
      <c r="AE9" s="59">
        <v>127130.34</v>
      </c>
      <c r="AF9" s="59">
        <v>122679.48283423</v>
      </c>
      <c r="AG9" s="59">
        <v>210058.03</v>
      </c>
      <c r="AH9" s="59">
        <v>281264.40912647004</v>
      </c>
      <c r="AI9" s="43"/>
      <c r="AJ9" s="43"/>
      <c r="AK9" s="43"/>
      <c r="AL9" s="41"/>
      <c r="AM9" s="43"/>
      <c r="AN9" s="43"/>
      <c r="AO9" s="43"/>
    </row>
    <row r="10" spans="1:41" x14ac:dyDescent="0.35">
      <c r="A10" s="26" t="s">
        <v>6</v>
      </c>
      <c r="B10" s="59">
        <v>0.30685212301755421</v>
      </c>
      <c r="C10" s="59">
        <v>1.5042056024865493</v>
      </c>
      <c r="D10" s="59">
        <v>14.943560975289129</v>
      </c>
      <c r="E10" s="59">
        <v>384.43583425743373</v>
      </c>
      <c r="F10" s="59">
        <v>8942.962485</v>
      </c>
      <c r="G10" s="59">
        <v>19154.322794613901</v>
      </c>
      <c r="H10" s="59">
        <v>19252.205336874296</v>
      </c>
      <c r="I10" s="59">
        <v>21862.249890849107</v>
      </c>
      <c r="J10" s="59">
        <v>31467.253096534787</v>
      </c>
      <c r="K10" s="59">
        <v>35100.035117435953</v>
      </c>
      <c r="L10" s="59">
        <v>34957.041876281888</v>
      </c>
      <c r="M10" s="59">
        <v>45456.400593051498</v>
      </c>
      <c r="N10" s="59">
        <v>48470.73379030075</v>
      </c>
      <c r="O10" s="59">
        <v>55661.370887048928</v>
      </c>
      <c r="P10" s="59">
        <v>59358.10201083569</v>
      </c>
      <c r="Q10" s="59">
        <v>69723.477983508652</v>
      </c>
      <c r="R10" s="59">
        <v>75850.33</v>
      </c>
      <c r="S10" s="59">
        <v>81286.97</v>
      </c>
      <c r="T10" s="59">
        <v>100454.44</v>
      </c>
      <c r="U10" s="59">
        <v>100009.25</v>
      </c>
      <c r="V10" s="59">
        <v>114234.88</v>
      </c>
      <c r="W10" s="59">
        <v>140136.49</v>
      </c>
      <c r="X10" s="59">
        <v>150542.31</v>
      </c>
      <c r="Y10" s="59">
        <v>165369.42000000001</v>
      </c>
      <c r="Z10" s="59">
        <v>184710.42</v>
      </c>
      <c r="AA10" s="59">
        <v>209736.8</v>
      </c>
      <c r="AB10" s="59">
        <v>226943.63</v>
      </c>
      <c r="AC10" s="59">
        <v>243640.11</v>
      </c>
      <c r="AD10" s="59">
        <v>263407.46999999997</v>
      </c>
      <c r="AE10" s="59">
        <v>292689.78999999998</v>
      </c>
      <c r="AF10" s="59">
        <v>285894.90852374997</v>
      </c>
      <c r="AG10" s="59">
        <v>319668.69</v>
      </c>
      <c r="AH10" s="59">
        <v>417773.7021404414</v>
      </c>
      <c r="AI10" s="43"/>
      <c r="AJ10" s="43"/>
      <c r="AK10" s="43"/>
      <c r="AL10" s="41"/>
      <c r="AM10" s="43"/>
      <c r="AN10" s="43"/>
      <c r="AO10" s="43"/>
    </row>
    <row r="11" spans="1:41" x14ac:dyDescent="0.35">
      <c r="A11" s="26" t="s">
        <v>12</v>
      </c>
      <c r="B11" s="59">
        <v>0.27793875766015264</v>
      </c>
      <c r="C11" s="59">
        <v>1.2748840609565892</v>
      </c>
      <c r="D11" s="59">
        <v>14.783331506239351</v>
      </c>
      <c r="E11" s="59">
        <v>342.5112493349302</v>
      </c>
      <c r="F11" s="59">
        <v>7599.6087189999998</v>
      </c>
      <c r="G11" s="59">
        <v>13326.405232179999</v>
      </c>
      <c r="H11" s="59">
        <v>15182.92250776063</v>
      </c>
      <c r="I11" s="59">
        <v>16419.820105170027</v>
      </c>
      <c r="J11" s="59">
        <v>15666.03265886374</v>
      </c>
      <c r="K11" s="59">
        <v>15904.863306527295</v>
      </c>
      <c r="L11" s="59">
        <v>17577.02682085663</v>
      </c>
      <c r="M11" s="59">
        <v>18832.549825708498</v>
      </c>
      <c r="N11" s="59">
        <v>18486.119029030004</v>
      </c>
      <c r="O11" s="59">
        <v>17769.593106619999</v>
      </c>
      <c r="P11" s="59">
        <v>21066.367586099997</v>
      </c>
      <c r="Q11" s="59">
        <v>24078.183216829995</v>
      </c>
      <c r="R11" s="59">
        <v>26863.24</v>
      </c>
      <c r="S11" s="59">
        <v>31298.32</v>
      </c>
      <c r="T11" s="59">
        <v>36730.18</v>
      </c>
      <c r="U11" s="59">
        <v>27730.53</v>
      </c>
      <c r="V11" s="59">
        <v>37293.72</v>
      </c>
      <c r="W11" s="59">
        <v>41228.699999999997</v>
      </c>
      <c r="X11" s="59">
        <v>42655.83</v>
      </c>
      <c r="Y11" s="59">
        <v>42922.81</v>
      </c>
      <c r="Z11" s="59">
        <v>49201.55</v>
      </c>
      <c r="AA11" s="59">
        <v>48048.71</v>
      </c>
      <c r="AB11" s="59">
        <v>41851.410000000003</v>
      </c>
      <c r="AC11" s="59">
        <v>47041.42</v>
      </c>
      <c r="AD11" s="59">
        <v>53985.35</v>
      </c>
      <c r="AE11" s="59">
        <v>52439.9</v>
      </c>
      <c r="AF11" s="59">
        <v>55894.353524589998</v>
      </c>
      <c r="AG11" s="59">
        <v>70413.558000000005</v>
      </c>
      <c r="AH11" s="59">
        <v>58944.301553550002</v>
      </c>
      <c r="AI11" s="43"/>
      <c r="AJ11" s="43"/>
      <c r="AK11" s="43"/>
      <c r="AL11" s="41"/>
      <c r="AM11" s="43"/>
      <c r="AN11" s="43"/>
      <c r="AO11" s="43"/>
    </row>
    <row r="12" spans="1:41" x14ac:dyDescent="0.35">
      <c r="A12" s="26" t="s">
        <v>13</v>
      </c>
      <c r="B12" s="59">
        <v>0.15421832663048157</v>
      </c>
      <c r="C12" s="59">
        <v>0.35381781638772786</v>
      </c>
      <c r="D12" s="59">
        <v>3.9495251506756035</v>
      </c>
      <c r="E12" s="59">
        <v>113.35569985770479</v>
      </c>
      <c r="F12" s="59">
        <v>2397.0928429999999</v>
      </c>
      <c r="G12" s="59">
        <v>3207.3446129900008</v>
      </c>
      <c r="H12" s="59">
        <v>2842.0367939010948</v>
      </c>
      <c r="I12" s="59">
        <v>3770.4628720810524</v>
      </c>
      <c r="J12" s="59">
        <v>3517.2917556812649</v>
      </c>
      <c r="K12" s="59">
        <v>4847.2608311364274</v>
      </c>
      <c r="L12" s="59">
        <v>3097.8268953945831</v>
      </c>
      <c r="M12" s="59">
        <v>3556.5943669385797</v>
      </c>
      <c r="N12" s="59">
        <v>3993.5268747599998</v>
      </c>
      <c r="O12" s="59">
        <v>4420.9334368200007</v>
      </c>
      <c r="P12" s="59">
        <v>5232.58637585</v>
      </c>
      <c r="Q12" s="59">
        <v>5966.3648463499994</v>
      </c>
      <c r="R12" s="59">
        <v>6739.78</v>
      </c>
      <c r="S12" s="59">
        <v>7817.74</v>
      </c>
      <c r="T12" s="59">
        <v>20168.48</v>
      </c>
      <c r="U12" s="59">
        <v>19235.099999999999</v>
      </c>
      <c r="V12" s="59">
        <v>26571.32</v>
      </c>
      <c r="W12" s="59">
        <v>31998.91</v>
      </c>
      <c r="X12" s="59">
        <v>31001.54</v>
      </c>
      <c r="Y12" s="59">
        <v>29417.360000000001</v>
      </c>
      <c r="Z12" s="59">
        <v>29756.15</v>
      </c>
      <c r="AA12" s="59">
        <v>34681.050000000003</v>
      </c>
      <c r="AB12" s="59">
        <v>33644.720000000001</v>
      </c>
      <c r="AC12" s="59">
        <v>34660.49</v>
      </c>
      <c r="AD12" s="59">
        <v>36615.14</v>
      </c>
      <c r="AE12" s="59">
        <v>40945.03</v>
      </c>
      <c r="AF12" s="59">
        <v>21949.207324430001</v>
      </c>
      <c r="AG12" s="59">
        <v>49023.81</v>
      </c>
      <c r="AH12" s="59">
        <v>58989.337597780002</v>
      </c>
      <c r="AI12" s="43"/>
      <c r="AJ12" s="43"/>
      <c r="AK12" s="43"/>
      <c r="AL12" s="41"/>
      <c r="AM12" s="43"/>
      <c r="AN12" s="43"/>
      <c r="AO12" s="43"/>
    </row>
    <row r="13" spans="1:41" x14ac:dyDescent="0.35">
      <c r="A13" s="26" t="s">
        <v>14</v>
      </c>
      <c r="B13" s="59">
        <v>4.5433859068127108E-2</v>
      </c>
      <c r="C13" s="59">
        <v>0.25079436068074623</v>
      </c>
      <c r="D13" s="59">
        <v>2.5213826358243074</v>
      </c>
      <c r="E13" s="59">
        <v>62.634569488664638</v>
      </c>
      <c r="F13" s="59">
        <v>1803.776523</v>
      </c>
      <c r="G13" s="59">
        <v>4901.9356428299998</v>
      </c>
      <c r="H13" s="59">
        <v>4247.1877940289269</v>
      </c>
      <c r="I13" s="59">
        <v>5113.7514089346923</v>
      </c>
      <c r="J13" s="59">
        <v>6703.6527512212651</v>
      </c>
      <c r="K13" s="59">
        <v>7812.9196588848044</v>
      </c>
      <c r="L13" s="59">
        <v>8440.7228827032286</v>
      </c>
      <c r="M13" s="59">
        <v>9106.1645834015035</v>
      </c>
      <c r="N13" s="59">
        <v>7956.6523940700008</v>
      </c>
      <c r="O13" s="59">
        <v>8130.6350790300003</v>
      </c>
      <c r="P13" s="59">
        <v>9216.9809103400003</v>
      </c>
      <c r="Q13" s="59">
        <v>8942.694094120001</v>
      </c>
      <c r="R13" s="59">
        <v>9859.6</v>
      </c>
      <c r="S13" s="59">
        <v>12217.93</v>
      </c>
      <c r="T13" s="59">
        <v>17104</v>
      </c>
      <c r="U13" s="59">
        <v>15904.49</v>
      </c>
      <c r="V13" s="59">
        <v>21118.97</v>
      </c>
      <c r="W13" s="59">
        <v>26762.65</v>
      </c>
      <c r="X13" s="59">
        <v>31088.400000000001</v>
      </c>
      <c r="Y13" s="59">
        <v>36973.800000000003</v>
      </c>
      <c r="Z13" s="59">
        <v>36773.72</v>
      </c>
      <c r="AA13" s="59">
        <v>38969.360000000001</v>
      </c>
      <c r="AB13" s="59">
        <v>31447.61</v>
      </c>
      <c r="AC13" s="59">
        <v>32350.16</v>
      </c>
      <c r="AD13" s="59">
        <v>40704.1</v>
      </c>
      <c r="AE13" s="59">
        <v>42932.79</v>
      </c>
      <c r="AF13" s="59">
        <v>45721.898153310001</v>
      </c>
      <c r="AG13" s="59">
        <v>62036.13</v>
      </c>
      <c r="AH13" s="59">
        <v>59034.275401479994</v>
      </c>
      <c r="AI13" s="69"/>
      <c r="AJ13" s="43"/>
      <c r="AK13" s="43"/>
      <c r="AL13" s="41"/>
      <c r="AM13" s="43"/>
      <c r="AN13" s="43"/>
      <c r="AO13" s="43"/>
    </row>
    <row r="14" spans="1:41" x14ac:dyDescent="0.35">
      <c r="A14" s="26" t="s">
        <v>40</v>
      </c>
      <c r="B14" s="59">
        <v>4.478457107799063E-3</v>
      </c>
      <c r="C14" s="59">
        <v>3.1537125834628213E-2</v>
      </c>
      <c r="D14" s="59">
        <v>0.25376050503446457</v>
      </c>
      <c r="E14" s="59">
        <v>5.9104628574486346</v>
      </c>
      <c r="F14" s="59">
        <v>153.704702</v>
      </c>
      <c r="G14" s="59">
        <v>419.50340389000002</v>
      </c>
      <c r="H14" s="59">
        <v>602.84985710166245</v>
      </c>
      <c r="I14" s="59">
        <v>598.98634863503821</v>
      </c>
      <c r="J14" s="59">
        <v>494.05689899045467</v>
      </c>
      <c r="K14" s="59">
        <v>596.79186861846608</v>
      </c>
      <c r="L14" s="59">
        <v>530.97543805368264</v>
      </c>
      <c r="M14" s="59">
        <v>544.18595801473543</v>
      </c>
      <c r="N14" s="59">
        <v>3171.22833403</v>
      </c>
      <c r="O14" s="59">
        <v>3501.2528452300003</v>
      </c>
      <c r="P14" s="59">
        <v>4422.6115601300016</v>
      </c>
      <c r="Q14" s="59">
        <v>5012.4547700000003</v>
      </c>
      <c r="R14" s="59">
        <v>5732.16</v>
      </c>
      <c r="S14" s="59">
        <v>6520</v>
      </c>
      <c r="T14" s="59">
        <v>8377.76</v>
      </c>
      <c r="U14" s="59">
        <v>7764.55</v>
      </c>
      <c r="V14" s="59">
        <v>9771.18</v>
      </c>
      <c r="W14" s="59">
        <v>10886.130000000001</v>
      </c>
      <c r="X14" s="59">
        <v>10764.149999999998</v>
      </c>
      <c r="Y14" s="59">
        <v>11411.67</v>
      </c>
      <c r="Z14" s="59">
        <v>11435.990000000002</v>
      </c>
      <c r="AA14" s="59">
        <v>12074.18</v>
      </c>
      <c r="AB14" s="59">
        <v>13750.12</v>
      </c>
      <c r="AC14" s="59">
        <v>13879.08</v>
      </c>
      <c r="AD14" s="59">
        <v>16446.53</v>
      </c>
      <c r="AE14" s="59">
        <v>15322.269999999997</v>
      </c>
      <c r="AF14" s="59">
        <v>18444.95</v>
      </c>
      <c r="AG14" s="59">
        <v>22997.186788710002</v>
      </c>
      <c r="AH14" s="59">
        <v>19027.63490696</v>
      </c>
      <c r="AI14" s="69"/>
      <c r="AJ14" s="43"/>
      <c r="AK14" s="43"/>
      <c r="AL14" s="43"/>
      <c r="AM14" s="43"/>
      <c r="AN14" s="43"/>
      <c r="AO14" s="43"/>
    </row>
    <row r="15" spans="1:41" x14ac:dyDescent="0.35">
      <c r="A15" s="36" t="s">
        <v>7</v>
      </c>
      <c r="B15" s="56">
        <v>0.9641938110045698</v>
      </c>
      <c r="C15" s="56">
        <v>4.3019849015180638</v>
      </c>
      <c r="D15" s="56">
        <v>47.535059297328488</v>
      </c>
      <c r="E15" s="56">
        <v>1228.8907540238838</v>
      </c>
      <c r="F15" s="56">
        <v>33753.583578400001</v>
      </c>
      <c r="G15" s="56">
        <v>60901.186074469995</v>
      </c>
      <c r="H15" s="56">
        <v>74029.423696959362</v>
      </c>
      <c r="I15" s="56">
        <v>87074.563824973244</v>
      </c>
      <c r="J15" s="56">
        <v>89110.618086623421</v>
      </c>
      <c r="K15" s="56">
        <v>107542.95919842424</v>
      </c>
      <c r="L15" s="56">
        <v>130873.57814584725</v>
      </c>
      <c r="M15" s="56">
        <v>148976.28240036956</v>
      </c>
      <c r="N15" s="56">
        <v>172365.19034813999</v>
      </c>
      <c r="O15" s="56">
        <v>199714.13263942002</v>
      </c>
      <c r="P15" s="56">
        <v>245792.77247326</v>
      </c>
      <c r="Q15" s="56">
        <v>282685.14701794001</v>
      </c>
      <c r="R15" s="56">
        <v>307822.36</v>
      </c>
      <c r="S15" s="56">
        <v>352649.18000000005</v>
      </c>
      <c r="T15" s="56">
        <v>372082.82</v>
      </c>
      <c r="U15" s="56">
        <v>394639.10000000003</v>
      </c>
      <c r="V15" s="56">
        <v>466107.61</v>
      </c>
      <c r="W15" s="56">
        <v>540579.76</v>
      </c>
      <c r="X15" s="56">
        <v>580135.91</v>
      </c>
      <c r="Y15" s="56">
        <v>638460.44999999984</v>
      </c>
      <c r="Z15" s="56">
        <v>660758.84</v>
      </c>
      <c r="AA15" s="56">
        <v>672642.04999999993</v>
      </c>
      <c r="AB15" s="56">
        <v>698957.58</v>
      </c>
      <c r="AC15" s="56">
        <v>750651.91</v>
      </c>
      <c r="AD15" s="56">
        <v>802114.33</v>
      </c>
      <c r="AE15" s="56">
        <v>816618.22</v>
      </c>
      <c r="AF15" s="56">
        <v>789160.36</v>
      </c>
      <c r="AG15" s="56">
        <v>966242.08409559005</v>
      </c>
      <c r="AH15" s="56">
        <f>SUM(AH16:AH22)</f>
        <v>1083778.177737115</v>
      </c>
      <c r="AI15" s="45"/>
      <c r="AJ15" s="45"/>
      <c r="AK15" s="45"/>
      <c r="AL15" s="40"/>
      <c r="AM15" s="45"/>
      <c r="AN15" s="45"/>
      <c r="AO15" s="45"/>
    </row>
    <row r="16" spans="1:41" ht="14.25" customHeight="1" x14ac:dyDescent="0.35">
      <c r="A16" s="28" t="s">
        <v>36</v>
      </c>
      <c r="B16" s="59">
        <v>0.58372166152394156</v>
      </c>
      <c r="C16" s="59">
        <v>2.6876894625692707</v>
      </c>
      <c r="D16" s="59">
        <v>29.546275648294014</v>
      </c>
      <c r="E16" s="59">
        <v>761.71649418105642</v>
      </c>
      <c r="F16" s="59">
        <v>17335.589</v>
      </c>
      <c r="G16" s="59">
        <v>32164.598999999995</v>
      </c>
      <c r="H16" s="59">
        <v>40378.379999999997</v>
      </c>
      <c r="I16" s="59">
        <v>44148.315000000002</v>
      </c>
      <c r="J16" s="59">
        <v>46507.851999999992</v>
      </c>
      <c r="K16" s="59">
        <v>49127.688999999998</v>
      </c>
      <c r="L16" s="59">
        <v>55714.568836932791</v>
      </c>
      <c r="M16" s="59">
        <v>62491.891368381759</v>
      </c>
      <c r="N16" s="59">
        <v>69662.925133519995</v>
      </c>
      <c r="O16" s="59">
        <v>79332.001282049998</v>
      </c>
      <c r="P16" s="59">
        <v>93157.346584720013</v>
      </c>
      <c r="Q16" s="59">
        <v>106563.37461324998</v>
      </c>
      <c r="R16" s="59">
        <v>120875.21</v>
      </c>
      <c r="S16" s="59">
        <v>137780.47</v>
      </c>
      <c r="T16" s="59">
        <v>158943.76</v>
      </c>
      <c r="U16" s="59">
        <v>178744.71</v>
      </c>
      <c r="V16" s="59">
        <v>211095.29</v>
      </c>
      <c r="W16" s="59">
        <v>243673.38</v>
      </c>
      <c r="X16" s="59">
        <v>271723.40999999997</v>
      </c>
      <c r="Y16" s="59">
        <v>295179.31</v>
      </c>
      <c r="Z16" s="59">
        <v>315183.56</v>
      </c>
      <c r="AA16" s="59">
        <v>320447.09000000003</v>
      </c>
      <c r="AB16" s="59">
        <v>336328.16</v>
      </c>
      <c r="AC16" s="59">
        <v>355517.69</v>
      </c>
      <c r="AD16" s="59">
        <v>374412.92</v>
      </c>
      <c r="AE16" s="59">
        <v>396321.18</v>
      </c>
      <c r="AF16" s="59">
        <v>387710.51</v>
      </c>
      <c r="AG16" s="59">
        <v>450809.46899999998</v>
      </c>
      <c r="AH16" s="59">
        <v>518970.13460892998</v>
      </c>
      <c r="AI16" s="48"/>
      <c r="AJ16" s="48"/>
      <c r="AK16" s="48"/>
      <c r="AL16" s="41"/>
      <c r="AM16" s="48"/>
      <c r="AN16" s="48"/>
      <c r="AO16" s="48"/>
    </row>
    <row r="17" spans="1:47" x14ac:dyDescent="0.35">
      <c r="A17" s="28" t="s">
        <v>42</v>
      </c>
      <c r="B17" s="59">
        <v>0.17571113250777826</v>
      </c>
      <c r="C17" s="59">
        <v>0.76971247961263956</v>
      </c>
      <c r="D17" s="59">
        <v>6.2683052831926469</v>
      </c>
      <c r="E17" s="59">
        <v>187.71458253363045</v>
      </c>
      <c r="F17" s="59">
        <v>8614.1196220000002</v>
      </c>
      <c r="G17" s="59">
        <v>14842.225340069999</v>
      </c>
      <c r="H17" s="59">
        <v>17384.439383871526</v>
      </c>
      <c r="I17" s="59">
        <v>18547.793879807381</v>
      </c>
      <c r="J17" s="59">
        <v>17853.430576402858</v>
      </c>
      <c r="K17" s="59">
        <v>30962.417940693871</v>
      </c>
      <c r="L17" s="59">
        <v>38678.187955553301</v>
      </c>
      <c r="M17" s="59">
        <v>45312.38016409758</v>
      </c>
      <c r="N17" s="59">
        <v>50997.471703709998</v>
      </c>
      <c r="O17" s="59">
        <v>58086.513164069998</v>
      </c>
      <c r="P17" s="59">
        <v>77402.346734859995</v>
      </c>
      <c r="Q17" s="59">
        <v>86677.540161140001</v>
      </c>
      <c r="R17" s="59">
        <v>89302.61</v>
      </c>
      <c r="S17" s="59">
        <v>100946.42</v>
      </c>
      <c r="T17" s="59">
        <v>118716.73</v>
      </c>
      <c r="U17" s="59">
        <v>117084.3</v>
      </c>
      <c r="V17" s="59">
        <v>140938.73000000001</v>
      </c>
      <c r="W17" s="59">
        <v>164981.97</v>
      </c>
      <c r="X17" s="59">
        <v>175008.18</v>
      </c>
      <c r="Y17" s="59">
        <v>197545.45</v>
      </c>
      <c r="Z17" s="59">
        <v>194696.29</v>
      </c>
      <c r="AA17" s="59">
        <v>199876</v>
      </c>
      <c r="AB17" s="59">
        <v>201517.28</v>
      </c>
      <c r="AC17" s="59">
        <v>221669.85</v>
      </c>
      <c r="AD17" s="59">
        <v>244286.93</v>
      </c>
      <c r="AE17" s="59">
        <v>237321.89</v>
      </c>
      <c r="AF17" s="59">
        <v>218602.47692681002</v>
      </c>
      <c r="AG17" s="59">
        <v>269704.78100000002</v>
      </c>
      <c r="AH17" s="59">
        <v>271903.35322460992</v>
      </c>
      <c r="AI17" s="42"/>
      <c r="AJ17" s="48"/>
      <c r="AK17" s="42"/>
      <c r="AL17" s="41"/>
      <c r="AM17" s="48"/>
      <c r="AN17" s="42"/>
      <c r="AO17" s="42"/>
    </row>
    <row r="18" spans="1:47" x14ac:dyDescent="0.35">
      <c r="A18" s="28" t="s">
        <v>15</v>
      </c>
      <c r="B18" s="59">
        <v>6.203301832271494E-2</v>
      </c>
      <c r="C18" s="59">
        <v>0.16422053311043222</v>
      </c>
      <c r="D18" s="59">
        <v>4.5460208967182814</v>
      </c>
      <c r="E18" s="59">
        <v>108.01132041080108</v>
      </c>
      <c r="F18" s="59">
        <v>3254.7014680000002</v>
      </c>
      <c r="G18" s="59">
        <v>5755.9452426599992</v>
      </c>
      <c r="H18" s="59">
        <v>6412.2367509064443</v>
      </c>
      <c r="I18" s="59">
        <v>7457.7699685163434</v>
      </c>
      <c r="J18" s="59">
        <v>6968.0856077436883</v>
      </c>
      <c r="K18" s="59">
        <v>6852.9622755719411</v>
      </c>
      <c r="L18" s="59">
        <v>8796.7719938897499</v>
      </c>
      <c r="M18" s="59">
        <v>9043.3053989548898</v>
      </c>
      <c r="N18" s="59">
        <v>12428.22029734</v>
      </c>
      <c r="O18" s="59">
        <v>15701.397446919998</v>
      </c>
      <c r="P18" s="59">
        <v>19339.914328920004</v>
      </c>
      <c r="Q18" s="59">
        <v>25000.64977851</v>
      </c>
      <c r="R18" s="59">
        <v>26639.91</v>
      </c>
      <c r="S18" s="59">
        <v>33294.67</v>
      </c>
      <c r="T18" s="59">
        <v>41784.22</v>
      </c>
      <c r="U18" s="59">
        <v>43423.76</v>
      </c>
      <c r="V18" s="59">
        <v>45780.47</v>
      </c>
      <c r="W18" s="59">
        <v>58694.39</v>
      </c>
      <c r="X18" s="59">
        <v>55834.25</v>
      </c>
      <c r="Y18" s="59">
        <v>61686.58</v>
      </c>
      <c r="Z18" s="59">
        <v>62331.83</v>
      </c>
      <c r="AA18" s="59">
        <v>59146.89</v>
      </c>
      <c r="AB18" s="59">
        <v>66759.990000000005</v>
      </c>
      <c r="AC18" s="59">
        <v>70686.23</v>
      </c>
      <c r="AD18" s="59">
        <v>75750.740000000005</v>
      </c>
      <c r="AE18" s="59">
        <v>80374.31</v>
      </c>
      <c r="AF18" s="59">
        <v>77352.134387459999</v>
      </c>
      <c r="AG18" s="59">
        <v>112468.81</v>
      </c>
      <c r="AH18" s="59">
        <v>156093.34487949999</v>
      </c>
      <c r="AI18" s="45"/>
      <c r="AJ18" s="45"/>
      <c r="AK18" s="45"/>
      <c r="AL18" s="40"/>
      <c r="AM18" s="45"/>
      <c r="AN18" s="45"/>
      <c r="AO18" s="45"/>
    </row>
    <row r="19" spans="1:47" x14ac:dyDescent="0.35">
      <c r="A19" s="28" t="s">
        <v>16</v>
      </c>
      <c r="B19" s="59">
        <v>0.13087963609205153</v>
      </c>
      <c r="C19" s="59">
        <v>0.61144570012342447</v>
      </c>
      <c r="D19" s="59">
        <v>6.7380001329281356</v>
      </c>
      <c r="E19" s="59">
        <v>159.70147495547667</v>
      </c>
      <c r="F19" s="59">
        <v>3773.9157730000002</v>
      </c>
      <c r="G19" s="59">
        <v>6037.6516764600001</v>
      </c>
      <c r="H19" s="59">
        <v>7274.6697771214076</v>
      </c>
      <c r="I19" s="59">
        <v>7415.9862329295202</v>
      </c>
      <c r="J19" s="59">
        <v>7185.5448144468801</v>
      </c>
      <c r="K19" s="59">
        <v>9499.9698232955852</v>
      </c>
      <c r="L19" s="59">
        <v>9668.5832852406729</v>
      </c>
      <c r="M19" s="59">
        <v>11157.804026099078</v>
      </c>
      <c r="N19" s="59">
        <v>12516.64308937</v>
      </c>
      <c r="O19" s="59">
        <v>16614.670414040003</v>
      </c>
      <c r="P19" s="59">
        <v>19321.13774418</v>
      </c>
      <c r="Q19" s="59">
        <v>21340.440591809998</v>
      </c>
      <c r="R19" s="59">
        <v>23460.65</v>
      </c>
      <c r="S19" s="59">
        <v>25862.13</v>
      </c>
      <c r="T19" s="59">
        <v>30410.19</v>
      </c>
      <c r="U19" s="59">
        <v>30989.91</v>
      </c>
      <c r="V19" s="59">
        <v>40593.64</v>
      </c>
      <c r="W19" s="59">
        <v>42902.400000000001</v>
      </c>
      <c r="X19" s="59">
        <v>46486.15</v>
      </c>
      <c r="Y19" s="59">
        <v>50519.56</v>
      </c>
      <c r="Z19" s="59">
        <v>51441.22</v>
      </c>
      <c r="AA19" s="59">
        <v>52589.86</v>
      </c>
      <c r="AB19" s="59">
        <v>54823.31</v>
      </c>
      <c r="AC19" s="59">
        <v>60775.34</v>
      </c>
      <c r="AD19" s="59">
        <v>66526.78</v>
      </c>
      <c r="AE19" s="59">
        <v>64016.42</v>
      </c>
      <c r="AF19" s="59">
        <v>61312.38</v>
      </c>
      <c r="AG19" s="59">
        <v>74484.209000000003</v>
      </c>
      <c r="AH19" s="59">
        <v>78429.564232510005</v>
      </c>
      <c r="AI19" s="43"/>
      <c r="AJ19" s="43"/>
      <c r="AK19" s="43"/>
      <c r="AL19" s="41"/>
      <c r="AM19" s="43"/>
      <c r="AN19" s="43"/>
      <c r="AO19" s="43"/>
    </row>
    <row r="20" spans="1:47" x14ac:dyDescent="0.35">
      <c r="A20" s="28" t="s">
        <v>17</v>
      </c>
      <c r="B20" s="59">
        <v>1.1848362558083546E-2</v>
      </c>
      <c r="C20" s="59">
        <v>6.8916726102297557E-2</v>
      </c>
      <c r="D20" s="59">
        <v>0.43645733619540689</v>
      </c>
      <c r="E20" s="59">
        <v>11.746881942919162</v>
      </c>
      <c r="F20" s="59">
        <v>775.25771539999994</v>
      </c>
      <c r="G20" s="59">
        <v>2100.7648152800002</v>
      </c>
      <c r="H20" s="59">
        <v>2579.6977850599997</v>
      </c>
      <c r="I20" s="59">
        <v>2594.69874372</v>
      </c>
      <c r="J20" s="59">
        <v>2482.7050880300003</v>
      </c>
      <c r="K20" s="59">
        <v>3150.9201588628457</v>
      </c>
      <c r="L20" s="59">
        <v>3620.466074230731</v>
      </c>
      <c r="M20" s="59">
        <v>3813.9014428362375</v>
      </c>
      <c r="N20" s="59">
        <v>4369.0061133599993</v>
      </c>
      <c r="O20" s="59">
        <v>4313.6922626100004</v>
      </c>
      <c r="P20" s="59">
        <v>6906.4626592200002</v>
      </c>
      <c r="Q20" s="59">
        <v>10435.14219146</v>
      </c>
      <c r="R20" s="59">
        <v>11996.34</v>
      </c>
      <c r="S20" s="59">
        <v>13912.09</v>
      </c>
      <c r="T20" s="59">
        <v>16068.46</v>
      </c>
      <c r="U20" s="59">
        <v>18510.84</v>
      </c>
      <c r="V20" s="59">
        <v>20807.68</v>
      </c>
      <c r="W20" s="59">
        <v>22495.59</v>
      </c>
      <c r="X20" s="59">
        <v>22854.34</v>
      </c>
      <c r="Y20" s="59">
        <v>24386.33</v>
      </c>
      <c r="Z20" s="59">
        <v>26808.87</v>
      </c>
      <c r="AA20" s="59">
        <v>29339.599999999999</v>
      </c>
      <c r="AB20" s="59">
        <v>30691.16</v>
      </c>
      <c r="AC20" s="59">
        <v>33773.18</v>
      </c>
      <c r="AD20" s="59">
        <v>33592.269999999997</v>
      </c>
      <c r="AE20" s="59">
        <v>33290.31</v>
      </c>
      <c r="AF20" s="59">
        <v>39625.279999999999</v>
      </c>
      <c r="AG20" s="59">
        <v>51190.065999999999</v>
      </c>
      <c r="AH20" s="59">
        <v>50456.401983875003</v>
      </c>
      <c r="AI20" s="42"/>
      <c r="AJ20" s="48"/>
      <c r="AK20" s="42"/>
      <c r="AL20" s="41"/>
      <c r="AM20" s="48"/>
      <c r="AN20" s="42"/>
      <c r="AO20" s="42"/>
    </row>
    <row r="21" spans="1:47" x14ac:dyDescent="0.35">
      <c r="A21" s="28" t="s">
        <v>21</v>
      </c>
      <c r="B21" s="60" t="s">
        <v>20</v>
      </c>
      <c r="C21" s="60" t="s">
        <v>20</v>
      </c>
      <c r="D21" s="60" t="s">
        <v>20</v>
      </c>
      <c r="E21" s="60" t="s">
        <v>20</v>
      </c>
      <c r="F21" s="60" t="s">
        <v>20</v>
      </c>
      <c r="G21" s="60" t="s">
        <v>20</v>
      </c>
      <c r="H21" s="60" t="s">
        <v>20</v>
      </c>
      <c r="I21" s="59">
        <v>6910</v>
      </c>
      <c r="J21" s="59">
        <v>8113</v>
      </c>
      <c r="K21" s="59">
        <v>7949</v>
      </c>
      <c r="L21" s="59">
        <v>14395</v>
      </c>
      <c r="M21" s="59">
        <v>17157</v>
      </c>
      <c r="N21" s="59">
        <v>20265</v>
      </c>
      <c r="O21" s="59">
        <v>22987</v>
      </c>
      <c r="P21" s="59">
        <v>26340</v>
      </c>
      <c r="Q21" s="59">
        <v>29150</v>
      </c>
      <c r="R21" s="59">
        <v>31937.23</v>
      </c>
      <c r="S21" s="59">
        <v>36322.620000000003</v>
      </c>
      <c r="T21" s="59">
        <v>974.81</v>
      </c>
      <c r="U21" s="59">
        <v>-29.19</v>
      </c>
      <c r="V21" s="59">
        <v>-12.11</v>
      </c>
      <c r="W21" s="59">
        <v>82.47</v>
      </c>
      <c r="X21" s="59">
        <v>-254.73</v>
      </c>
      <c r="Y21" s="59">
        <v>-254.47</v>
      </c>
      <c r="Z21" s="59">
        <v>63.29</v>
      </c>
      <c r="AA21" s="59">
        <v>5.25</v>
      </c>
      <c r="AB21" s="59">
        <v>0.19</v>
      </c>
      <c r="AC21" s="59">
        <v>22.62</v>
      </c>
      <c r="AD21" s="59" t="s">
        <v>46</v>
      </c>
      <c r="AE21" s="59" t="s">
        <v>46</v>
      </c>
      <c r="AF21" s="59" t="s">
        <v>46</v>
      </c>
      <c r="AG21" s="59" t="s">
        <v>46</v>
      </c>
      <c r="AH21" s="59" t="s">
        <v>46</v>
      </c>
      <c r="AI21" s="72"/>
      <c r="AJ21" s="48"/>
      <c r="AK21" s="42"/>
      <c r="AL21" s="41"/>
      <c r="AM21" s="48"/>
      <c r="AN21" s="42"/>
      <c r="AO21" s="42"/>
    </row>
    <row r="22" spans="1:47" x14ac:dyDescent="0.35">
      <c r="A22" s="28" t="s">
        <v>40</v>
      </c>
      <c r="B22" s="60" t="s">
        <v>20</v>
      </c>
      <c r="C22" s="61" t="s">
        <v>20</v>
      </c>
      <c r="D22" s="61" t="s">
        <v>20</v>
      </c>
      <c r="E22" s="61" t="s">
        <v>20</v>
      </c>
      <c r="F22" s="61" t="s">
        <v>20</v>
      </c>
      <c r="G22" s="61" t="s">
        <v>20</v>
      </c>
      <c r="H22" s="61" t="s">
        <v>20</v>
      </c>
      <c r="I22" s="61" t="s">
        <v>20</v>
      </c>
      <c r="J22" s="61" t="s">
        <v>20</v>
      </c>
      <c r="K22" s="61" t="s">
        <v>20</v>
      </c>
      <c r="L22" s="61" t="s">
        <v>20</v>
      </c>
      <c r="M22" s="61" t="s">
        <v>20</v>
      </c>
      <c r="N22" s="59">
        <v>2125.9240108399999</v>
      </c>
      <c r="O22" s="59">
        <v>2678.8580697299999</v>
      </c>
      <c r="P22" s="59">
        <v>3325.5644213600008</v>
      </c>
      <c r="Q22" s="59">
        <v>3517.9996817699994</v>
      </c>
      <c r="R22" s="59">
        <v>3610.41</v>
      </c>
      <c r="S22" s="59">
        <v>4530.78</v>
      </c>
      <c r="T22" s="59">
        <v>5184.6500000000005</v>
      </c>
      <c r="U22" s="59">
        <v>5914.77</v>
      </c>
      <c r="V22" s="59">
        <v>6903.91</v>
      </c>
      <c r="W22" s="59">
        <v>7749.5599999999995</v>
      </c>
      <c r="X22" s="59">
        <v>8484.31</v>
      </c>
      <c r="Y22" s="59">
        <v>9397.6899999999987</v>
      </c>
      <c r="Z22" s="59">
        <v>10233.780000000001</v>
      </c>
      <c r="AA22" s="59">
        <v>11237.36</v>
      </c>
      <c r="AB22" s="59">
        <v>8837.5</v>
      </c>
      <c r="AC22" s="59">
        <v>8207</v>
      </c>
      <c r="AD22" s="59">
        <v>7544.7</v>
      </c>
      <c r="AE22" s="59">
        <v>5294.11</v>
      </c>
      <c r="AF22" s="59">
        <v>4557.57</v>
      </c>
      <c r="AG22" s="59">
        <v>7584.7490955900003</v>
      </c>
      <c r="AH22" s="59">
        <v>7925.3788076899991</v>
      </c>
      <c r="AI22" s="70"/>
      <c r="AJ22" s="49"/>
      <c r="AK22" s="49"/>
      <c r="AL22" s="49"/>
      <c r="AM22" s="49"/>
      <c r="AN22" s="49"/>
      <c r="AO22" s="49"/>
    </row>
    <row r="23" spans="1:47" x14ac:dyDescent="0.35">
      <c r="A23" s="27" t="s">
        <v>8</v>
      </c>
      <c r="B23" s="56">
        <v>3.5444843574335159E-2</v>
      </c>
      <c r="C23" s="56">
        <v>0.16761571849455129</v>
      </c>
      <c r="D23" s="56">
        <v>2.0475654515682757</v>
      </c>
      <c r="E23" s="56">
        <v>33.098232727239626</v>
      </c>
      <c r="F23" s="56">
        <v>1621.28855787</v>
      </c>
      <c r="G23" s="56">
        <v>4811.8286851299999</v>
      </c>
      <c r="H23" s="56">
        <v>5243.4214612456453</v>
      </c>
      <c r="I23" s="56">
        <v>5320.3830913035108</v>
      </c>
      <c r="J23" s="56">
        <v>5337.1248860534652</v>
      </c>
      <c r="K23" s="56">
        <v>5777.6024820443427</v>
      </c>
      <c r="L23" s="56">
        <v>6021.8299469092781</v>
      </c>
      <c r="M23" s="56">
        <v>7438.741570638721</v>
      </c>
      <c r="N23" s="56">
        <v>13855.624543180002</v>
      </c>
      <c r="O23" s="56">
        <v>14438.532656610001</v>
      </c>
      <c r="P23" s="56">
        <v>14915.429273740003</v>
      </c>
      <c r="Q23" s="56">
        <v>16158.565292379999</v>
      </c>
      <c r="R23" s="56">
        <v>17416.510000000002</v>
      </c>
      <c r="S23" s="56">
        <v>19806.39</v>
      </c>
      <c r="T23" s="56">
        <v>16879.919999999998</v>
      </c>
      <c r="U23" s="56">
        <v>17257.030000000002</v>
      </c>
      <c r="V23" s="56">
        <v>23728.870000000003</v>
      </c>
      <c r="W23" s="56">
        <v>27272.05</v>
      </c>
      <c r="X23" s="56">
        <v>23670.190000000002</v>
      </c>
      <c r="Y23" s="56">
        <v>24716.149999999998</v>
      </c>
      <c r="Z23" s="56">
        <v>26792.89</v>
      </c>
      <c r="AA23" s="56">
        <v>30116.1</v>
      </c>
      <c r="AB23" s="56">
        <v>33792.75</v>
      </c>
      <c r="AC23" s="56">
        <v>34321.79</v>
      </c>
      <c r="AD23" s="56">
        <v>34606.880000000005</v>
      </c>
      <c r="AE23" s="56">
        <v>34363.729999999996</v>
      </c>
      <c r="AF23" s="68">
        <f>AF24+AF25+AF26</f>
        <v>33305.731470610001</v>
      </c>
      <c r="AG23" s="68">
        <v>36545.144114099996</v>
      </c>
      <c r="AH23" s="68">
        <v>41108.640953509996</v>
      </c>
      <c r="AI23" s="45"/>
      <c r="AJ23" s="45"/>
      <c r="AK23" s="45"/>
      <c r="AL23" s="40"/>
      <c r="AM23" s="45"/>
      <c r="AN23" s="45"/>
      <c r="AO23" s="45"/>
    </row>
    <row r="24" spans="1:47" x14ac:dyDescent="0.35">
      <c r="A24" s="28" t="s">
        <v>41</v>
      </c>
      <c r="B24" s="59">
        <v>2.4413570866367161E-2</v>
      </c>
      <c r="C24" s="59">
        <v>9.4107718623190284E-2</v>
      </c>
      <c r="D24" s="59">
        <v>1.0492738169516496</v>
      </c>
      <c r="E24" s="59">
        <v>18.102959999981895</v>
      </c>
      <c r="F24" s="59">
        <v>1230.28855787</v>
      </c>
      <c r="G24" s="59">
        <v>2376</v>
      </c>
      <c r="H24" s="59">
        <v>2780</v>
      </c>
      <c r="I24" s="59">
        <v>2820</v>
      </c>
      <c r="J24" s="59">
        <v>2650</v>
      </c>
      <c r="K24" s="59">
        <v>2353.0446944799996</v>
      </c>
      <c r="L24" s="59">
        <v>2791.2510000000002</v>
      </c>
      <c r="M24" s="59">
        <v>3123.2783635400001</v>
      </c>
      <c r="N24" s="59">
        <v>3607.6755282700001</v>
      </c>
      <c r="O24" s="59">
        <v>3983.6310193399995</v>
      </c>
      <c r="P24" s="59">
        <v>4802.3867706000001</v>
      </c>
      <c r="Q24" s="59">
        <v>5761.649807419999</v>
      </c>
      <c r="R24" s="59">
        <v>6925.96</v>
      </c>
      <c r="S24" s="59">
        <v>7088.55</v>
      </c>
      <c r="T24" s="59">
        <v>8776.36</v>
      </c>
      <c r="U24" s="59">
        <v>9588.93</v>
      </c>
      <c r="V24" s="59">
        <v>11049.2</v>
      </c>
      <c r="W24" s="59">
        <v>13115.38</v>
      </c>
      <c r="X24" s="59">
        <v>14774.51</v>
      </c>
      <c r="Y24" s="59">
        <v>16560.53</v>
      </c>
      <c r="Z24" s="59">
        <v>18410.689999999999</v>
      </c>
      <c r="AA24" s="59">
        <v>19038.91</v>
      </c>
      <c r="AB24" s="59">
        <v>19473.11</v>
      </c>
      <c r="AC24" s="59">
        <v>20010.150000000001</v>
      </c>
      <c r="AD24" s="59">
        <v>19820.13</v>
      </c>
      <c r="AE24" s="59">
        <v>21977.5</v>
      </c>
      <c r="AF24" s="59">
        <v>21085.80955822</v>
      </c>
      <c r="AG24" s="59">
        <v>23832.984</v>
      </c>
      <c r="AH24" s="59">
        <v>27023.607039819995</v>
      </c>
      <c r="AI24" s="43"/>
      <c r="AJ24" s="43"/>
      <c r="AK24" s="43"/>
      <c r="AL24" s="41"/>
      <c r="AM24" s="43"/>
      <c r="AN24" s="43"/>
      <c r="AO24" s="43"/>
    </row>
    <row r="25" spans="1:47" x14ac:dyDescent="0.35">
      <c r="A25" s="28" t="s">
        <v>19</v>
      </c>
      <c r="B25" s="60" t="s">
        <v>20</v>
      </c>
      <c r="C25" s="61" t="s">
        <v>20</v>
      </c>
      <c r="D25" s="61" t="s">
        <v>20</v>
      </c>
      <c r="E25" s="61" t="s">
        <v>20</v>
      </c>
      <c r="F25" s="61" t="s">
        <v>20</v>
      </c>
      <c r="G25" s="61" t="s">
        <v>20</v>
      </c>
      <c r="H25" s="61" t="s">
        <v>20</v>
      </c>
      <c r="I25" s="61" t="s">
        <v>20</v>
      </c>
      <c r="J25" s="61" t="s">
        <v>20</v>
      </c>
      <c r="K25" s="61" t="s">
        <v>20</v>
      </c>
      <c r="L25" s="61" t="s">
        <v>20</v>
      </c>
      <c r="M25" s="61" t="s">
        <v>20</v>
      </c>
      <c r="N25" s="59">
        <v>7582.6987123800018</v>
      </c>
      <c r="O25" s="59">
        <v>8405.8956518399991</v>
      </c>
      <c r="P25" s="59">
        <v>7815.9807966800008</v>
      </c>
      <c r="Q25" s="59">
        <v>7681.3397392999996</v>
      </c>
      <c r="R25" s="59">
        <v>7820.95</v>
      </c>
      <c r="S25" s="59">
        <v>7942.67</v>
      </c>
      <c r="T25" s="59">
        <v>5927.39</v>
      </c>
      <c r="U25" s="59">
        <v>4916.22</v>
      </c>
      <c r="V25" s="59">
        <v>7759.1</v>
      </c>
      <c r="W25" s="59">
        <v>8958.5300000000007</v>
      </c>
      <c r="X25" s="59">
        <v>2885.39</v>
      </c>
      <c r="Y25" s="59">
        <v>734.44</v>
      </c>
      <c r="Z25" s="59">
        <v>25.71</v>
      </c>
      <c r="AA25" s="59">
        <v>3271.18</v>
      </c>
      <c r="AB25" s="59">
        <v>6001.24</v>
      </c>
      <c r="AC25" s="59">
        <v>5821.37</v>
      </c>
      <c r="AD25" s="59">
        <v>3928.13</v>
      </c>
      <c r="AE25" s="59">
        <v>2755.67</v>
      </c>
      <c r="AF25" s="59">
        <v>1985.5919123900003</v>
      </c>
      <c r="AG25" s="59">
        <v>1924.32</v>
      </c>
      <c r="AH25" s="59">
        <v>1660.3145947899998</v>
      </c>
      <c r="AI25" s="43"/>
      <c r="AJ25" s="43"/>
      <c r="AK25" s="43"/>
      <c r="AL25" s="41"/>
      <c r="AM25" s="43"/>
      <c r="AN25" s="43"/>
      <c r="AO25" s="43"/>
    </row>
    <row r="26" spans="1:47" x14ac:dyDescent="0.35">
      <c r="A26" s="28" t="s">
        <v>43</v>
      </c>
      <c r="B26" s="62">
        <v>1.1031272707968E-2</v>
      </c>
      <c r="C26" s="62">
        <v>7.3507999871361002E-2</v>
      </c>
      <c r="D26" s="62">
        <v>0.99829163461662596</v>
      </c>
      <c r="E26" s="62">
        <v>14.99527272725773</v>
      </c>
      <c r="F26" s="62">
        <v>391</v>
      </c>
      <c r="G26" s="62">
        <v>2435.8286851299999</v>
      </c>
      <c r="H26" s="62">
        <v>2463.4214612456453</v>
      </c>
      <c r="I26" s="62">
        <v>2500.3830913035108</v>
      </c>
      <c r="J26" s="62">
        <v>2687.1248860534652</v>
      </c>
      <c r="K26" s="62">
        <v>3424.557787564343</v>
      </c>
      <c r="L26" s="62">
        <v>3230.5789469092779</v>
      </c>
      <c r="M26" s="62">
        <v>4315.4632070987209</v>
      </c>
      <c r="N26" s="62">
        <v>2665.2503025299993</v>
      </c>
      <c r="O26" s="62">
        <v>2049.0059854300016</v>
      </c>
      <c r="P26" s="62">
        <v>2297.0617064600001</v>
      </c>
      <c r="Q26" s="62">
        <v>2715.5757456599999</v>
      </c>
      <c r="R26" s="62">
        <v>2669.6000000000008</v>
      </c>
      <c r="S26" s="62">
        <v>4775.1699999999964</v>
      </c>
      <c r="T26" s="59">
        <v>2176.17</v>
      </c>
      <c r="U26" s="62">
        <v>2751.8799999999997</v>
      </c>
      <c r="V26" s="62">
        <v>4920.5700000000006</v>
      </c>
      <c r="W26" s="62">
        <v>5198.1399999999994</v>
      </c>
      <c r="X26" s="62">
        <v>6010.2899999999991</v>
      </c>
      <c r="Y26" s="59">
        <v>7421.1800000000012</v>
      </c>
      <c r="Z26" s="59">
        <v>8356.49</v>
      </c>
      <c r="AA26" s="59">
        <v>7806.0099999999993</v>
      </c>
      <c r="AB26" s="59">
        <v>8318.4</v>
      </c>
      <c r="AC26" s="59">
        <v>8490.27</v>
      </c>
      <c r="AD26" s="59">
        <v>10858.62</v>
      </c>
      <c r="AE26" s="59">
        <v>9630.5599999999977</v>
      </c>
      <c r="AF26" s="59">
        <v>10234.33</v>
      </c>
      <c r="AG26" s="59">
        <v>10787.840114099999</v>
      </c>
      <c r="AH26" s="59">
        <v>12424.719318900001</v>
      </c>
      <c r="AI26" s="71"/>
      <c r="AJ26" s="50"/>
      <c r="AK26" s="50"/>
      <c r="AL26" s="50"/>
      <c r="AM26" s="50"/>
      <c r="AN26" s="50"/>
      <c r="AO26" s="50"/>
    </row>
    <row r="27" spans="1:47" s="14" customFormat="1" x14ac:dyDescent="0.35">
      <c r="A27" s="21" t="s">
        <v>39</v>
      </c>
      <c r="B27" s="57">
        <v>0.19430150587669964</v>
      </c>
      <c r="C27" s="57">
        <v>0.88586842137045751</v>
      </c>
      <c r="D27" s="57">
        <v>9.5676611338020461</v>
      </c>
      <c r="E27" s="57">
        <v>212.40831155760577</v>
      </c>
      <c r="F27" s="57">
        <v>5893.1957830909087</v>
      </c>
      <c r="G27" s="57">
        <v>12752.646800999999</v>
      </c>
      <c r="H27" s="57">
        <v>13387.332075559998</v>
      </c>
      <c r="I27" s="57">
        <v>15108.654</v>
      </c>
      <c r="J27" s="57">
        <v>18739.413816919998</v>
      </c>
      <c r="K27" s="57">
        <v>19610.663754599995</v>
      </c>
      <c r="L27" s="57">
        <v>21239.412527100001</v>
      </c>
      <c r="M27" s="57">
        <v>24091.116215870003</v>
      </c>
      <c r="N27" s="57">
        <v>27139.78829641996</v>
      </c>
      <c r="O27" s="57">
        <v>30812.436813199965</v>
      </c>
      <c r="P27" s="57">
        <v>34615.913683909836</v>
      </c>
      <c r="Q27" s="57">
        <v>39602.172272099888</v>
      </c>
      <c r="R27" s="57">
        <v>44869.700000000004</v>
      </c>
      <c r="S27" s="57">
        <v>50193.05</v>
      </c>
      <c r="T27" s="57">
        <v>58343.979999999996</v>
      </c>
      <c r="U27" s="57">
        <v>65707.009999999995</v>
      </c>
      <c r="V27" s="57">
        <v>74195.58</v>
      </c>
      <c r="W27" s="57">
        <v>86836.930000000008</v>
      </c>
      <c r="X27" s="57">
        <v>99369.209999999992</v>
      </c>
      <c r="Y27" s="57">
        <v>113395.74</v>
      </c>
      <c r="Z27" s="57">
        <v>125666.14</v>
      </c>
      <c r="AA27" s="57">
        <v>136475.81</v>
      </c>
      <c r="AB27" s="57">
        <v>143141.34</v>
      </c>
      <c r="AC27" s="57">
        <v>147818.28</v>
      </c>
      <c r="AD27" s="57">
        <v>147887.36000000002</v>
      </c>
      <c r="AE27" s="57">
        <v>154555.76999999999</v>
      </c>
      <c r="AF27" s="57">
        <f>AF28+AF29</f>
        <v>146280.36572641</v>
      </c>
      <c r="AG27" s="57">
        <v>160330.068</v>
      </c>
      <c r="AH27" s="57">
        <f>AH28+AH29</f>
        <v>183570.84569128</v>
      </c>
      <c r="AI27" s="50"/>
      <c r="AJ27" s="50"/>
      <c r="AK27" s="50"/>
      <c r="AL27" s="50"/>
      <c r="AM27" s="50"/>
      <c r="AN27" s="50"/>
      <c r="AO27" s="50"/>
      <c r="AP27" s="44"/>
      <c r="AQ27" s="44"/>
      <c r="AR27" s="44"/>
      <c r="AS27" s="44"/>
      <c r="AT27" s="44"/>
      <c r="AU27" s="44"/>
    </row>
    <row r="28" spans="1:47" x14ac:dyDescent="0.35">
      <c r="A28" s="28" t="s">
        <v>18</v>
      </c>
      <c r="B28" s="59">
        <v>2.6023942136276287E-2</v>
      </c>
      <c r="C28" s="59">
        <v>0.12015873397154037</v>
      </c>
      <c r="D28" s="59">
        <v>1.3975606091906321</v>
      </c>
      <c r="E28" s="59">
        <v>36.148204727236575</v>
      </c>
      <c r="F28" s="59">
        <v>980.52093709090911</v>
      </c>
      <c r="G28" s="59">
        <v>2973.058</v>
      </c>
      <c r="H28" s="59">
        <v>1715.7460000000001</v>
      </c>
      <c r="I28" s="59">
        <v>2183.5439999999999</v>
      </c>
      <c r="J28" s="59">
        <v>1957.7159999999999</v>
      </c>
      <c r="K28" s="59">
        <v>2202.4516025600001</v>
      </c>
      <c r="L28" s="59">
        <v>2530.8820000000001</v>
      </c>
      <c r="M28" s="59">
        <v>3017.0640097200003</v>
      </c>
      <c r="N28" s="59">
        <v>3292.0355403299573</v>
      </c>
      <c r="O28" s="59">
        <v>3838.2105711999629</v>
      </c>
      <c r="P28" s="59">
        <v>4794.5625388098342</v>
      </c>
      <c r="Q28" s="59">
        <v>4470.234564529881</v>
      </c>
      <c r="R28" s="59">
        <v>5532.97</v>
      </c>
      <c r="S28" s="59">
        <v>6591.55</v>
      </c>
      <c r="T28" s="59">
        <v>7826.38</v>
      </c>
      <c r="U28" s="59">
        <v>8523.52</v>
      </c>
      <c r="V28" s="59">
        <v>9924.9500000000007</v>
      </c>
      <c r="W28" s="59">
        <v>11858.13</v>
      </c>
      <c r="X28" s="59">
        <v>13556.56</v>
      </c>
      <c r="Y28" s="59">
        <v>15351.17</v>
      </c>
      <c r="Z28" s="59">
        <v>16884.419999999998</v>
      </c>
      <c r="AA28" s="59">
        <v>18153.27</v>
      </c>
      <c r="AB28" s="59">
        <v>18427.89</v>
      </c>
      <c r="AC28" s="59">
        <v>19075.28</v>
      </c>
      <c r="AD28" s="59">
        <v>21979.37</v>
      </c>
      <c r="AE28" s="59">
        <v>20549.22</v>
      </c>
      <c r="AF28" s="59">
        <v>18970.415726409996</v>
      </c>
      <c r="AG28" s="59">
        <v>23102.76</v>
      </c>
      <c r="AH28" s="59">
        <v>27273.337195</v>
      </c>
      <c r="AI28" s="43"/>
      <c r="AJ28" s="43"/>
      <c r="AK28" s="43"/>
      <c r="AL28" s="41"/>
      <c r="AM28" s="43"/>
      <c r="AN28" s="43"/>
      <c r="AO28" s="43"/>
    </row>
    <row r="29" spans="1:47" x14ac:dyDescent="0.35">
      <c r="A29" s="28" t="s">
        <v>35</v>
      </c>
      <c r="B29" s="59">
        <v>0.16827756374042335</v>
      </c>
      <c r="C29" s="59">
        <v>0.76570968739891709</v>
      </c>
      <c r="D29" s="59">
        <v>8.1701005246114153</v>
      </c>
      <c r="E29" s="59">
        <v>176.26010683036918</v>
      </c>
      <c r="F29" s="59">
        <v>4912.6748459999999</v>
      </c>
      <c r="G29" s="59">
        <v>9779.5888009999999</v>
      </c>
      <c r="H29" s="59">
        <v>11671.586075559999</v>
      </c>
      <c r="I29" s="59">
        <v>12925.11</v>
      </c>
      <c r="J29" s="59">
        <v>16781.697816919997</v>
      </c>
      <c r="K29" s="59">
        <v>17408.21215204</v>
      </c>
      <c r="L29" s="59">
        <v>18708.5305271</v>
      </c>
      <c r="M29" s="59">
        <v>21074.052206150001</v>
      </c>
      <c r="N29" s="59">
        <v>23847.752756090002</v>
      </c>
      <c r="O29" s="59">
        <v>26974.226242000004</v>
      </c>
      <c r="P29" s="59">
        <v>29821.351145100001</v>
      </c>
      <c r="Q29" s="59">
        <v>35131.93770757001</v>
      </c>
      <c r="R29" s="59">
        <v>39336.730000000003</v>
      </c>
      <c r="S29" s="59">
        <v>43601.5</v>
      </c>
      <c r="T29" s="59">
        <v>50517.599999999999</v>
      </c>
      <c r="U29" s="59">
        <v>57183.49</v>
      </c>
      <c r="V29" s="59">
        <v>64270.63</v>
      </c>
      <c r="W29" s="59">
        <v>74978.8</v>
      </c>
      <c r="X29" s="59">
        <v>85812.65</v>
      </c>
      <c r="Y29" s="59">
        <v>98044.57</v>
      </c>
      <c r="Z29" s="59">
        <v>108781.72</v>
      </c>
      <c r="AA29" s="59">
        <v>118322.54</v>
      </c>
      <c r="AB29" s="59">
        <v>124713.45</v>
      </c>
      <c r="AC29" s="59">
        <v>128743</v>
      </c>
      <c r="AD29" s="59">
        <v>125907.99</v>
      </c>
      <c r="AE29" s="59">
        <v>134006.54999999999</v>
      </c>
      <c r="AF29" s="59">
        <v>127309.95</v>
      </c>
      <c r="AG29" s="59">
        <v>137227.30799999999</v>
      </c>
      <c r="AH29" s="59">
        <v>156297.50849628</v>
      </c>
      <c r="AI29" s="43"/>
      <c r="AJ29" s="43"/>
      <c r="AK29" s="43"/>
      <c r="AL29" s="41"/>
      <c r="AM29" s="43"/>
      <c r="AN29" s="43"/>
      <c r="AO29" s="43"/>
    </row>
    <row r="30" spans="1:47" x14ac:dyDescent="0.35">
      <c r="A30" s="21" t="s">
        <v>9</v>
      </c>
      <c r="B30" s="57">
        <v>0.98293862963600709</v>
      </c>
      <c r="C30" s="57">
        <v>4.1602693620231772</v>
      </c>
      <c r="D30" s="57">
        <v>45.48452832329923</v>
      </c>
      <c r="E30" s="57">
        <v>908.48390734323345</v>
      </c>
      <c r="F30" s="57">
        <v>27879.824946159559</v>
      </c>
      <c r="G30" s="57">
        <v>53753.112732522954</v>
      </c>
      <c r="H30" s="57">
        <v>63862.761082086618</v>
      </c>
      <c r="I30" s="57">
        <v>68930.154999999984</v>
      </c>
      <c r="J30" s="57">
        <v>71142.188999999998</v>
      </c>
      <c r="K30" s="57">
        <v>78516.350306600012</v>
      </c>
      <c r="L30" s="57">
        <v>94215.579999999987</v>
      </c>
      <c r="M30" s="57">
        <v>108066.33600000001</v>
      </c>
      <c r="N30" s="57">
        <v>124039.0665778916</v>
      </c>
      <c r="O30" s="57">
        <v>141877.53512573947</v>
      </c>
      <c r="P30" s="57">
        <v>166195.25797182237</v>
      </c>
      <c r="Q30" s="57">
        <v>186367.44162656006</v>
      </c>
      <c r="R30" s="57">
        <v>205967.71</v>
      </c>
      <c r="S30" s="57">
        <v>227860.16</v>
      </c>
      <c r="T30" s="57">
        <v>265379.96000000002</v>
      </c>
      <c r="U30" s="57">
        <v>276463.56</v>
      </c>
      <c r="V30" s="57">
        <v>321673.96999999997</v>
      </c>
      <c r="W30" s="57">
        <v>357335.39</v>
      </c>
      <c r="X30" s="57">
        <v>395070.37</v>
      </c>
      <c r="Y30" s="57">
        <v>438797.9</v>
      </c>
      <c r="Z30" s="57">
        <v>468639.06</v>
      </c>
      <c r="AA30" s="57">
        <v>489741.22</v>
      </c>
      <c r="AB30" s="57">
        <v>509101.83</v>
      </c>
      <c r="AC30" s="57">
        <v>543518.96</v>
      </c>
      <c r="AD30" s="57">
        <v>585458.39</v>
      </c>
      <c r="AE30" s="57">
        <f>SUM(AE31:AE35)</f>
        <v>624918.61781054002</v>
      </c>
      <c r="AF30" s="57">
        <f t="shared" ref="AF30:AG30" si="0">SUM(AF31:AF35)</f>
        <v>638132.64899139013</v>
      </c>
      <c r="AG30" s="57">
        <f t="shared" si="0"/>
        <v>794328.05369143211</v>
      </c>
      <c r="AH30" s="57">
        <f>SUM(AH31:AH35)</f>
        <v>851407.52929747</v>
      </c>
      <c r="AI30" s="43"/>
      <c r="AJ30" s="43"/>
      <c r="AK30" s="43"/>
      <c r="AL30" s="41"/>
      <c r="AM30" s="43"/>
      <c r="AN30" s="43"/>
      <c r="AO30" s="43"/>
    </row>
    <row r="31" spans="1:47" x14ac:dyDescent="0.35">
      <c r="A31" s="28" t="s">
        <v>22</v>
      </c>
      <c r="B31" s="59">
        <v>0.92301909952035299</v>
      </c>
      <c r="C31" s="59">
        <v>3.9253769798844083</v>
      </c>
      <c r="D31" s="59">
        <v>42.744431116284879</v>
      </c>
      <c r="E31" s="59">
        <v>858.89700472641368</v>
      </c>
      <c r="F31" s="59">
        <v>25742.213182181818</v>
      </c>
      <c r="G31" s="59">
        <v>47227.59</v>
      </c>
      <c r="H31" s="59">
        <v>55697.078000000009</v>
      </c>
      <c r="I31" s="59">
        <v>59574.798999999985</v>
      </c>
      <c r="J31" s="59">
        <v>60885.712</v>
      </c>
      <c r="K31" s="59">
        <v>67885.20240314999</v>
      </c>
      <c r="L31" s="59">
        <v>82279.380999999979</v>
      </c>
      <c r="M31" s="59">
        <v>94267.284999999989</v>
      </c>
      <c r="N31" s="59">
        <v>104169.28599949004</v>
      </c>
      <c r="O31" s="59">
        <v>118379.26901066005</v>
      </c>
      <c r="P31" s="59">
        <v>138008.15563638011</v>
      </c>
      <c r="Q31" s="59">
        <v>154095.64951948004</v>
      </c>
      <c r="R31" s="59">
        <v>170008.61</v>
      </c>
      <c r="S31" s="59">
        <v>187189.99</v>
      </c>
      <c r="T31" s="59">
        <v>222037.24</v>
      </c>
      <c r="U31" s="59">
        <v>227830.48</v>
      </c>
      <c r="V31" s="59">
        <v>268116.84999999998</v>
      </c>
      <c r="W31" s="59">
        <v>297419.09000000003</v>
      </c>
      <c r="X31" s="59">
        <v>326235.71999999997</v>
      </c>
      <c r="Y31" s="59">
        <v>363189.92</v>
      </c>
      <c r="Z31" s="59">
        <v>384286.91</v>
      </c>
      <c r="AA31" s="59">
        <v>396428.49</v>
      </c>
      <c r="AB31" s="59">
        <v>413787.16</v>
      </c>
      <c r="AC31" s="59">
        <v>443774.98</v>
      </c>
      <c r="AD31" s="59">
        <v>479310.47</v>
      </c>
      <c r="AE31" s="59">
        <v>508128.43710858008</v>
      </c>
      <c r="AF31" s="59">
        <v>523110.65710809</v>
      </c>
      <c r="AG31" s="59">
        <v>657928.35032901005</v>
      </c>
      <c r="AH31" s="59">
        <v>692146.59641766001</v>
      </c>
      <c r="AI31" s="51"/>
      <c r="AJ31" s="51"/>
      <c r="AK31" s="51"/>
      <c r="AL31" s="51"/>
      <c r="AM31" s="51"/>
      <c r="AN31" s="51"/>
      <c r="AO31" s="51"/>
    </row>
    <row r="32" spans="1:47" x14ac:dyDescent="0.35">
      <c r="A32" s="28" t="s">
        <v>23</v>
      </c>
      <c r="B32" s="59">
        <v>2.0746966872783715E-2</v>
      </c>
      <c r="C32" s="59">
        <v>4.690519229718864E-2</v>
      </c>
      <c r="D32" s="59">
        <v>0.8648863392137216</v>
      </c>
      <c r="E32" s="59">
        <v>18.21272036361815</v>
      </c>
      <c r="F32" s="59">
        <v>597.88677927272727</v>
      </c>
      <c r="G32" s="59">
        <v>2458.19</v>
      </c>
      <c r="H32" s="59">
        <v>3122.172</v>
      </c>
      <c r="I32" s="59">
        <v>3841.45</v>
      </c>
      <c r="J32" s="59">
        <v>4451.0159999999996</v>
      </c>
      <c r="K32" s="59">
        <v>4480.6622601899999</v>
      </c>
      <c r="L32" s="59">
        <v>5293.6719999999996</v>
      </c>
      <c r="M32" s="59">
        <v>6286.8530000000001</v>
      </c>
      <c r="N32" s="59">
        <v>6952.9973289600002</v>
      </c>
      <c r="O32" s="59">
        <v>7657.020536330002</v>
      </c>
      <c r="P32" s="59">
        <v>8829.0811232199976</v>
      </c>
      <c r="Q32" s="59">
        <v>10406.348198759997</v>
      </c>
      <c r="R32" s="59">
        <v>12309.35</v>
      </c>
      <c r="S32" s="59">
        <v>14626.86</v>
      </c>
      <c r="T32" s="59">
        <v>17035.37</v>
      </c>
      <c r="U32" s="59">
        <v>20107.34</v>
      </c>
      <c r="V32" s="59">
        <v>21366.560000000001</v>
      </c>
      <c r="W32" s="59">
        <v>24112.03</v>
      </c>
      <c r="X32" s="59">
        <v>27029.65</v>
      </c>
      <c r="Y32" s="59">
        <v>29232.080000000002</v>
      </c>
      <c r="Z32" s="59">
        <v>32452.959999999999</v>
      </c>
      <c r="AA32" s="59">
        <v>36218.71</v>
      </c>
      <c r="AB32" s="59">
        <v>39016.15</v>
      </c>
      <c r="AC32" s="59">
        <v>40435.83</v>
      </c>
      <c r="AD32" s="59">
        <v>43120.2</v>
      </c>
      <c r="AE32" s="59">
        <v>46183.710974239999</v>
      </c>
      <c r="AF32" s="59">
        <v>48114.352937649994</v>
      </c>
      <c r="AG32" s="59">
        <v>51761.551763254502</v>
      </c>
      <c r="AH32" s="59">
        <v>63928.296620930007</v>
      </c>
      <c r="AI32" s="45"/>
      <c r="AJ32" s="45"/>
      <c r="AK32" s="45"/>
      <c r="AL32" s="46"/>
      <c r="AM32" s="45"/>
      <c r="AN32" s="45"/>
      <c r="AO32" s="45"/>
    </row>
    <row r="33" spans="1:47" x14ac:dyDescent="0.35">
      <c r="A33" s="28" t="s">
        <v>24</v>
      </c>
      <c r="B33" s="59">
        <v>2.092890178155624E-3</v>
      </c>
      <c r="C33" s="59">
        <v>3.2564514517557548E-3</v>
      </c>
      <c r="D33" s="59">
        <v>0.11828654852027125</v>
      </c>
      <c r="E33" s="59">
        <v>2.6248334545428298</v>
      </c>
      <c r="F33" s="59">
        <v>76.377987818181822</v>
      </c>
      <c r="G33" s="59">
        <v>178.47636499999996</v>
      </c>
      <c r="H33" s="59">
        <v>201.88800000000001</v>
      </c>
      <c r="I33" s="59">
        <v>266.33</v>
      </c>
      <c r="J33" s="59">
        <v>318.06</v>
      </c>
      <c r="K33" s="59">
        <v>301.34285120999999</v>
      </c>
      <c r="L33" s="59">
        <v>328.56</v>
      </c>
      <c r="M33" s="59">
        <v>339.24</v>
      </c>
      <c r="N33" s="59">
        <v>522.84205077000013</v>
      </c>
      <c r="O33" s="59">
        <v>874.37211074000038</v>
      </c>
      <c r="P33" s="59">
        <v>738.16970583</v>
      </c>
      <c r="Q33" s="59">
        <v>818.11924747000091</v>
      </c>
      <c r="R33" s="59">
        <v>968.97</v>
      </c>
      <c r="S33" s="59">
        <v>1207.21</v>
      </c>
      <c r="T33" s="59">
        <v>1491.5</v>
      </c>
      <c r="U33" s="59">
        <v>1677.65</v>
      </c>
      <c r="V33" s="59">
        <v>2518.38</v>
      </c>
      <c r="W33" s="59">
        <v>2768.22</v>
      </c>
      <c r="X33" s="59">
        <v>3408.68</v>
      </c>
      <c r="Y33" s="59">
        <v>4142.18</v>
      </c>
      <c r="Z33" s="59">
        <v>4698.16</v>
      </c>
      <c r="AA33" s="59">
        <v>6460.68</v>
      </c>
      <c r="AB33" s="59">
        <v>7344.95</v>
      </c>
      <c r="AC33" s="59">
        <v>7177.68</v>
      </c>
      <c r="AD33" s="59">
        <v>7330.03</v>
      </c>
      <c r="AE33" s="59">
        <v>8576.548029800002</v>
      </c>
      <c r="AF33" s="59">
        <v>8582.1390214999992</v>
      </c>
      <c r="AG33" s="59">
        <v>12329.589239585681</v>
      </c>
      <c r="AH33" s="59">
        <v>12874.189580280001</v>
      </c>
      <c r="AI33" s="45"/>
      <c r="AJ33" s="45"/>
      <c r="AK33" s="45"/>
      <c r="AL33" s="40"/>
      <c r="AM33" s="45"/>
      <c r="AN33" s="45"/>
      <c r="AO33" s="45"/>
    </row>
    <row r="34" spans="1:47" x14ac:dyDescent="0.35">
      <c r="A34" s="28" t="s">
        <v>25</v>
      </c>
      <c r="B34" s="59">
        <v>1.5177302767017824E-2</v>
      </c>
      <c r="C34" s="59">
        <v>8.8279710604618269E-2</v>
      </c>
      <c r="D34" s="59">
        <v>0.5590852832068669</v>
      </c>
      <c r="E34" s="59">
        <v>15.047309950391675</v>
      </c>
      <c r="F34" s="59">
        <v>993.07571079218542</v>
      </c>
      <c r="G34" s="59">
        <v>2691</v>
      </c>
      <c r="H34" s="59">
        <v>3335</v>
      </c>
      <c r="I34" s="59">
        <v>3559</v>
      </c>
      <c r="J34" s="59">
        <v>3780</v>
      </c>
      <c r="K34" s="59">
        <v>4025.0000000000005</v>
      </c>
      <c r="L34" s="59">
        <v>4423</v>
      </c>
      <c r="M34" s="59">
        <v>5139</v>
      </c>
      <c r="N34" s="59">
        <v>7346.9641701853088</v>
      </c>
      <c r="O34" s="59">
        <v>8294.9321924924279</v>
      </c>
      <c r="P34" s="59">
        <v>10990.08685038586</v>
      </c>
      <c r="Q34" s="59">
        <v>12092.647929130006</v>
      </c>
      <c r="R34" s="59">
        <v>12370.62</v>
      </c>
      <c r="S34" s="59">
        <v>13420.01</v>
      </c>
      <c r="T34" s="59">
        <v>11380.17</v>
      </c>
      <c r="U34" s="59">
        <v>11488.64</v>
      </c>
      <c r="V34" s="59">
        <v>12633.8</v>
      </c>
      <c r="W34" s="59">
        <v>13292.83</v>
      </c>
      <c r="X34" s="59">
        <v>15546.4</v>
      </c>
      <c r="Y34" s="59">
        <v>16493.78</v>
      </c>
      <c r="Z34" s="59">
        <v>19910.400000000001</v>
      </c>
      <c r="AA34" s="59">
        <v>21650.54</v>
      </c>
      <c r="AB34" s="59">
        <v>31190.639999999999</v>
      </c>
      <c r="AC34" s="59">
        <v>32669.94</v>
      </c>
      <c r="AD34" s="59">
        <v>34583.94</v>
      </c>
      <c r="AE34" s="59">
        <v>36171.45179549</v>
      </c>
      <c r="AF34" s="59">
        <v>35919.345346279995</v>
      </c>
      <c r="AG34" s="59">
        <v>45441.43519692251</v>
      </c>
      <c r="AH34" s="59">
        <v>50364.061036880004</v>
      </c>
      <c r="AI34" s="45"/>
      <c r="AJ34" s="45"/>
      <c r="AK34" s="45"/>
      <c r="AL34" s="46"/>
      <c r="AM34" s="45"/>
      <c r="AN34" s="45"/>
      <c r="AO34" s="45"/>
    </row>
    <row r="35" spans="1:47" x14ac:dyDescent="0.35">
      <c r="A35" s="28" t="s">
        <v>26</v>
      </c>
      <c r="B35" s="59">
        <v>2.1902370297696924E-2</v>
      </c>
      <c r="C35" s="59">
        <v>9.6451027785205964E-2</v>
      </c>
      <c r="D35" s="59">
        <v>1.1978390360734834</v>
      </c>
      <c r="E35" s="59">
        <v>13.702038848267279</v>
      </c>
      <c r="F35" s="59">
        <v>470.27128609464302</v>
      </c>
      <c r="G35" s="59">
        <v>1197.856367522952</v>
      </c>
      <c r="H35" s="59">
        <v>1506.6230820866051</v>
      </c>
      <c r="I35" s="59">
        <v>1688.576</v>
      </c>
      <c r="J35" s="59">
        <v>1707.4009999999998</v>
      </c>
      <c r="K35" s="59">
        <v>1824.14279205</v>
      </c>
      <c r="L35" s="59">
        <v>1890.9670000000001</v>
      </c>
      <c r="M35" s="59">
        <v>2033.9580000000001</v>
      </c>
      <c r="N35" s="59">
        <v>5046.9770284862507</v>
      </c>
      <c r="O35" s="59">
        <v>6671.9412755169997</v>
      </c>
      <c r="P35" s="59">
        <v>7629.7646560064122</v>
      </c>
      <c r="Q35" s="59">
        <v>8954.6767317199992</v>
      </c>
      <c r="R35" s="59">
        <v>10310.16</v>
      </c>
      <c r="S35" s="59">
        <v>11416.09</v>
      </c>
      <c r="T35" s="59">
        <v>13435.69</v>
      </c>
      <c r="U35" s="59">
        <v>15359.45</v>
      </c>
      <c r="V35" s="59">
        <v>17038.38</v>
      </c>
      <c r="W35" s="59">
        <v>19743.21</v>
      </c>
      <c r="X35" s="59">
        <v>22849.91</v>
      </c>
      <c r="Y35" s="59">
        <v>25739.94</v>
      </c>
      <c r="Z35" s="59">
        <v>27290.62</v>
      </c>
      <c r="AA35" s="59">
        <v>28982.799999999999</v>
      </c>
      <c r="AB35" s="59">
        <v>17763.919999999998</v>
      </c>
      <c r="AC35" s="59">
        <v>19460.53</v>
      </c>
      <c r="AD35" s="59">
        <v>21113.75</v>
      </c>
      <c r="AE35" s="59">
        <v>25858.469902429995</v>
      </c>
      <c r="AF35" s="59">
        <v>22406.154577870002</v>
      </c>
      <c r="AG35" s="59">
        <v>26867.127162659446</v>
      </c>
      <c r="AH35" s="59">
        <v>32094.38564172</v>
      </c>
      <c r="AI35" s="43"/>
      <c r="AJ35" s="43"/>
      <c r="AK35" s="43"/>
      <c r="AL35" s="47"/>
      <c r="AM35" s="43"/>
      <c r="AN35" s="43"/>
      <c r="AO35" s="43"/>
    </row>
    <row r="36" spans="1:47" x14ac:dyDescent="0.35">
      <c r="A36" s="21" t="s">
        <v>10</v>
      </c>
      <c r="B36" s="57">
        <v>0.10341692277753876</v>
      </c>
      <c r="C36" s="57">
        <v>0.68873492498831812</v>
      </c>
      <c r="D36" s="57">
        <v>6.1763976778023721</v>
      </c>
      <c r="E36" s="57">
        <v>110.5096739699446</v>
      </c>
      <c r="F36" s="57">
        <v>3553.4520594701007</v>
      </c>
      <c r="G36" s="57">
        <v>9214</v>
      </c>
      <c r="H36" s="57">
        <v>11080</v>
      </c>
      <c r="I36" s="57">
        <v>12801</v>
      </c>
      <c r="J36" s="57">
        <v>14153</v>
      </c>
      <c r="K36" s="57">
        <v>14989</v>
      </c>
      <c r="L36" s="57">
        <v>16194.659361368987</v>
      </c>
      <c r="M36" s="57">
        <v>18302.262000000002</v>
      </c>
      <c r="N36" s="57">
        <v>23130.19118765468</v>
      </c>
      <c r="O36" s="57">
        <v>27015.098667376664</v>
      </c>
      <c r="P36" s="57">
        <v>32111.881289355682</v>
      </c>
      <c r="Q36" s="57">
        <v>35697.282019986276</v>
      </c>
      <c r="R36" s="57">
        <v>41045.61</v>
      </c>
      <c r="S36" s="57">
        <v>46988</v>
      </c>
      <c r="T36" s="57">
        <v>53764.67</v>
      </c>
      <c r="U36" s="57">
        <v>58831.35</v>
      </c>
      <c r="V36" s="57">
        <v>69726.12</v>
      </c>
      <c r="W36" s="57">
        <v>80819.509999999995</v>
      </c>
      <c r="X36" s="57">
        <v>91015.1</v>
      </c>
      <c r="Y36" s="57">
        <v>100370.41</v>
      </c>
      <c r="Z36" s="57">
        <v>111763.98</v>
      </c>
      <c r="AA36" s="57">
        <v>120042.04</v>
      </c>
      <c r="AB36" s="57">
        <v>123864.76</v>
      </c>
      <c r="AC36" s="57">
        <v>133333.32</v>
      </c>
      <c r="AD36" s="57">
        <v>149271.91</v>
      </c>
      <c r="AE36" s="57">
        <f>SUM(AE37:AE41)</f>
        <v>159668.41702575385</v>
      </c>
      <c r="AF36" s="57">
        <f t="shared" ref="AF36:AH36" si="1">SUM(AF37:AF41)</f>
        <v>159243.48327001877</v>
      </c>
      <c r="AG36" s="57">
        <f t="shared" si="1"/>
        <v>196292.94607945127</v>
      </c>
      <c r="AH36" s="57">
        <f t="shared" si="1"/>
        <v>232133.86359537969</v>
      </c>
      <c r="AI36" s="43"/>
      <c r="AJ36" s="43"/>
      <c r="AK36" s="43"/>
      <c r="AL36" s="41"/>
      <c r="AM36" s="43"/>
      <c r="AN36" s="43"/>
      <c r="AO36" s="43"/>
    </row>
    <row r="37" spans="1:47" x14ac:dyDescent="0.35">
      <c r="A37" s="28" t="s">
        <v>27</v>
      </c>
      <c r="B37" s="59">
        <v>3.6778986384951189E-2</v>
      </c>
      <c r="C37" s="59">
        <v>0.19202940408214011</v>
      </c>
      <c r="D37" s="59">
        <v>1.9676771384077625</v>
      </c>
      <c r="E37" s="59">
        <v>48.708908363587646</v>
      </c>
      <c r="F37" s="59">
        <v>1481.940476</v>
      </c>
      <c r="G37" s="59">
        <v>3332</v>
      </c>
      <c r="H37" s="59">
        <v>4227</v>
      </c>
      <c r="I37" s="59">
        <v>5067</v>
      </c>
      <c r="J37" s="59">
        <v>5305</v>
      </c>
      <c r="K37" s="59">
        <v>5881</v>
      </c>
      <c r="L37" s="59">
        <v>6105.8002133999998</v>
      </c>
      <c r="M37" s="59">
        <v>6864.5809999999992</v>
      </c>
      <c r="N37" s="59">
        <v>9003.4218772029471</v>
      </c>
      <c r="O37" s="59">
        <v>10217.654663402376</v>
      </c>
      <c r="P37" s="59">
        <v>12497.289902000002</v>
      </c>
      <c r="Q37" s="59">
        <v>14763.717919000008</v>
      </c>
      <c r="R37" s="59">
        <v>17848.669999999998</v>
      </c>
      <c r="S37" s="59">
        <v>20673.45</v>
      </c>
      <c r="T37" s="59">
        <v>24988.77</v>
      </c>
      <c r="U37" s="59">
        <v>27330.28</v>
      </c>
      <c r="V37" s="59">
        <v>32756.03</v>
      </c>
      <c r="W37" s="59">
        <v>38372.01</v>
      </c>
      <c r="X37" s="59">
        <v>44279.27</v>
      </c>
      <c r="Y37" s="59">
        <v>47959.65</v>
      </c>
      <c r="Z37" s="59">
        <v>53887.6</v>
      </c>
      <c r="AA37" s="59">
        <v>54454.89</v>
      </c>
      <c r="AB37" s="59">
        <v>53543.81</v>
      </c>
      <c r="AC37" s="59">
        <v>56391.47</v>
      </c>
      <c r="AD37" s="59">
        <v>62080.7</v>
      </c>
      <c r="AE37" s="59">
        <v>70418.880000000005</v>
      </c>
      <c r="AF37" s="59">
        <v>66795.733446853279</v>
      </c>
      <c r="AG37" s="59">
        <v>86852.941978999996</v>
      </c>
      <c r="AH37" s="59">
        <v>107218.36248757014</v>
      </c>
      <c r="AI37" s="43"/>
      <c r="AJ37" s="43"/>
      <c r="AK37" s="43"/>
      <c r="AL37" s="41"/>
      <c r="AM37" s="43"/>
      <c r="AN37" s="43"/>
      <c r="AO37" s="43"/>
    </row>
    <row r="38" spans="1:47" x14ac:dyDescent="0.35">
      <c r="A38" s="28" t="s">
        <v>28</v>
      </c>
      <c r="B38" s="59">
        <v>2.585160138583819E-2</v>
      </c>
      <c r="C38" s="59">
        <v>0.2607667286806386</v>
      </c>
      <c r="D38" s="59">
        <v>1.961187552731066</v>
      </c>
      <c r="E38" s="59">
        <v>20.842484363615522</v>
      </c>
      <c r="F38" s="59">
        <v>730.760448</v>
      </c>
      <c r="G38" s="59">
        <v>2777</v>
      </c>
      <c r="H38" s="59">
        <v>3376</v>
      </c>
      <c r="I38" s="59">
        <v>3955</v>
      </c>
      <c r="J38" s="59">
        <v>4162</v>
      </c>
      <c r="K38" s="59">
        <v>4171</v>
      </c>
      <c r="L38" s="59">
        <v>4519.3260499999997</v>
      </c>
      <c r="M38" s="59">
        <v>5217.9570000000012</v>
      </c>
      <c r="N38" s="59">
        <v>7516.3161088836196</v>
      </c>
      <c r="O38" s="59">
        <v>8666.2057618313884</v>
      </c>
      <c r="P38" s="59">
        <v>9703.550095499997</v>
      </c>
      <c r="Q38" s="59">
        <v>10545.264255999999</v>
      </c>
      <c r="R38" s="59">
        <v>11815.19</v>
      </c>
      <c r="S38" s="59">
        <v>12822.26</v>
      </c>
      <c r="T38" s="59">
        <v>13802.07</v>
      </c>
      <c r="U38" s="59">
        <v>15185.59</v>
      </c>
      <c r="V38" s="59">
        <v>17444.29</v>
      </c>
      <c r="W38" s="59">
        <v>19708.89</v>
      </c>
      <c r="X38" s="59">
        <v>21545.39</v>
      </c>
      <c r="Y38" s="59">
        <v>23995.9</v>
      </c>
      <c r="Z38" s="59">
        <v>26773.05</v>
      </c>
      <c r="AA38" s="59">
        <v>31521.09</v>
      </c>
      <c r="AB38" s="59">
        <v>34550.01</v>
      </c>
      <c r="AC38" s="59">
        <v>38796.1</v>
      </c>
      <c r="AD38" s="59">
        <v>43840.56</v>
      </c>
      <c r="AE38" s="59">
        <v>47211.566749353799</v>
      </c>
      <c r="AF38" s="59">
        <v>47180.728676994302</v>
      </c>
      <c r="AG38" s="59">
        <v>54678.244163631854</v>
      </c>
      <c r="AH38" s="59">
        <v>63109.432010829732</v>
      </c>
      <c r="AI38" s="43"/>
      <c r="AJ38" s="43"/>
      <c r="AK38" s="43"/>
      <c r="AL38" s="41"/>
      <c r="AM38" s="43"/>
      <c r="AN38" s="43"/>
      <c r="AO38" s="43"/>
    </row>
    <row r="39" spans="1:47" x14ac:dyDescent="0.35">
      <c r="A39" s="28" t="s">
        <v>29</v>
      </c>
      <c r="B39" s="59">
        <v>7.6018069541324623E-3</v>
      </c>
      <c r="C39" s="59">
        <v>7.7005843762205692E-2</v>
      </c>
      <c r="D39" s="59">
        <v>0.57588830253020473</v>
      </c>
      <c r="E39" s="59">
        <v>8.4251562918325344</v>
      </c>
      <c r="F39" s="59">
        <v>295.47823100000005</v>
      </c>
      <c r="G39" s="59">
        <v>656</v>
      </c>
      <c r="H39" s="59">
        <v>752</v>
      </c>
      <c r="I39" s="59">
        <v>863</v>
      </c>
      <c r="J39" s="59">
        <v>930</v>
      </c>
      <c r="K39" s="59">
        <v>932</v>
      </c>
      <c r="L39" s="59">
        <v>950.08355000000006</v>
      </c>
      <c r="M39" s="59">
        <v>1064.0940000000001</v>
      </c>
      <c r="N39" s="59">
        <v>1717.0354203989618</v>
      </c>
      <c r="O39" s="59">
        <v>1830.3936651321853</v>
      </c>
      <c r="P39" s="59">
        <v>2005.70847246009</v>
      </c>
      <c r="Q39" s="59">
        <v>2279.1344971603885</v>
      </c>
      <c r="R39" s="59">
        <v>2632.18</v>
      </c>
      <c r="S39" s="59">
        <v>3382.59</v>
      </c>
      <c r="T39" s="59">
        <v>4253.34</v>
      </c>
      <c r="U39" s="59">
        <v>4397.24</v>
      </c>
      <c r="V39" s="59">
        <v>5840.32</v>
      </c>
      <c r="W39" s="59">
        <v>7281.84</v>
      </c>
      <c r="X39" s="59">
        <v>8289.93</v>
      </c>
      <c r="Y39" s="59">
        <v>9748.64</v>
      </c>
      <c r="Z39" s="59">
        <v>10507.15</v>
      </c>
      <c r="AA39" s="59">
        <v>9904.4500000000007</v>
      </c>
      <c r="AB39" s="59">
        <v>9443.64</v>
      </c>
      <c r="AC39" s="59">
        <v>9915.7800000000007</v>
      </c>
      <c r="AD39" s="59">
        <v>11011.99</v>
      </c>
      <c r="AE39" s="59">
        <v>12338.6889348241</v>
      </c>
      <c r="AF39" s="59">
        <v>14068.9462957541</v>
      </c>
      <c r="AG39" s="59">
        <v>20207.075794271233</v>
      </c>
      <c r="AH39" s="59">
        <v>20739.205093495602</v>
      </c>
      <c r="AI39" s="43"/>
      <c r="AJ39" s="43"/>
      <c r="AK39" s="43"/>
      <c r="AL39" s="41"/>
      <c r="AM39" s="43"/>
      <c r="AN39" s="43"/>
      <c r="AO39" s="43"/>
    </row>
    <row r="40" spans="1:47" x14ac:dyDescent="0.35">
      <c r="A40" s="28" t="s">
        <v>30</v>
      </c>
      <c r="B40" s="59">
        <v>2.7128512192254083E-3</v>
      </c>
      <c r="C40" s="59">
        <v>1.5779465180535631E-2</v>
      </c>
      <c r="D40" s="59">
        <v>9.9933118254367487E-2</v>
      </c>
      <c r="E40" s="59">
        <v>2.68961578823426</v>
      </c>
      <c r="F40" s="59">
        <v>177.50628647010072</v>
      </c>
      <c r="G40" s="59">
        <v>481.00000000000006</v>
      </c>
      <c r="H40" s="59">
        <v>453.00000000000006</v>
      </c>
      <c r="I40" s="59">
        <v>369</v>
      </c>
      <c r="J40" s="59">
        <v>774</v>
      </c>
      <c r="K40" s="59">
        <v>825</v>
      </c>
      <c r="L40" s="59">
        <v>1002.9999999999999</v>
      </c>
      <c r="M40" s="59">
        <v>1123</v>
      </c>
      <c r="N40" s="59">
        <v>1805.3867634243782</v>
      </c>
      <c r="O40" s="59">
        <v>2286.4308407709545</v>
      </c>
      <c r="P40" s="59">
        <v>2855.7647023050308</v>
      </c>
      <c r="Q40" s="59">
        <v>2676.4248963055607</v>
      </c>
      <c r="R40" s="59">
        <v>3006.49</v>
      </c>
      <c r="S40" s="59">
        <v>3899.75</v>
      </c>
      <c r="T40" s="59">
        <v>4012.73</v>
      </c>
      <c r="U40" s="59">
        <v>4347.45</v>
      </c>
      <c r="V40" s="59">
        <v>5112.99</v>
      </c>
      <c r="W40" s="59">
        <v>5794.96</v>
      </c>
      <c r="X40" s="59">
        <v>6459.07</v>
      </c>
      <c r="Y40" s="59">
        <v>7652.27</v>
      </c>
      <c r="Z40" s="59">
        <v>8267.89</v>
      </c>
      <c r="AA40" s="59">
        <v>9534.64</v>
      </c>
      <c r="AB40" s="59">
        <v>11162.61</v>
      </c>
      <c r="AC40" s="59">
        <v>11910.99</v>
      </c>
      <c r="AD40" s="59">
        <v>12475.85</v>
      </c>
      <c r="AE40" s="59">
        <v>14316.942502280002</v>
      </c>
      <c r="AF40" s="59">
        <v>15984.7051198708</v>
      </c>
      <c r="AG40" s="59">
        <v>17749.812249591312</v>
      </c>
      <c r="AH40" s="59">
        <v>22126.197401610814</v>
      </c>
      <c r="AI40" s="43"/>
      <c r="AJ40" s="43"/>
      <c r="AK40" s="43"/>
      <c r="AL40" s="41"/>
      <c r="AM40" s="43"/>
      <c r="AN40" s="43"/>
      <c r="AO40" s="43"/>
    </row>
    <row r="41" spans="1:47" x14ac:dyDescent="0.35">
      <c r="A41" s="28" t="s">
        <v>31</v>
      </c>
      <c r="B41" s="59">
        <v>3.0471676833391484E-2</v>
      </c>
      <c r="C41" s="59">
        <v>0.14315348328279806</v>
      </c>
      <c r="D41" s="59">
        <v>1.5717115658789713</v>
      </c>
      <c r="E41" s="59">
        <v>29.843509162674646</v>
      </c>
      <c r="F41" s="59">
        <v>867.76661799999999</v>
      </c>
      <c r="G41" s="59">
        <v>1968</v>
      </c>
      <c r="H41" s="59">
        <v>2272</v>
      </c>
      <c r="I41" s="59">
        <v>2547</v>
      </c>
      <c r="J41" s="59">
        <v>2982</v>
      </c>
      <c r="K41" s="59">
        <v>3180</v>
      </c>
      <c r="L41" s="59">
        <v>3616.449547968989</v>
      </c>
      <c r="M41" s="59">
        <v>4032.63</v>
      </c>
      <c r="N41" s="59">
        <v>3088.0310177447718</v>
      </c>
      <c r="O41" s="59">
        <v>4014.4137362397614</v>
      </c>
      <c r="P41" s="59">
        <v>5049.56811709056</v>
      </c>
      <c r="Q41" s="59">
        <v>5432.740451520317</v>
      </c>
      <c r="R41" s="59">
        <v>5743.08</v>
      </c>
      <c r="S41" s="59">
        <v>6209.95</v>
      </c>
      <c r="T41" s="59">
        <v>6707.76</v>
      </c>
      <c r="U41" s="59">
        <v>7570.78</v>
      </c>
      <c r="V41" s="59">
        <v>8572.5</v>
      </c>
      <c r="W41" s="59">
        <v>9661.7999999999993</v>
      </c>
      <c r="X41" s="59">
        <v>10441.44</v>
      </c>
      <c r="Y41" s="59">
        <v>11013.95</v>
      </c>
      <c r="Z41" s="59">
        <v>12328.3</v>
      </c>
      <c r="AA41" s="59">
        <v>14626.97</v>
      </c>
      <c r="AB41" s="59">
        <v>15164.69</v>
      </c>
      <c r="AC41" s="59">
        <v>16318.99</v>
      </c>
      <c r="AD41" s="59">
        <v>19862.810000000001</v>
      </c>
      <c r="AE41" s="59">
        <v>15382.33883929593</v>
      </c>
      <c r="AF41" s="59">
        <v>15213.369730546279</v>
      </c>
      <c r="AG41" s="59">
        <v>16804.871892956875</v>
      </c>
      <c r="AH41" s="59">
        <v>18940.666601873396</v>
      </c>
      <c r="AI41" s="43"/>
      <c r="AJ41" s="43"/>
      <c r="AK41" s="43"/>
      <c r="AL41" s="41"/>
      <c r="AM41" s="43"/>
      <c r="AN41" s="43"/>
      <c r="AO41" s="43"/>
    </row>
    <row r="42" spans="1:47" s="14" customFormat="1" x14ac:dyDescent="0.35">
      <c r="A42" s="29"/>
      <c r="B42" s="63"/>
      <c r="C42" s="63"/>
      <c r="D42" s="63"/>
      <c r="E42" s="63"/>
      <c r="F42" s="63"/>
      <c r="G42" s="64"/>
      <c r="H42" s="64"/>
      <c r="I42" s="64"/>
      <c r="J42" s="64"/>
      <c r="K42" s="64"/>
      <c r="L42" s="64"/>
      <c r="M42" s="64"/>
      <c r="N42" s="65"/>
      <c r="O42" s="65"/>
      <c r="P42" s="65"/>
      <c r="Q42" s="65"/>
      <c r="R42" s="65"/>
      <c r="S42" s="65"/>
      <c r="T42" s="65"/>
      <c r="U42" s="65"/>
      <c r="V42" s="65"/>
      <c r="W42" s="65"/>
      <c r="X42" s="65"/>
      <c r="Y42" s="65"/>
      <c r="Z42" s="65"/>
      <c r="AA42" s="65"/>
      <c r="AB42" s="65"/>
      <c r="AC42" s="65"/>
      <c r="AD42" s="44"/>
      <c r="AE42" s="44"/>
      <c r="AF42" s="44"/>
      <c r="AG42" s="44"/>
      <c r="AH42" s="44"/>
      <c r="AI42" s="44"/>
      <c r="AJ42" s="44"/>
      <c r="AK42" s="44"/>
      <c r="AL42" s="44"/>
      <c r="AM42" s="44"/>
      <c r="AN42" s="44"/>
      <c r="AO42" s="44"/>
      <c r="AP42" s="44"/>
      <c r="AQ42" s="44"/>
      <c r="AR42" s="44"/>
      <c r="AS42" s="44"/>
      <c r="AT42" s="44"/>
      <c r="AU42" s="44"/>
    </row>
    <row r="43" spans="1:47" s="14" customFormat="1" x14ac:dyDescent="0.35">
      <c r="A43" s="33" t="s">
        <v>32</v>
      </c>
      <c r="B43" s="59">
        <v>11.54879455</v>
      </c>
      <c r="C43" s="59">
        <v>60.285999270000005</v>
      </c>
      <c r="D43" s="59">
        <v>640.95876764000002</v>
      </c>
      <c r="E43" s="59">
        <v>14097.114181819999</v>
      </c>
      <c r="F43" s="59">
        <v>349204.67918099998</v>
      </c>
      <c r="G43" s="59">
        <v>705991.55286092008</v>
      </c>
      <c r="H43" s="59">
        <v>854763.60781239998</v>
      </c>
      <c r="I43" s="59">
        <v>952089.1960888101</v>
      </c>
      <c r="J43" s="59">
        <v>1002351.0192134799</v>
      </c>
      <c r="K43" s="59">
        <v>1087710.4560539899</v>
      </c>
      <c r="L43" s="59">
        <v>1199092.07094021</v>
      </c>
      <c r="M43" s="59">
        <v>1315755.4678309299</v>
      </c>
      <c r="N43" s="59">
        <v>1488787.2551583701</v>
      </c>
      <c r="O43" s="59">
        <v>1717950.39642449</v>
      </c>
      <c r="P43" s="59">
        <v>1957751.2129625601</v>
      </c>
      <c r="Q43" s="59">
        <v>2170584.5034599998</v>
      </c>
      <c r="R43" s="59">
        <v>2409449.9219900002</v>
      </c>
      <c r="S43" s="59">
        <v>2720262.9378</v>
      </c>
      <c r="T43" s="59">
        <v>3109803.0890600001</v>
      </c>
      <c r="U43" s="59">
        <v>3333039.3552799998</v>
      </c>
      <c r="V43" s="59">
        <v>3885847</v>
      </c>
      <c r="W43" s="59">
        <v>4376382</v>
      </c>
      <c r="X43" s="59">
        <v>4814760</v>
      </c>
      <c r="Y43" s="59">
        <v>5331618.9999999907</v>
      </c>
      <c r="Z43" s="59">
        <v>5778953</v>
      </c>
      <c r="AA43" s="59">
        <v>5995787</v>
      </c>
      <c r="AB43" s="59">
        <v>6269328</v>
      </c>
      <c r="AC43" s="59">
        <v>6585478.9999999898</v>
      </c>
      <c r="AD43" s="59">
        <v>7004141</v>
      </c>
      <c r="AE43" s="59">
        <v>7389131</v>
      </c>
      <c r="AF43" s="59">
        <v>7609597</v>
      </c>
      <c r="AG43" s="59">
        <v>8898727.4600000009</v>
      </c>
      <c r="AH43" s="59">
        <v>9915316.4299999997</v>
      </c>
      <c r="AI43" s="44"/>
      <c r="AJ43" s="44"/>
      <c r="AK43" s="44"/>
      <c r="AL43" s="44"/>
      <c r="AM43" s="44"/>
      <c r="AN43" s="44"/>
      <c r="AO43" s="44"/>
      <c r="AP43" s="44"/>
      <c r="AQ43" s="44"/>
      <c r="AR43" s="44"/>
      <c r="AS43" s="44"/>
      <c r="AT43" s="44"/>
      <c r="AU43" s="44"/>
    </row>
    <row r="44" spans="1:47" s="14" customFormat="1" x14ac:dyDescent="0.35">
      <c r="A44" s="3"/>
      <c r="B44" s="12"/>
      <c r="C44" s="12"/>
      <c r="D44" s="12"/>
      <c r="E44" s="12"/>
      <c r="F44" s="12"/>
      <c r="G44" s="12"/>
      <c r="H44" s="12"/>
      <c r="I44" s="13"/>
      <c r="J44" s="13"/>
      <c r="K44" s="13"/>
      <c r="L44" s="13"/>
      <c r="M44" s="1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D44" s="44"/>
      <c r="AE44" s="44"/>
      <c r="AF44" s="44"/>
      <c r="AG44" s="44"/>
      <c r="AH44" s="44"/>
      <c r="AI44" s="44"/>
      <c r="AJ44" s="44"/>
      <c r="AK44" s="44"/>
      <c r="AL44" s="44"/>
      <c r="AM44" s="44"/>
      <c r="AN44" s="44"/>
      <c r="AO44" s="44"/>
      <c r="AP44" s="44"/>
      <c r="AQ44" s="44"/>
      <c r="AR44" s="44"/>
      <c r="AS44" s="44"/>
      <c r="AT44" s="44"/>
      <c r="AU44" s="44"/>
    </row>
    <row r="45" spans="1:47" x14ac:dyDescent="0.35">
      <c r="A45" s="34" t="s">
        <v>47</v>
      </c>
      <c r="B45" s="52"/>
      <c r="C45" s="52"/>
      <c r="D45" s="52"/>
      <c r="E45" s="52"/>
      <c r="F45" s="52"/>
      <c r="G45" s="52"/>
      <c r="H45" s="53"/>
      <c r="I45" s="52"/>
      <c r="J45" s="52"/>
      <c r="K45" s="52"/>
      <c r="L45" s="52"/>
      <c r="M45" s="52"/>
      <c r="N45" s="52"/>
      <c r="O45" s="54"/>
      <c r="P45" s="54"/>
      <c r="Q45" s="54"/>
      <c r="R45" s="54"/>
      <c r="S45" s="54"/>
      <c r="T45" s="54"/>
      <c r="U45" s="54"/>
      <c r="V45" s="54"/>
      <c r="W45" s="52"/>
      <c r="X45" s="53"/>
      <c r="Y45" s="53"/>
      <c r="Z45" s="53"/>
      <c r="AA45" s="53"/>
      <c r="AB45" s="53"/>
      <c r="AC45" s="53"/>
    </row>
    <row r="46" spans="1:47" x14ac:dyDescent="0.35">
      <c r="A46" s="34" t="s">
        <v>37</v>
      </c>
    </row>
    <row r="47" spans="1:47" ht="16" customHeight="1" x14ac:dyDescent="0.35">
      <c r="A47" s="34" t="s">
        <v>38</v>
      </c>
      <c r="B47" s="2"/>
      <c r="C47" s="2"/>
      <c r="D47" s="2"/>
      <c r="E47" s="2"/>
      <c r="F47" s="2"/>
      <c r="G47" s="2"/>
      <c r="I47" s="2"/>
      <c r="J47" s="2"/>
      <c r="K47" s="2"/>
      <c r="L47" s="2"/>
      <c r="M47" s="2"/>
      <c r="O47" s="9"/>
      <c r="P47" s="9"/>
      <c r="Q47" s="10"/>
      <c r="R47" s="10"/>
      <c r="S47" s="9"/>
      <c r="T47" s="9"/>
      <c r="U47" s="10"/>
      <c r="V47" s="10"/>
      <c r="W47" s="2"/>
      <c r="AC47" s="44"/>
      <c r="AR47"/>
      <c r="AS47"/>
      <c r="AT47"/>
      <c r="AU47"/>
    </row>
    <row r="48" spans="1:47" ht="17.5" customHeight="1" x14ac:dyDescent="0.35">
      <c r="A48" s="34" t="s">
        <v>44</v>
      </c>
      <c r="B48" s="15"/>
      <c r="C48" s="11"/>
      <c r="D48" s="11"/>
      <c r="E48" s="11"/>
      <c r="F48" s="11"/>
      <c r="G48" s="2"/>
      <c r="I48" s="11"/>
      <c r="J48" s="11"/>
      <c r="K48" s="11"/>
      <c r="L48" s="11"/>
      <c r="M48" s="11"/>
      <c r="O48" s="11"/>
      <c r="P48" s="11"/>
      <c r="Q48" s="11"/>
      <c r="R48" s="11"/>
      <c r="S48" s="11"/>
      <c r="T48" s="11"/>
      <c r="U48" s="11"/>
      <c r="V48" s="11"/>
      <c r="W48" s="11"/>
      <c r="AC48" s="44"/>
      <c r="AR48"/>
      <c r="AS48"/>
      <c r="AT48"/>
      <c r="AU48"/>
    </row>
    <row r="49" spans="1:47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"/>
      <c r="O49" s="11"/>
      <c r="P49" s="11"/>
      <c r="Q49" s="11"/>
      <c r="R49" s="11"/>
      <c r="S49" s="11"/>
      <c r="T49" s="11"/>
      <c r="U49" s="11"/>
      <c r="V49" s="11"/>
      <c r="W49" s="2"/>
      <c r="AC49" s="44"/>
      <c r="AR49"/>
      <c r="AS49"/>
      <c r="AT49"/>
      <c r="AU49"/>
    </row>
    <row r="50" spans="1:47" x14ac:dyDescent="0.35">
      <c r="AC50" s="44"/>
      <c r="AR50"/>
      <c r="AS50"/>
      <c r="AT50"/>
      <c r="AU50"/>
    </row>
    <row r="51" spans="1:47" x14ac:dyDescent="0.35">
      <c r="AC51" s="44"/>
      <c r="AR51"/>
      <c r="AS51"/>
      <c r="AT51"/>
      <c r="AU51"/>
    </row>
  </sheetData>
  <mergeCells count="1">
    <mergeCell ref="A1:Z1"/>
  </mergeCells>
  <pageMargins left="0.511811024" right="0.511811024" top="0.78740157499999996" bottom="0.78740157499999996" header="0.31496062000000002" footer="0.31496062000000002"/>
  <pageSetup paperSize="9"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  <pageSetUpPr fitToPage="1"/>
  </sheetPr>
  <dimension ref="A1:AI67"/>
  <sheetViews>
    <sheetView showGridLines="0" tabSelected="1" zoomScale="85" zoomScaleNormal="85" workbookViewId="0">
      <pane xSplit="1" ySplit="3" topLeftCell="AC4" activePane="bottomRight" state="frozen"/>
      <selection pane="topRight" activeCell="B1" sqref="B1"/>
      <selection pane="bottomLeft" activeCell="A4" sqref="A4"/>
      <selection pane="bottomRight" activeCell="AD27" sqref="AD27"/>
    </sheetView>
  </sheetViews>
  <sheetFormatPr defaultRowHeight="14.5" x14ac:dyDescent="0.35"/>
  <cols>
    <col min="1" max="1" width="49.7265625" customWidth="1"/>
    <col min="2" max="4" width="8" bestFit="1" customWidth="1"/>
    <col min="5" max="5" width="9.26953125" bestFit="1" customWidth="1"/>
    <col min="6" max="9" width="10.26953125" bestFit="1" customWidth="1"/>
    <col min="10" max="29" width="11.7265625" bestFit="1" customWidth="1"/>
    <col min="30" max="30" width="11.6328125" customWidth="1"/>
    <col min="31" max="31" width="11.54296875" customWidth="1"/>
    <col min="32" max="33" width="12.26953125" customWidth="1"/>
    <col min="34" max="34" width="12.54296875" customWidth="1"/>
  </cols>
  <sheetData>
    <row r="1" spans="1:35" ht="15.5" x14ac:dyDescent="0.35">
      <c r="A1" s="76" t="s">
        <v>34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76"/>
      <c r="X1" s="76"/>
      <c r="Y1" s="76"/>
      <c r="Z1" s="76"/>
    </row>
    <row r="2" spans="1:35" x14ac:dyDescent="0.3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4"/>
      <c r="O2" s="4"/>
      <c r="P2" s="4"/>
      <c r="Q2" s="4"/>
      <c r="R2" s="4"/>
      <c r="S2" s="4"/>
      <c r="T2" s="4"/>
      <c r="U2" s="4"/>
      <c r="V2" s="5"/>
      <c r="W2" s="6"/>
      <c r="AB2" s="37"/>
      <c r="AF2" s="35"/>
    </row>
    <row r="3" spans="1:35" x14ac:dyDescent="0.35">
      <c r="A3" s="17" t="s">
        <v>0</v>
      </c>
      <c r="B3" s="17">
        <v>1990</v>
      </c>
      <c r="C3" s="17">
        <v>1991</v>
      </c>
      <c r="D3" s="17">
        <v>1992</v>
      </c>
      <c r="E3" s="17">
        <v>1993</v>
      </c>
      <c r="F3" s="17">
        <v>1994</v>
      </c>
      <c r="G3" s="18">
        <v>1995</v>
      </c>
      <c r="H3" s="18">
        <v>1996</v>
      </c>
      <c r="I3" s="18">
        <v>1997</v>
      </c>
      <c r="J3" s="18">
        <v>1998</v>
      </c>
      <c r="K3" s="18">
        <v>1999</v>
      </c>
      <c r="L3" s="18">
        <v>2000</v>
      </c>
      <c r="M3" s="18">
        <v>2001</v>
      </c>
      <c r="N3" s="18">
        <v>2002</v>
      </c>
      <c r="O3" s="18">
        <v>2003</v>
      </c>
      <c r="P3" s="18">
        <v>2004</v>
      </c>
      <c r="Q3" s="18">
        <v>2005</v>
      </c>
      <c r="R3" s="18">
        <v>2006</v>
      </c>
      <c r="S3" s="18">
        <v>2007</v>
      </c>
      <c r="T3" s="18">
        <v>2008</v>
      </c>
      <c r="U3" s="18">
        <v>2009</v>
      </c>
      <c r="V3" s="18">
        <v>2010</v>
      </c>
      <c r="W3" s="18">
        <v>2011</v>
      </c>
      <c r="X3" s="18">
        <v>2012</v>
      </c>
      <c r="Y3" s="18">
        <v>2013</v>
      </c>
      <c r="Z3" s="18">
        <v>2014</v>
      </c>
      <c r="AA3" s="18">
        <v>2015</v>
      </c>
      <c r="AB3" s="18">
        <v>2016</v>
      </c>
      <c r="AC3" s="18">
        <v>2017</v>
      </c>
      <c r="AD3" s="18">
        <v>2018</v>
      </c>
      <c r="AE3" s="18">
        <v>2019</v>
      </c>
      <c r="AF3" s="18">
        <v>2020</v>
      </c>
      <c r="AG3" s="18">
        <v>2021</v>
      </c>
      <c r="AH3" s="18">
        <v>2022</v>
      </c>
    </row>
    <row r="4" spans="1:35" x14ac:dyDescent="0.35">
      <c r="A4" s="19" t="s">
        <v>1</v>
      </c>
      <c r="B4" s="20">
        <v>0.28475140864246418</v>
      </c>
      <c r="C4" s="20">
        <v>0.23547811370561531</v>
      </c>
      <c r="D4" s="20">
        <v>0.24455877535292558</v>
      </c>
      <c r="E4" s="20">
        <v>0.25371379781380909</v>
      </c>
      <c r="F4" s="20">
        <v>0.28311522422855828</v>
      </c>
      <c r="G4" s="20">
        <v>0.27433288709428905</v>
      </c>
      <c r="H4" s="20">
        <v>0.26288831947520852</v>
      </c>
      <c r="I4" s="20">
        <v>0.26482834927636617</v>
      </c>
      <c r="J4" s="20">
        <v>0.27071251368594174</v>
      </c>
      <c r="K4" s="20">
        <v>0.28190777914390436</v>
      </c>
      <c r="L4" s="20">
        <v>0.29458829604616793</v>
      </c>
      <c r="M4" s="20">
        <v>0.3073482427217506</v>
      </c>
      <c r="N4" s="20">
        <v>0.32121658452791896</v>
      </c>
      <c r="O4" s="20">
        <v>0.31368785126016385</v>
      </c>
      <c r="P4" s="20">
        <v>0.3238050308000891</v>
      </c>
      <c r="Q4" s="20">
        <v>0.33566286297789905</v>
      </c>
      <c r="R4" s="20">
        <v>0.33287101453330337</v>
      </c>
      <c r="S4" s="20">
        <v>0.33640505749789434</v>
      </c>
      <c r="T4" s="20">
        <v>0.33503537689099577</v>
      </c>
      <c r="U4" s="20">
        <v>0.32238153092846794</v>
      </c>
      <c r="V4" s="20">
        <v>0.32506286016922437</v>
      </c>
      <c r="W4" s="20">
        <v>0.33345571296107152</v>
      </c>
      <c r="X4" s="20">
        <v>0.32616403102127622</v>
      </c>
      <c r="Y4" s="20">
        <v>0.32548094678183176</v>
      </c>
      <c r="Z4" s="20">
        <v>0.31844882455351342</v>
      </c>
      <c r="AA4" s="20">
        <v>0.32099808582259509</v>
      </c>
      <c r="AB4" s="20">
        <v>0.32256045943042061</v>
      </c>
      <c r="AC4" s="20">
        <v>0.3227608652309123</v>
      </c>
      <c r="AD4" s="20">
        <v>0.32581779264580762</v>
      </c>
      <c r="AE4" s="20">
        <v>0.32470457958267268</v>
      </c>
      <c r="AF4" s="20">
        <v>0.30966269560115062</v>
      </c>
      <c r="AG4" s="20">
        <v>0.33057805781696376</v>
      </c>
      <c r="AH4" s="20">
        <v>0.33706358391406943</v>
      </c>
      <c r="AI4" s="35"/>
    </row>
    <row r="5" spans="1:35" x14ac:dyDescent="0.35">
      <c r="A5" s="21" t="s">
        <v>2</v>
      </c>
      <c r="B5" s="22">
        <v>0.17386043619112329</v>
      </c>
      <c r="C5" s="22">
        <v>0.1403503431150101</v>
      </c>
      <c r="D5" s="22">
        <v>0.14903221385452164</v>
      </c>
      <c r="E5" s="22">
        <v>0.16636245221296039</v>
      </c>
      <c r="F5" s="22">
        <v>0.17622526823981424</v>
      </c>
      <c r="G5" s="22">
        <v>0.16707981979244882</v>
      </c>
      <c r="H5" s="22">
        <v>0.15954969772022978</v>
      </c>
      <c r="I5" s="22">
        <v>0.16311539066091435</v>
      </c>
      <c r="J5" s="22">
        <v>0.16692192453828633</v>
      </c>
      <c r="K5" s="22">
        <v>0.17791317889747141</v>
      </c>
      <c r="L5" s="22">
        <v>0.18479718402151554</v>
      </c>
      <c r="M5" s="22">
        <v>0.1929959045445753</v>
      </c>
      <c r="N5" s="22">
        <v>0.20413535249962345</v>
      </c>
      <c r="O5" s="22">
        <v>0.19744172970627313</v>
      </c>
      <c r="P5" s="22">
        <v>0.20483023389899668</v>
      </c>
      <c r="Q5" s="22">
        <v>0.21511151125602937</v>
      </c>
      <c r="R5" s="22">
        <v>0.21173007803318739</v>
      </c>
      <c r="S5" s="22">
        <v>0.21691616711038078</v>
      </c>
      <c r="T5" s="22">
        <v>0.21364872018338302</v>
      </c>
      <c r="U5" s="22">
        <v>0.20207033827340465</v>
      </c>
      <c r="V5" s="22">
        <v>0.20524453999346862</v>
      </c>
      <c r="W5" s="22">
        <v>0.21349547411537659</v>
      </c>
      <c r="X5" s="22">
        <v>0.20456821523814273</v>
      </c>
      <c r="Y5" s="22">
        <v>0.20308584690691547</v>
      </c>
      <c r="Z5" s="22">
        <v>0.19626939689594289</v>
      </c>
      <c r="AA5" s="22">
        <v>0.19653417808204329</v>
      </c>
      <c r="AB5" s="22">
        <v>0.19775828286540439</v>
      </c>
      <c r="AC5" s="22">
        <v>0.1975352650885383</v>
      </c>
      <c r="AD5" s="22">
        <v>0.19980404877628818</v>
      </c>
      <c r="AE5" s="22">
        <v>0.19760671045079592</v>
      </c>
      <c r="AF5" s="22">
        <v>0.18565396058038419</v>
      </c>
      <c r="AG5" s="22">
        <v>0.20123921999499014</v>
      </c>
      <c r="AH5" s="22">
        <v>0.20927015971730581</v>
      </c>
    </row>
    <row r="6" spans="1:35" ht="15.75" customHeight="1" x14ac:dyDescent="0.35">
      <c r="A6" s="23" t="s">
        <v>3</v>
      </c>
      <c r="B6" s="20">
        <v>8.730260106374152E-2</v>
      </c>
      <c r="C6" s="20">
        <v>6.6210398946633137E-2</v>
      </c>
      <c r="D6" s="20">
        <v>7.1675249175718367E-2</v>
      </c>
      <c r="E6" s="20">
        <v>7.6841365097228845E-2</v>
      </c>
      <c r="F6" s="20">
        <v>7.4924013573823708E-2</v>
      </c>
      <c r="G6" s="20">
        <v>7.4000781532984825E-2</v>
      </c>
      <c r="H6" s="20">
        <v>6.6807278139348975E-2</v>
      </c>
      <c r="I6" s="20">
        <v>6.607096741166843E-2</v>
      </c>
      <c r="J6" s="20">
        <v>7.2695709208263806E-2</v>
      </c>
      <c r="K6" s="20">
        <v>7.3730525278810438E-2</v>
      </c>
      <c r="L6" s="20">
        <v>7.0631298506638768E-2</v>
      </c>
      <c r="M6" s="20">
        <v>7.4117413977582591E-2</v>
      </c>
      <c r="N6" s="20">
        <v>7.905313256114696E-2</v>
      </c>
      <c r="O6" s="20">
        <v>7.278582244507488E-2</v>
      </c>
      <c r="P6" s="20">
        <v>7.1663057180722953E-2</v>
      </c>
      <c r="Q6" s="20">
        <v>7.7432599500255286E-2</v>
      </c>
      <c r="R6" s="20">
        <v>7.6745380060556173E-2</v>
      </c>
      <c r="S6" s="20">
        <v>7.9997207981664403E-2</v>
      </c>
      <c r="T6" s="20">
        <v>8.8572395779328281E-2</v>
      </c>
      <c r="U6" s="20">
        <v>7.8490600354169132E-2</v>
      </c>
      <c r="V6" s="20">
        <v>7.9187986557370901E-2</v>
      </c>
      <c r="W6" s="20">
        <v>8.3741762030828198E-2</v>
      </c>
      <c r="X6" s="20">
        <v>7.9160905216459396E-2</v>
      </c>
      <c r="Y6" s="20">
        <v>7.8700252212320632E-2</v>
      </c>
      <c r="Z6" s="20">
        <v>7.7294259011969818E-2</v>
      </c>
      <c r="AA6" s="20">
        <v>7.9325519735774466E-2</v>
      </c>
      <c r="AB6" s="20">
        <v>8.0886284782037243E-2</v>
      </c>
      <c r="AC6" s="20">
        <v>7.8337603080960522E-2</v>
      </c>
      <c r="AD6" s="20">
        <v>8.0343117021773269E-2</v>
      </c>
      <c r="AE6" s="20">
        <v>8.2439994635363764E-2</v>
      </c>
      <c r="AF6" s="20">
        <v>7.7571220920109166E-2</v>
      </c>
      <c r="AG6" s="20">
        <v>8.8550385246736155E-2</v>
      </c>
      <c r="AH6" s="20">
        <v>9.5820747726061375E-2</v>
      </c>
    </row>
    <row r="7" spans="1:35" x14ac:dyDescent="0.35">
      <c r="A7" s="24" t="s">
        <v>11</v>
      </c>
      <c r="B7" s="25">
        <v>4.5560634109574824E-2</v>
      </c>
      <c r="C7" s="25">
        <v>3.4510943235517871E-2</v>
      </c>
      <c r="D7" s="25">
        <v>3.8119268848051044E-2</v>
      </c>
      <c r="E7" s="25">
        <v>3.9641412342710937E-2</v>
      </c>
      <c r="F7" s="25">
        <v>4.0691417335318274E-2</v>
      </c>
      <c r="G7" s="25">
        <v>4.3044052938534548E-2</v>
      </c>
      <c r="H7" s="25">
        <v>4.00454965851057E-2</v>
      </c>
      <c r="I7" s="25">
        <v>3.8864461087228838E-2</v>
      </c>
      <c r="J7" s="25">
        <v>4.637655198781495E-2</v>
      </c>
      <c r="K7" s="25">
        <v>4.6920232610520127E-2</v>
      </c>
      <c r="L7" s="25">
        <v>4.5907131984745081E-2</v>
      </c>
      <c r="M7" s="25">
        <v>4.9766768650695535E-2</v>
      </c>
      <c r="N7" s="25">
        <v>5.6479372263665777E-2</v>
      </c>
      <c r="O7" s="25">
        <v>5.3098167587231827E-2</v>
      </c>
      <c r="P7" s="25">
        <v>5.1262841786662176E-2</v>
      </c>
      <c r="Q7" s="25">
        <v>5.7161701566006383E-2</v>
      </c>
      <c r="R7" s="25">
        <v>5.6327948035503214E-2</v>
      </c>
      <c r="S7" s="25">
        <v>5.8729414638573403E-2</v>
      </c>
      <c r="T7" s="25">
        <v>6.2081834274065537E-2</v>
      </c>
      <c r="U7" s="25">
        <v>5.7298330335483386E-2</v>
      </c>
      <c r="V7" s="25">
        <v>5.4803289990573489E-2</v>
      </c>
      <c r="W7" s="25">
        <v>5.8406587907545549E-2</v>
      </c>
      <c r="X7" s="25">
        <v>5.5170110244332014E-2</v>
      </c>
      <c r="Y7" s="25">
        <v>5.605691441942879E-2</v>
      </c>
      <c r="Z7" s="25">
        <v>5.5288989199254603E-2</v>
      </c>
      <c r="AA7" s="25">
        <v>5.7014303543471437E-2</v>
      </c>
      <c r="AB7" s="25">
        <v>6.1634802007487881E-2</v>
      </c>
      <c r="AC7" s="25">
        <v>5.886580156128364E-2</v>
      </c>
      <c r="AD7" s="25">
        <v>5.9248241861493078E-2</v>
      </c>
      <c r="AE7" s="25">
        <v>6.1917961665586926E-2</v>
      </c>
      <c r="AF7" s="25">
        <v>5.8909206542035013E-2</v>
      </c>
      <c r="AG7" s="25">
        <v>6.5572865628587301E-2</v>
      </c>
      <c r="AH7" s="25">
        <v>7.6053799203192093E-2</v>
      </c>
    </row>
    <row r="8" spans="1:35" x14ac:dyDescent="0.35">
      <c r="A8" s="26" t="s">
        <v>4</v>
      </c>
      <c r="B8" s="25">
        <v>3.3721265088959436E-3</v>
      </c>
      <c r="C8" s="25">
        <v>1.4566475332467241E-3</v>
      </c>
      <c r="D8" s="25">
        <v>1.4195530888181642E-3</v>
      </c>
      <c r="E8" s="25">
        <v>2.1253289258610602E-3</v>
      </c>
      <c r="F8" s="25">
        <v>2.7391983642470184E-3</v>
      </c>
      <c r="G8" s="25">
        <v>2.9589464335723153E-3</v>
      </c>
      <c r="H8" s="25">
        <v>2.7805976001843064E-3</v>
      </c>
      <c r="I8" s="25">
        <v>2.8220044667352185E-3</v>
      </c>
      <c r="J8" s="25">
        <v>2.843981822597159E-3</v>
      </c>
      <c r="K8" s="25">
        <v>2.8165165332775534E-3</v>
      </c>
      <c r="L8" s="25">
        <v>2.8302735173523063E-3</v>
      </c>
      <c r="M8" s="25">
        <v>2.8611267229743521E-3</v>
      </c>
      <c r="N8" s="25">
        <v>2.7393565975591103E-3</v>
      </c>
      <c r="O8" s="25">
        <v>2.7636536648621935E-3</v>
      </c>
      <c r="P8" s="25">
        <v>2.9513724551785011E-3</v>
      </c>
      <c r="Q8" s="25">
        <v>3.1770945496557507E-3</v>
      </c>
      <c r="R8" s="25">
        <v>3.2846833328096228E-3</v>
      </c>
      <c r="S8" s="25">
        <v>4.6706992266988493E-3</v>
      </c>
      <c r="T8" s="25">
        <v>4.4740807059284373E-3</v>
      </c>
      <c r="U8" s="25">
        <v>4.0878935252942408E-3</v>
      </c>
      <c r="V8" s="25">
        <v>4.1813998338071472E-3</v>
      </c>
      <c r="W8" s="25">
        <v>4.6877626313242306E-3</v>
      </c>
      <c r="X8" s="25">
        <v>4.6729909694356525E-3</v>
      </c>
      <c r="Y8" s="25">
        <v>4.5367701630592968E-3</v>
      </c>
      <c r="Z8" s="25">
        <v>4.4613773463809099E-3</v>
      </c>
      <c r="AA8" s="25">
        <v>4.5362952353043898E-3</v>
      </c>
      <c r="AB8" s="25">
        <v>4.511568065987296E-3</v>
      </c>
      <c r="AC8" s="25">
        <v>4.6320457479251016E-3</v>
      </c>
      <c r="AD8" s="25">
        <v>4.6419710853907708E-3</v>
      </c>
      <c r="AE8" s="25">
        <v>5.1020613926048954E-3</v>
      </c>
      <c r="AF8" s="25">
        <v>5.2172184698703493E-3</v>
      </c>
      <c r="AG8" s="25">
        <v>6.0444979624086599E-3</v>
      </c>
      <c r="AH8" s="25">
        <v>5.5529618167132963E-3</v>
      </c>
    </row>
    <row r="9" spans="1:35" x14ac:dyDescent="0.35">
      <c r="A9" s="26" t="s">
        <v>5</v>
      </c>
      <c r="B9" s="25">
        <v>1.5618451159805206E-2</v>
      </c>
      <c r="C9" s="25">
        <v>8.1031358857151323E-3</v>
      </c>
      <c r="D9" s="25">
        <v>1.3385328423037943E-2</v>
      </c>
      <c r="E9" s="25">
        <v>1.0245549228142517E-2</v>
      </c>
      <c r="F9" s="25">
        <v>1.2342703926845066E-2</v>
      </c>
      <c r="G9" s="25">
        <v>1.2954013056331001E-2</v>
      </c>
      <c r="H9" s="25">
        <v>1.4741472436443805E-2</v>
      </c>
      <c r="I9" s="25">
        <v>1.3080059840171562E-2</v>
      </c>
      <c r="J9" s="25">
        <v>1.2139123664583348E-2</v>
      </c>
      <c r="K9" s="25">
        <v>1.1834066629564819E-2</v>
      </c>
      <c r="L9" s="25">
        <v>1.392393291358437E-2</v>
      </c>
      <c r="M9" s="25">
        <v>1.2357884609267469E-2</v>
      </c>
      <c r="N9" s="25">
        <v>2.1182822808390633E-2</v>
      </c>
      <c r="O9" s="25">
        <v>1.793464312115501E-2</v>
      </c>
      <c r="P9" s="25">
        <v>1.7991936585025941E-2</v>
      </c>
      <c r="Q9" s="25">
        <v>2.1862624263609791E-2</v>
      </c>
      <c r="R9" s="25">
        <v>2.1562913396054234E-2</v>
      </c>
      <c r="S9" s="25">
        <v>2.4176688615692686E-2</v>
      </c>
      <c r="T9" s="25">
        <v>2.5305248514556889E-2</v>
      </c>
      <c r="U9" s="25">
        <v>2.3205015529587886E-2</v>
      </c>
      <c r="V9" s="25">
        <v>2.1224211864234489E-2</v>
      </c>
      <c r="W9" s="25">
        <v>2.1697740279527703E-2</v>
      </c>
      <c r="X9" s="25">
        <v>1.923028354476651E-2</v>
      </c>
      <c r="Y9" s="25">
        <v>2.0503408064229681E-2</v>
      </c>
      <c r="Z9" s="25">
        <v>1.8865002016801316E-2</v>
      </c>
      <c r="AA9" s="25">
        <v>1.7497314364236089E-2</v>
      </c>
      <c r="AB9" s="25">
        <v>2.0924199531433037E-2</v>
      </c>
      <c r="AC9" s="25">
        <v>1.728274435314427E-2</v>
      </c>
      <c r="AD9" s="25">
        <v>1.6998931060925246E-2</v>
      </c>
      <c r="AE9" s="25">
        <v>1.7205046168487202E-2</v>
      </c>
      <c r="AF9" s="25">
        <v>1.6121679352300786E-2</v>
      </c>
      <c r="AG9" s="25">
        <v>2.3605400990671533E-2</v>
      </c>
      <c r="AH9" s="25">
        <v>2.8366659915710832E-2</v>
      </c>
    </row>
    <row r="10" spans="1:35" x14ac:dyDescent="0.35">
      <c r="A10" s="26" t="s">
        <v>6</v>
      </c>
      <c r="B10" s="25">
        <v>2.6570056440873669E-2</v>
      </c>
      <c r="C10" s="25">
        <v>2.4951159816556014E-2</v>
      </c>
      <c r="D10" s="25">
        <v>2.3314387336194935E-2</v>
      </c>
      <c r="E10" s="25">
        <v>2.7270534188707365E-2</v>
      </c>
      <c r="F10" s="25">
        <v>2.5609515044226192E-2</v>
      </c>
      <c r="G10" s="25">
        <v>2.7131093448631235E-2</v>
      </c>
      <c r="H10" s="25">
        <v>2.2523426548477589E-2</v>
      </c>
      <c r="I10" s="25">
        <v>2.2962396780322056E-2</v>
      </c>
      <c r="J10" s="25">
        <v>3.1393446500634442E-2</v>
      </c>
      <c r="K10" s="25">
        <v>3.2269649447677753E-2</v>
      </c>
      <c r="L10" s="25">
        <v>2.9152925553808405E-2</v>
      </c>
      <c r="M10" s="25">
        <v>3.4547757318453713E-2</v>
      </c>
      <c r="N10" s="25">
        <v>3.2557192857716036E-2</v>
      </c>
      <c r="O10" s="25">
        <v>3.2399870801214627E-2</v>
      </c>
      <c r="P10" s="25">
        <v>3.0319532746457732E-2</v>
      </c>
      <c r="Q10" s="25">
        <v>3.2121982752740842E-2</v>
      </c>
      <c r="R10" s="25">
        <v>3.1480351306639356E-2</v>
      </c>
      <c r="S10" s="25">
        <v>2.9882026796181866E-2</v>
      </c>
      <c r="T10" s="25">
        <v>3.2302508269217892E-2</v>
      </c>
      <c r="U10" s="25">
        <v>3.0005421280601258E-2</v>
      </c>
      <c r="V10" s="25">
        <v>2.9397678292531849E-2</v>
      </c>
      <c r="W10" s="25">
        <v>3.2021082711701128E-2</v>
      </c>
      <c r="X10" s="25">
        <v>3.1266835730129852E-2</v>
      </c>
      <c r="Y10" s="25">
        <v>3.1016736192139818E-2</v>
      </c>
      <c r="Z10" s="25">
        <v>3.1962609836072381E-2</v>
      </c>
      <c r="AA10" s="25">
        <v>3.4980695611768725E-2</v>
      </c>
      <c r="AB10" s="25">
        <v>3.6199036005134841E-2</v>
      </c>
      <c r="AC10" s="25">
        <v>3.6996566233071335E-2</v>
      </c>
      <c r="AD10" s="25">
        <v>3.7607391113342804E-2</v>
      </c>
      <c r="AE10" s="25">
        <v>3.961085410449483E-2</v>
      </c>
      <c r="AF10" s="25">
        <v>3.7570308719863874E-2</v>
      </c>
      <c r="AG10" s="25">
        <v>3.5922966675507102E-2</v>
      </c>
      <c r="AH10" s="25">
        <v>4.2134177470767961E-2</v>
      </c>
    </row>
    <row r="11" spans="1:35" x14ac:dyDescent="0.35">
      <c r="A11" s="26" t="s">
        <v>12</v>
      </c>
      <c r="B11" s="25">
        <v>2.4066473471047473E-2</v>
      </c>
      <c r="C11" s="25">
        <v>2.1147265972101207E-2</v>
      </c>
      <c r="D11" s="25">
        <v>2.3064403285520757E-2</v>
      </c>
      <c r="E11" s="25">
        <v>2.4296550692385076E-2</v>
      </c>
      <c r="F11" s="25">
        <v>2.1762619953500009E-2</v>
      </c>
      <c r="G11" s="25">
        <v>1.8876153940053292E-2</v>
      </c>
      <c r="H11" s="25">
        <v>1.7762715175273249E-2</v>
      </c>
      <c r="I11" s="25">
        <v>1.7246094349797032E-2</v>
      </c>
      <c r="J11" s="25">
        <v>1.5629287902711456E-2</v>
      </c>
      <c r="K11" s="25">
        <v>1.4622331906440583E-2</v>
      </c>
      <c r="L11" s="25">
        <v>1.4658613168106812E-2</v>
      </c>
      <c r="M11" s="25">
        <v>1.4313107781915307E-2</v>
      </c>
      <c r="N11" s="25">
        <v>1.2416897689699485E-2</v>
      </c>
      <c r="O11" s="25">
        <v>1.0343484389073882E-2</v>
      </c>
      <c r="P11" s="25">
        <v>1.0760492674767082E-2</v>
      </c>
      <c r="Q11" s="25">
        <v>1.1092949009102569E-2</v>
      </c>
      <c r="R11" s="25">
        <v>1.1149117379378135E-2</v>
      </c>
      <c r="S11" s="25">
        <v>1.1505623064993992E-2</v>
      </c>
      <c r="T11" s="25">
        <v>1.1811095091265869E-2</v>
      </c>
      <c r="U11" s="25">
        <v>8.3198927597632373E-3</v>
      </c>
      <c r="V11" s="25">
        <v>9.597320738567422E-3</v>
      </c>
      <c r="W11" s="25">
        <v>9.4207269840704023E-3</v>
      </c>
      <c r="X11" s="25">
        <v>8.8593886299628642E-3</v>
      </c>
      <c r="Y11" s="25">
        <v>8.0506146444447868E-3</v>
      </c>
      <c r="Z11" s="25">
        <v>8.5139211203136625E-3</v>
      </c>
      <c r="AA11" s="25">
        <v>8.013745318170909E-3</v>
      </c>
      <c r="AB11" s="25">
        <v>6.6755814977299006E-3</v>
      </c>
      <c r="AC11" s="25">
        <v>7.1432040099133369E-3</v>
      </c>
      <c r="AD11" s="25">
        <v>7.7076332415352573E-3</v>
      </c>
      <c r="AE11" s="25">
        <v>7.0968967798784458E-3</v>
      </c>
      <c r="AF11" s="25">
        <v>7.3452448959636096E-3</v>
      </c>
      <c r="AG11" s="25">
        <v>7.9127671137823562E-3</v>
      </c>
      <c r="AH11" s="25">
        <v>5.9447726121182399E-3</v>
      </c>
    </row>
    <row r="12" spans="1:35" x14ac:dyDescent="0.35">
      <c r="A12" s="26" t="s">
        <v>13</v>
      </c>
      <c r="B12" s="25">
        <v>1.3353629763071815E-2</v>
      </c>
      <c r="C12" s="25">
        <v>5.8689881676025806E-3</v>
      </c>
      <c r="D12" s="25">
        <v>6.161902059968213E-3</v>
      </c>
      <c r="E12" s="25">
        <v>8.0410570841435904E-3</v>
      </c>
      <c r="F12" s="25">
        <v>6.8644350603261454E-3</v>
      </c>
      <c r="G12" s="25">
        <v>4.5430353946768051E-3</v>
      </c>
      <c r="H12" s="25">
        <v>3.3249389280560638E-3</v>
      </c>
      <c r="I12" s="25">
        <v>3.9601991993713859E-3</v>
      </c>
      <c r="J12" s="25">
        <v>3.5090419306813263E-3</v>
      </c>
      <c r="K12" s="25">
        <v>4.4563889260763228E-3</v>
      </c>
      <c r="L12" s="25">
        <v>2.5834770911007461E-3</v>
      </c>
      <c r="M12" s="25">
        <v>2.7030815785259498E-3</v>
      </c>
      <c r="N12" s="25">
        <v>2.6824026474724138E-3</v>
      </c>
      <c r="O12" s="25">
        <v>2.5733766504674026E-3</v>
      </c>
      <c r="P12" s="25">
        <v>2.6727534843060102E-3</v>
      </c>
      <c r="Q12" s="25">
        <v>2.7487364978600794E-3</v>
      </c>
      <c r="R12" s="25">
        <v>2.7972276736233292E-3</v>
      </c>
      <c r="S12" s="25">
        <v>2.8738913034350132E-3</v>
      </c>
      <c r="T12" s="25">
        <v>6.4854524297537838E-3</v>
      </c>
      <c r="U12" s="25">
        <v>5.7710389676404253E-3</v>
      </c>
      <c r="V12" s="25">
        <v>6.8379738059681713E-3</v>
      </c>
      <c r="W12" s="25">
        <v>7.311726901353675E-3</v>
      </c>
      <c r="X12" s="25">
        <v>6.4388546884995308E-3</v>
      </c>
      <c r="Y12" s="25">
        <v>5.5175285405802722E-3</v>
      </c>
      <c r="Z12" s="25">
        <v>5.149055546913083E-3</v>
      </c>
      <c r="AA12" s="25">
        <v>5.7842364980610558E-3</v>
      </c>
      <c r="AB12" s="25">
        <v>5.3665592229342604E-3</v>
      </c>
      <c r="AC12" s="25">
        <v>5.263169163549083E-3</v>
      </c>
      <c r="AD12" s="25">
        <v>5.2276417622089564E-3</v>
      </c>
      <c r="AE12" s="25">
        <v>5.5412510618637022E-3</v>
      </c>
      <c r="AF12" s="25">
        <v>2.8844112670395028E-3</v>
      </c>
      <c r="AG12" s="25">
        <v>5.5090809579642968E-3</v>
      </c>
      <c r="AH12" s="25">
        <v>5.9493146803969426E-3</v>
      </c>
    </row>
    <row r="13" spans="1:35" x14ac:dyDescent="0.35">
      <c r="A13" s="26" t="s">
        <v>14</v>
      </c>
      <c r="B13" s="25">
        <v>3.9340780435068966E-3</v>
      </c>
      <c r="C13" s="25">
        <v>4.1600763646220014E-3</v>
      </c>
      <c r="D13" s="25">
        <v>3.9337672922518845E-3</v>
      </c>
      <c r="E13" s="25">
        <v>4.4430774044123007E-3</v>
      </c>
      <c r="F13" s="25">
        <v>5.1653847457899197E-3</v>
      </c>
      <c r="G13" s="25">
        <v>6.9433346942547316E-3</v>
      </c>
      <c r="H13" s="25">
        <v>4.9688449007542239E-3</v>
      </c>
      <c r="I13" s="25">
        <v>5.3710843794279187E-3</v>
      </c>
      <c r="J13" s="25">
        <v>6.6879293009363683E-3</v>
      </c>
      <c r="K13" s="25">
        <v>7.1829038834733787E-3</v>
      </c>
      <c r="L13" s="25">
        <v>7.0392616941289954E-3</v>
      </c>
      <c r="M13" s="25">
        <v>6.9208639492970092E-3</v>
      </c>
      <c r="N13" s="25">
        <v>5.3443850802065134E-3</v>
      </c>
      <c r="O13" s="25">
        <v>4.7327531085600647E-3</v>
      </c>
      <c r="P13" s="25">
        <v>4.7079428935162997E-3</v>
      </c>
      <c r="Q13" s="25">
        <v>4.1199474518798891E-3</v>
      </c>
      <c r="R13" s="25">
        <v>4.0920543357285512E-3</v>
      </c>
      <c r="S13" s="25">
        <v>4.4914518483574221E-3</v>
      </c>
      <c r="T13" s="25">
        <v>5.5000266930630721E-3</v>
      </c>
      <c r="U13" s="25">
        <v>4.7717678385060368E-3</v>
      </c>
      <c r="V13" s="25">
        <v>5.4348434202375956E-3</v>
      </c>
      <c r="W13" s="25">
        <v>6.1152454241882913E-3</v>
      </c>
      <c r="X13" s="25">
        <v>6.4568950477282361E-3</v>
      </c>
      <c r="Y13" s="25">
        <v>6.9348166101141258E-3</v>
      </c>
      <c r="Z13" s="25">
        <v>6.3633879701046198E-3</v>
      </c>
      <c r="AA13" s="25">
        <v>6.4994570354150339E-3</v>
      </c>
      <c r="AB13" s="25">
        <v>5.0161053943899572E-3</v>
      </c>
      <c r="AC13" s="25">
        <v>4.9123473022995067E-3</v>
      </c>
      <c r="AD13" s="25">
        <v>5.8114335505238968E-3</v>
      </c>
      <c r="AE13" s="25">
        <v>5.8102623975674539E-3</v>
      </c>
      <c r="AF13" s="25">
        <v>6.0084519789037451E-3</v>
      </c>
      <c r="AG13" s="25">
        <v>6.9713484628958385E-3</v>
      </c>
      <c r="AH13" s="25">
        <v>5.9538468407185265E-3</v>
      </c>
    </row>
    <row r="14" spans="1:35" x14ac:dyDescent="0.35">
      <c r="A14" s="26" t="s">
        <v>40</v>
      </c>
      <c r="B14" s="25">
        <v>3.8778567654050637E-4</v>
      </c>
      <c r="C14" s="25">
        <v>5.2312520678946374E-4</v>
      </c>
      <c r="D14" s="25">
        <v>3.9590768992646234E-4</v>
      </c>
      <c r="E14" s="25">
        <v>4.1926757357693245E-4</v>
      </c>
      <c r="F14" s="25">
        <v>4.40156478889367E-4</v>
      </c>
      <c r="G14" s="25">
        <v>5.9420456546544821E-4</v>
      </c>
      <c r="H14" s="25">
        <v>7.0528255015973201E-4</v>
      </c>
      <c r="I14" s="25">
        <v>6.291283958432454E-4</v>
      </c>
      <c r="J14" s="25">
        <v>4.9289808611969977E-4</v>
      </c>
      <c r="K14" s="25">
        <v>5.4866795230002234E-4</v>
      </c>
      <c r="L14" s="25">
        <v>4.4281456855714503E-4</v>
      </c>
      <c r="M14" s="25">
        <v>4.1359201714878338E-4</v>
      </c>
      <c r="N14" s="25">
        <v>2.1300748801027719E-3</v>
      </c>
      <c r="O14" s="25">
        <v>2.0380407097416986E-3</v>
      </c>
      <c r="P14" s="25">
        <v>2.2590263414713966E-3</v>
      </c>
      <c r="Q14" s="25">
        <v>2.3092649754063682E-3</v>
      </c>
      <c r="R14" s="25">
        <v>2.3790326363229515E-3</v>
      </c>
      <c r="S14" s="25">
        <v>2.3968271263045695E-3</v>
      </c>
      <c r="T14" s="25">
        <v>2.6939840755423345E-3</v>
      </c>
      <c r="U14" s="25">
        <v>2.3295704527760432E-3</v>
      </c>
      <c r="V14" s="25">
        <v>2.5145560285827003E-3</v>
      </c>
      <c r="W14" s="25">
        <v>2.4874725286777983E-3</v>
      </c>
      <c r="X14" s="25">
        <v>2.2356566059367439E-3</v>
      </c>
      <c r="Y14" s="25">
        <v>2.1403761221497671E-3</v>
      </c>
      <c r="Z14" s="25">
        <v>1.9789034449665885E-3</v>
      </c>
      <c r="AA14" s="25">
        <v>2.0137773406560307E-3</v>
      </c>
      <c r="AB14" s="25">
        <v>2.1932366594952443E-3</v>
      </c>
      <c r="AC14" s="25">
        <v>2.1075277895503154E-3</v>
      </c>
      <c r="AD14" s="25">
        <v>2.3481152078463296E-3</v>
      </c>
      <c r="AE14" s="25">
        <v>2.0736227304672221E-3</v>
      </c>
      <c r="AF14" s="25">
        <v>2.4239062857073774E-3</v>
      </c>
      <c r="AG14" s="25">
        <v>2.5843230835063688E-3</v>
      </c>
      <c r="AH14" s="25">
        <v>1.9190143896355711E-3</v>
      </c>
    </row>
    <row r="15" spans="1:35" x14ac:dyDescent="0.35">
      <c r="A15" s="27" t="s">
        <v>7</v>
      </c>
      <c r="B15" s="20">
        <v>8.3488697182215424E-2</v>
      </c>
      <c r="C15" s="20">
        <v>7.1359601791636085E-2</v>
      </c>
      <c r="D15" s="20">
        <v>7.4162429312499806E-2</v>
      </c>
      <c r="E15" s="20">
        <v>8.717321418937593E-2</v>
      </c>
      <c r="F15" s="20">
        <v>9.6658451592238903E-2</v>
      </c>
      <c r="G15" s="20">
        <v>8.6263335343995953E-2</v>
      </c>
      <c r="H15" s="20">
        <v>8.6608066862396221E-2</v>
      </c>
      <c r="I15" s="20">
        <v>9.1456309117545112E-2</v>
      </c>
      <c r="J15" s="20">
        <v>8.8901608696468751E-2</v>
      </c>
      <c r="K15" s="20">
        <v>9.8870943641168982E-2</v>
      </c>
      <c r="L15" s="20">
        <v>0.10914389421592044</v>
      </c>
      <c r="M15" s="20">
        <v>0.11322490085939928</v>
      </c>
      <c r="N15" s="20">
        <v>0.11577556816860619</v>
      </c>
      <c r="O15" s="20">
        <v>0.11625139646352889</v>
      </c>
      <c r="P15" s="20">
        <v>0.12554852263445412</v>
      </c>
      <c r="Q15" s="20">
        <v>0.13023457348346881</v>
      </c>
      <c r="R15" s="20">
        <v>0.12775628046494736</v>
      </c>
      <c r="S15" s="20">
        <v>0.12963790194678881</v>
      </c>
      <c r="T15" s="20">
        <v>0.11964835372019308</v>
      </c>
      <c r="U15" s="20">
        <v>0.11840217229203627</v>
      </c>
      <c r="V15" s="20">
        <v>0.1199500675142382</v>
      </c>
      <c r="W15" s="20">
        <v>0.12352206914295873</v>
      </c>
      <c r="X15" s="20">
        <v>0.12049113766833654</v>
      </c>
      <c r="Y15" s="20">
        <v>0.11974982645984286</v>
      </c>
      <c r="Z15" s="20">
        <v>0.11433884996122999</v>
      </c>
      <c r="AA15" s="20">
        <v>0.11218578144954114</v>
      </c>
      <c r="AB15" s="20">
        <v>0.11148843703822801</v>
      </c>
      <c r="AC15" s="20">
        <v>0.11398592418258433</v>
      </c>
      <c r="AD15" s="20">
        <v>0.11452001465989904</v>
      </c>
      <c r="AE15" s="20">
        <v>0.1105161378245967</v>
      </c>
      <c r="AF15" s="20">
        <v>0.10370593344167897</v>
      </c>
      <c r="AG15" s="20">
        <v>0.10858205158421494</v>
      </c>
      <c r="AH15" s="20">
        <v>0.10930343831065359</v>
      </c>
    </row>
    <row r="16" spans="1:35" ht="14.25" customHeight="1" x14ac:dyDescent="0.35">
      <c r="A16" s="26" t="s">
        <v>36</v>
      </c>
      <c r="B16" s="25">
        <v>5.0543947162341854E-2</v>
      </c>
      <c r="C16" s="25">
        <v>4.4582315879546842E-2</v>
      </c>
      <c r="D16" s="25">
        <v>4.6096998964664966E-2</v>
      </c>
      <c r="E16" s="25">
        <v>5.4033505322911096E-2</v>
      </c>
      <c r="F16" s="25">
        <v>4.9643060455712297E-2</v>
      </c>
      <c r="G16" s="25">
        <v>4.5559467205603242E-2</v>
      </c>
      <c r="H16" s="25">
        <v>4.7239236241398426E-2</v>
      </c>
      <c r="I16" s="25">
        <v>4.6369935906595335E-2</v>
      </c>
      <c r="J16" s="25">
        <v>4.6398767605876787E-2</v>
      </c>
      <c r="K16" s="25">
        <v>4.5166145757416051E-2</v>
      </c>
      <c r="L16" s="25">
        <v>4.6463962348818562E-2</v>
      </c>
      <c r="M16" s="25">
        <v>4.7495064923729242E-2</v>
      </c>
      <c r="N16" s="25">
        <v>4.6791725877657106E-2</v>
      </c>
      <c r="O16" s="25">
        <v>4.6178283987221583E-2</v>
      </c>
      <c r="P16" s="25">
        <v>4.758385333535306E-2</v>
      </c>
      <c r="Q16" s="25">
        <v>4.9094322033251245E-2</v>
      </c>
      <c r="R16" s="25">
        <v>5.0167139352772845E-2</v>
      </c>
      <c r="S16" s="25">
        <v>5.064968833910935E-2</v>
      </c>
      <c r="T16" s="25">
        <v>5.1110554413927194E-2</v>
      </c>
      <c r="U16" s="25">
        <v>5.3628142649093963E-2</v>
      </c>
      <c r="V16" s="25">
        <v>5.4324138341010339E-2</v>
      </c>
      <c r="W16" s="25">
        <v>5.5679184312521168E-2</v>
      </c>
      <c r="X16" s="25">
        <v>5.6435504573436678E-2</v>
      </c>
      <c r="Y16" s="25">
        <v>5.5363916663962766E-2</v>
      </c>
      <c r="Z16" s="25">
        <v>5.4539907142349138E-2</v>
      </c>
      <c r="AA16" s="25">
        <v>5.3445375894774119E-2</v>
      </c>
      <c r="AB16" s="25">
        <v>5.3646604548366263E-2</v>
      </c>
      <c r="AC16" s="25">
        <v>5.3985092048733363E-2</v>
      </c>
      <c r="AD16" s="25">
        <v>5.3455936994986249E-2</v>
      </c>
      <c r="AE16" s="25">
        <v>5.3635695455933857E-2</v>
      </c>
      <c r="AF16" s="25">
        <v>5.0950202750553023E-2</v>
      </c>
      <c r="AG16" s="25">
        <v>5.0659992794070796E-2</v>
      </c>
      <c r="AH16" s="25">
        <v>5.2340249378095741E-2</v>
      </c>
    </row>
    <row r="17" spans="1:34" ht="14.25" customHeight="1" x14ac:dyDescent="0.35">
      <c r="A17" s="26" t="s">
        <v>42</v>
      </c>
      <c r="B17" s="25">
        <v>1.5214672990072219E-2</v>
      </c>
      <c r="C17" s="25">
        <v>1.2767682197078052E-2</v>
      </c>
      <c r="D17" s="25">
        <v>9.7795764714670285E-3</v>
      </c>
      <c r="E17" s="25">
        <v>1.3315816280732974E-2</v>
      </c>
      <c r="F17" s="25">
        <v>2.4667824160326111E-2</v>
      </c>
      <c r="G17" s="25">
        <v>2.1023233606583831E-2</v>
      </c>
      <c r="H17" s="25">
        <v>2.0338300817887643E-2</v>
      </c>
      <c r="I17" s="25">
        <v>1.9481151509755455E-2</v>
      </c>
      <c r="J17" s="25">
        <v>1.7811555267746425E-2</v>
      </c>
      <c r="K17" s="25">
        <v>2.8465680152620517E-2</v>
      </c>
      <c r="L17" s="25">
        <v>3.2256228602383863E-2</v>
      </c>
      <c r="M17" s="25">
        <v>3.443829896355792E-2</v>
      </c>
      <c r="N17" s="25">
        <v>3.4254371487271451E-2</v>
      </c>
      <c r="O17" s="25">
        <v>3.3811519404147769E-2</v>
      </c>
      <c r="P17" s="25">
        <v>3.9536354886344917E-2</v>
      </c>
      <c r="Q17" s="25">
        <v>3.9932810735068131E-2</v>
      </c>
      <c r="R17" s="25">
        <v>3.7063484567566217E-2</v>
      </c>
      <c r="S17" s="25">
        <v>3.7109067141002164E-2</v>
      </c>
      <c r="T17" s="25">
        <v>3.8174999059469222E-2</v>
      </c>
      <c r="U17" s="25">
        <v>3.5128388092544462E-2</v>
      </c>
      <c r="V17" s="25">
        <v>3.6269757918929904E-2</v>
      </c>
      <c r="W17" s="25">
        <v>3.769825623083177E-2</v>
      </c>
      <c r="X17" s="25">
        <v>3.634826658026568E-2</v>
      </c>
      <c r="Y17" s="25">
        <v>3.7051681674928449E-2</v>
      </c>
      <c r="Z17" s="25">
        <v>3.3690582013731554E-2</v>
      </c>
      <c r="AA17" s="25">
        <v>3.3336074146730031E-2</v>
      </c>
      <c r="AB17" s="25">
        <v>3.2143362095586638E-2</v>
      </c>
      <c r="AC17" s="25">
        <v>3.3660398886702143E-2</v>
      </c>
      <c r="AD17" s="25">
        <v>3.4877500324450923E-2</v>
      </c>
      <c r="AE17" s="25">
        <v>3.2117699632067696E-2</v>
      </c>
      <c r="AF17" s="25">
        <v>2.8727208146083167E-2</v>
      </c>
      <c r="AG17" s="25">
        <v>3.0308241511196928E-2</v>
      </c>
      <c r="AH17" s="25">
        <v>2.7422559344846841E-2</v>
      </c>
    </row>
    <row r="18" spans="1:34" ht="14.25" customHeight="1" x14ac:dyDescent="0.35">
      <c r="A18" s="26" t="s">
        <v>15</v>
      </c>
      <c r="B18" s="25">
        <v>5.3713846976968637E-3</v>
      </c>
      <c r="C18" s="25">
        <v>2.724024401999967E-3</v>
      </c>
      <c r="D18" s="25">
        <v>7.0925325094727352E-3</v>
      </c>
      <c r="E18" s="25">
        <v>7.6619454888217651E-3</v>
      </c>
      <c r="F18" s="25">
        <v>9.3203260495631022E-3</v>
      </c>
      <c r="G18" s="25">
        <v>8.1529944931138815E-3</v>
      </c>
      <c r="H18" s="25">
        <v>7.5017662103295532E-3</v>
      </c>
      <c r="I18" s="25">
        <v>7.8330580781222191E-3</v>
      </c>
      <c r="J18" s="25">
        <v>6.9517419289016865E-3</v>
      </c>
      <c r="K18" s="25">
        <v>6.3003552438331851E-3</v>
      </c>
      <c r="L18" s="25">
        <v>7.3361939479694724E-3</v>
      </c>
      <c r="M18" s="25">
        <v>6.8730897344193471E-3</v>
      </c>
      <c r="N18" s="25">
        <v>8.3478819786228925E-3</v>
      </c>
      <c r="O18" s="25">
        <v>9.1396104797896189E-3</v>
      </c>
      <c r="P18" s="25">
        <v>9.8786373880744259E-3</v>
      </c>
      <c r="Q18" s="25">
        <v>1.1517934334580362E-2</v>
      </c>
      <c r="R18" s="25">
        <v>1.1056428173447036E-2</v>
      </c>
      <c r="S18" s="25">
        <v>1.2239504327815792E-2</v>
      </c>
      <c r="T18" s="25">
        <v>1.3436291238822493E-2</v>
      </c>
      <c r="U18" s="25">
        <v>1.3028277008253954E-2</v>
      </c>
      <c r="V18" s="25">
        <v>1.1781336218332838E-2</v>
      </c>
      <c r="W18" s="25">
        <v>1.341162403099181E-2</v>
      </c>
      <c r="X18" s="25">
        <v>1.1596476252191179E-2</v>
      </c>
      <c r="Y18" s="25">
        <v>1.1569952766692464E-2</v>
      </c>
      <c r="Z18" s="25">
        <v>1.0786007430757786E-2</v>
      </c>
      <c r="AA18" s="25">
        <v>9.8647416927919555E-3</v>
      </c>
      <c r="AB18" s="25">
        <v>1.0648667608394393E-2</v>
      </c>
      <c r="AC18" s="25">
        <v>1.0733650505908547E-2</v>
      </c>
      <c r="AD18" s="25">
        <v>1.0815136360047578E-2</v>
      </c>
      <c r="AE18" s="25">
        <v>1.0877369747538649E-2</v>
      </c>
      <c r="AF18" s="25">
        <v>1.0165076335508963E-2</v>
      </c>
      <c r="AG18" s="25">
        <v>1.2638752058151018E-2</v>
      </c>
      <c r="AH18" s="25">
        <v>1.5742648858610354E-2</v>
      </c>
    </row>
    <row r="19" spans="1:34" ht="14.25" customHeight="1" x14ac:dyDescent="0.35">
      <c r="A19" s="26" t="s">
        <v>16</v>
      </c>
      <c r="B19" s="25">
        <v>1.1332753000792756E-2</v>
      </c>
      <c r="C19" s="25">
        <v>1.0142416274547794E-2</v>
      </c>
      <c r="D19" s="25">
        <v>1.0512376884612009E-2</v>
      </c>
      <c r="E19" s="25">
        <v>1.1328664356101463E-2</v>
      </c>
      <c r="F19" s="25">
        <v>1.0807174124502215E-2</v>
      </c>
      <c r="G19" s="25">
        <v>8.5520168789461615E-3</v>
      </c>
      <c r="H19" s="25">
        <v>8.5107387710849081E-3</v>
      </c>
      <c r="I19" s="25">
        <v>7.7891717114262505E-3</v>
      </c>
      <c r="J19" s="25">
        <v>7.1686910839729575E-3</v>
      </c>
      <c r="K19" s="25">
        <v>8.7339142236066199E-3</v>
      </c>
      <c r="L19" s="25">
        <v>8.0632534561416291E-3</v>
      </c>
      <c r="M19" s="25">
        <v>8.4801502246409956E-3</v>
      </c>
      <c r="N19" s="25">
        <v>8.4072744752496809E-3</v>
      </c>
      <c r="O19" s="25">
        <v>9.6712166129007768E-3</v>
      </c>
      <c r="P19" s="25">
        <v>9.8690464938812911E-3</v>
      </c>
      <c r="Q19" s="25">
        <v>9.8316562003425666E-3</v>
      </c>
      <c r="R19" s="25">
        <v>9.7369319801523437E-3</v>
      </c>
      <c r="S19" s="25">
        <v>9.507216982824418E-3</v>
      </c>
      <c r="T19" s="25">
        <v>9.7788152912254272E-3</v>
      </c>
      <c r="U19" s="25">
        <v>9.2977930041262952E-3</v>
      </c>
      <c r="V19" s="25">
        <v>1.0446535851771827E-2</v>
      </c>
      <c r="W19" s="25">
        <v>9.8031661769927766E-3</v>
      </c>
      <c r="X19" s="25">
        <v>9.6549256868462812E-3</v>
      </c>
      <c r="Y19" s="25">
        <v>9.4754632692246182E-3</v>
      </c>
      <c r="Z19" s="25">
        <v>8.9014774821667524E-3</v>
      </c>
      <c r="AA19" s="25">
        <v>8.7711354656194434E-3</v>
      </c>
      <c r="AB19" s="25">
        <v>8.7446868308692725E-3</v>
      </c>
      <c r="AC19" s="25">
        <v>9.2286893633705454E-3</v>
      </c>
      <c r="AD19" s="25">
        <v>9.498206846492668E-3</v>
      </c>
      <c r="AE19" s="25">
        <v>8.6635925117581475E-3</v>
      </c>
      <c r="AF19" s="25">
        <v>8.0572440301372068E-3</v>
      </c>
      <c r="AG19" s="25">
        <v>8.3702090366075781E-3</v>
      </c>
      <c r="AH19" s="25">
        <v>7.9099406243064302E-3</v>
      </c>
    </row>
    <row r="20" spans="1:34" ht="14.25" customHeight="1" x14ac:dyDescent="0.35">
      <c r="A20" s="26" t="s">
        <v>17</v>
      </c>
      <c r="B20" s="25">
        <v>1.0259393313117294E-3</v>
      </c>
      <c r="C20" s="25">
        <v>1.1431630384634338E-3</v>
      </c>
      <c r="D20" s="25">
        <v>6.8094448228305827E-4</v>
      </c>
      <c r="E20" s="25">
        <v>8.3328274080862893E-4</v>
      </c>
      <c r="F20" s="25">
        <v>2.2200668021351679E-3</v>
      </c>
      <c r="G20" s="25">
        <v>2.9756231597488384E-3</v>
      </c>
      <c r="H20" s="25">
        <v>3.0180248216957095E-3</v>
      </c>
      <c r="I20" s="25">
        <v>2.7252685508658671E-3</v>
      </c>
      <c r="J20" s="25">
        <v>2.4768818911144698E-3</v>
      </c>
      <c r="K20" s="25">
        <v>2.896837243151817E-3</v>
      </c>
      <c r="L20" s="25">
        <v>3.019339516932939E-3</v>
      </c>
      <c r="M20" s="25">
        <v>2.8986400103079876E-3</v>
      </c>
      <c r="N20" s="25">
        <v>2.9346074116514687E-3</v>
      </c>
      <c r="O20" s="25">
        <v>2.5109527443795449E-3</v>
      </c>
      <c r="P20" s="25">
        <v>3.5277529716193205E-3</v>
      </c>
      <c r="Q20" s="25">
        <v>4.8075263482375181E-3</v>
      </c>
      <c r="R20" s="25">
        <v>4.978870857831337E-3</v>
      </c>
      <c r="S20" s="25">
        <v>5.1142445852132732E-3</v>
      </c>
      <c r="T20" s="25">
        <v>5.1670345484340656E-3</v>
      </c>
      <c r="U20" s="25">
        <v>5.5537418034612299E-3</v>
      </c>
      <c r="V20" s="25">
        <v>5.3547347592429653E-3</v>
      </c>
      <c r="W20" s="25">
        <v>5.1402254190790475E-3</v>
      </c>
      <c r="X20" s="25">
        <v>4.7467246550191491E-3</v>
      </c>
      <c r="Y20" s="25">
        <v>4.5739071002635495E-3</v>
      </c>
      <c r="Z20" s="25">
        <v>4.6390531295201739E-3</v>
      </c>
      <c r="AA20" s="25">
        <v>4.8933692941393681E-3</v>
      </c>
      <c r="AB20" s="25">
        <v>4.8954465295164007E-3</v>
      </c>
      <c r="AC20" s="25">
        <v>5.1284318118697296E-3</v>
      </c>
      <c r="AD20" s="25">
        <v>4.7960585031055197E-3</v>
      </c>
      <c r="AE20" s="25">
        <v>4.5053078636716551E-3</v>
      </c>
      <c r="AF20" s="25">
        <v>5.2072770739370298E-3</v>
      </c>
      <c r="AG20" s="25">
        <v>5.7525153152628399E-3</v>
      </c>
      <c r="AH20" s="25">
        <v>5.0887334095776312E-3</v>
      </c>
    </row>
    <row r="21" spans="1:34" ht="14.25" customHeight="1" x14ac:dyDescent="0.35">
      <c r="A21" s="28" t="s">
        <v>21</v>
      </c>
      <c r="B21" s="58" t="s">
        <v>20</v>
      </c>
      <c r="C21" s="58" t="s">
        <v>20</v>
      </c>
      <c r="D21" s="58" t="s">
        <v>20</v>
      </c>
      <c r="E21" s="58" t="s">
        <v>20</v>
      </c>
      <c r="F21" s="58" t="s">
        <v>20</v>
      </c>
      <c r="G21" s="58" t="s">
        <v>20</v>
      </c>
      <c r="H21" s="58" t="s">
        <v>20</v>
      </c>
      <c r="I21" s="58">
        <v>7.2577233607799925E-3</v>
      </c>
      <c r="J21" s="58">
        <v>8.0939709188564204E-3</v>
      </c>
      <c r="K21" s="58">
        <v>7.3080110205407832E-3</v>
      </c>
      <c r="L21" s="58">
        <v>1.2004916343673974E-2</v>
      </c>
      <c r="M21" s="58">
        <v>1.3039657002743777E-2</v>
      </c>
      <c r="N21" s="58">
        <v>1.361175005346503E-2</v>
      </c>
      <c r="O21" s="58">
        <v>1.3380479464274427E-2</v>
      </c>
      <c r="P21" s="58">
        <v>1.3454212070256408E-2</v>
      </c>
      <c r="Q21" s="58">
        <v>1.3429562384479258E-2</v>
      </c>
      <c r="R21" s="58">
        <v>1.3254988081936384E-2</v>
      </c>
      <c r="S21" s="58">
        <v>1.3352613637186025E-2</v>
      </c>
      <c r="T21" s="58">
        <v>3.1346357697993528E-4</v>
      </c>
      <c r="U21" s="58">
        <v>-8.7577723778625543E-6</v>
      </c>
      <c r="V21" s="58">
        <v>-3.1164376775513805E-6</v>
      </c>
      <c r="W21" s="58">
        <v>1.8844333058677237E-5</v>
      </c>
      <c r="X21" s="58">
        <v>-5.2906063853650027E-5</v>
      </c>
      <c r="Y21" s="58">
        <v>-4.7728466719021077E-5</v>
      </c>
      <c r="Z21" s="58">
        <v>1.0951810821095101E-5</v>
      </c>
      <c r="AA21" s="58">
        <v>8.75614827544741E-7</v>
      </c>
      <c r="AB21" s="58">
        <v>3.0306278440049713E-8</v>
      </c>
      <c r="AC21" s="58">
        <v>3.4348298734230319E-6</v>
      </c>
      <c r="AD21" s="58" t="s">
        <v>46</v>
      </c>
      <c r="AE21" s="58" t="s">
        <v>46</v>
      </c>
      <c r="AF21" s="58" t="s">
        <v>46</v>
      </c>
      <c r="AG21" s="58" t="s">
        <v>46</v>
      </c>
      <c r="AH21" s="58" t="s">
        <v>46</v>
      </c>
    </row>
    <row r="22" spans="1:34" ht="14.25" customHeight="1" x14ac:dyDescent="0.35">
      <c r="A22" s="38" t="s">
        <v>45</v>
      </c>
      <c r="B22" s="58" t="s">
        <v>20</v>
      </c>
      <c r="C22" s="58" t="s">
        <v>20</v>
      </c>
      <c r="D22" s="58" t="s">
        <v>20</v>
      </c>
      <c r="E22" s="58" t="s">
        <v>20</v>
      </c>
      <c r="F22" s="58" t="s">
        <v>20</v>
      </c>
      <c r="G22" s="58" t="s">
        <v>20</v>
      </c>
      <c r="H22" s="58" t="s">
        <v>20</v>
      </c>
      <c r="I22" s="58" t="s">
        <v>20</v>
      </c>
      <c r="J22" s="58" t="s">
        <v>20</v>
      </c>
      <c r="K22" s="58" t="s">
        <v>20</v>
      </c>
      <c r="L22" s="58" t="s">
        <v>20</v>
      </c>
      <c r="M22" s="58" t="s">
        <v>20</v>
      </c>
      <c r="N22" s="58">
        <v>1.4279568846885743E-3</v>
      </c>
      <c r="O22" s="58">
        <v>1.5593337708151606E-3</v>
      </c>
      <c r="P22" s="58">
        <v>1.698665488924715E-3</v>
      </c>
      <c r="Q22" s="58">
        <v>1.6207614475097214E-3</v>
      </c>
      <c r="R22" s="58">
        <v>1.4984374512411983E-3</v>
      </c>
      <c r="S22" s="58">
        <v>1.6655669336377633E-3</v>
      </c>
      <c r="T22" s="58">
        <v>1.667195591334744E-3</v>
      </c>
      <c r="U22" s="58">
        <v>1.7745875069342277E-3</v>
      </c>
      <c r="V22" s="58">
        <v>1.7766808626278904E-3</v>
      </c>
      <c r="W22" s="58">
        <v>1.7707686394834818E-3</v>
      </c>
      <c r="X22" s="58">
        <v>1.7621459844312072E-3</v>
      </c>
      <c r="Y22" s="58">
        <v>1.7626334514900662E-3</v>
      </c>
      <c r="Z22" s="58">
        <v>1.7708709518834988E-3</v>
      </c>
      <c r="AA22" s="58">
        <v>1.8742093406586993E-3</v>
      </c>
      <c r="AB22" s="58">
        <v>1.4096407142838913E-3</v>
      </c>
      <c r="AC22" s="58">
        <v>1.2462267361265616E-3</v>
      </c>
      <c r="AD22" s="58">
        <v>1.0771770585429391E-3</v>
      </c>
      <c r="AE22" s="58">
        <v>7.1647261362669027E-4</v>
      </c>
      <c r="AF22" s="58">
        <v>5.9892396404172255E-4</v>
      </c>
      <c r="AG22" s="58">
        <v>8.5234086892576884E-4</v>
      </c>
      <c r="AH22" s="58">
        <v>7.9930669521658412E-4</v>
      </c>
    </row>
    <row r="23" spans="1:34" ht="14.25" customHeight="1" x14ac:dyDescent="0.35">
      <c r="A23" s="27" t="s">
        <v>8</v>
      </c>
      <c r="B23" s="20">
        <v>3.0691379451663341E-3</v>
      </c>
      <c r="C23" s="20">
        <v>2.7803423767408884E-3</v>
      </c>
      <c r="D23" s="20">
        <v>3.194535366303482E-3</v>
      </c>
      <c r="E23" s="20">
        <v>2.3478729263556619E-3</v>
      </c>
      <c r="F23" s="20">
        <v>4.6428030737516342E-3</v>
      </c>
      <c r="G23" s="20">
        <v>6.8157029154680658E-3</v>
      </c>
      <c r="H23" s="20">
        <v>6.1343527184845358E-3</v>
      </c>
      <c r="I23" s="20">
        <v>5.5881141317007761E-3</v>
      </c>
      <c r="J23" s="20">
        <v>5.3246066335537572E-3</v>
      </c>
      <c r="K23" s="20">
        <v>5.3117099774919914E-3</v>
      </c>
      <c r="L23" s="20">
        <v>5.021991298956344E-3</v>
      </c>
      <c r="M23" s="20">
        <v>5.653589707593428E-3</v>
      </c>
      <c r="N23" s="20">
        <v>9.3066517698703072E-3</v>
      </c>
      <c r="O23" s="20">
        <v>8.4045107976693702E-3</v>
      </c>
      <c r="P23" s="20">
        <v>7.61865408381961E-3</v>
      </c>
      <c r="Q23" s="20">
        <v>7.444338272305266E-3</v>
      </c>
      <c r="R23" s="20">
        <v>7.228417507683849E-3</v>
      </c>
      <c r="S23" s="20">
        <v>7.2810571819275404E-3</v>
      </c>
      <c r="T23" s="20">
        <v>5.4279706838616234E-3</v>
      </c>
      <c r="U23" s="20">
        <v>5.1775656271992277E-3</v>
      </c>
      <c r="V23" s="20">
        <v>6.106485921859508E-3</v>
      </c>
      <c r="W23" s="20">
        <v>6.2316429415896508E-3</v>
      </c>
      <c r="X23" s="20">
        <v>4.9161723533467927E-3</v>
      </c>
      <c r="Y23" s="20">
        <v>4.6357682347519654E-3</v>
      </c>
      <c r="Z23" s="20">
        <v>4.6362879227430992E-3</v>
      </c>
      <c r="AA23" s="20">
        <v>5.0228768967276521E-3</v>
      </c>
      <c r="AB23" s="20">
        <v>5.3901710039736313E-3</v>
      </c>
      <c r="AC23" s="20">
        <v>5.2117378249934522E-3</v>
      </c>
      <c r="AD23" s="20">
        <v>4.9409170946158858E-3</v>
      </c>
      <c r="AE23" s="20">
        <v>4.6505779908354574E-3</v>
      </c>
      <c r="AF23" s="20">
        <v>4.3768062185960705E-3</v>
      </c>
      <c r="AG23" s="20">
        <v>4.1067831640390516E-3</v>
      </c>
      <c r="AH23" s="20">
        <v>4.1459736805908465E-3</v>
      </c>
    </row>
    <row r="24" spans="1:34" ht="14.25" customHeight="1" x14ac:dyDescent="0.35">
      <c r="A24" s="28" t="s">
        <v>41</v>
      </c>
      <c r="B24" s="25">
        <v>2.1139497079690592E-3</v>
      </c>
      <c r="C24" s="25">
        <v>1.5610211286656221E-3</v>
      </c>
      <c r="D24" s="25">
        <v>1.6370379343043533E-3</v>
      </c>
      <c r="E24" s="25">
        <v>1.2841606988845942E-3</v>
      </c>
      <c r="F24" s="25">
        <v>3.5231159008391067E-3</v>
      </c>
      <c r="G24" s="25">
        <v>3.3654793607255391E-3</v>
      </c>
      <c r="H24" s="25">
        <v>3.2523612079307699E-3</v>
      </c>
      <c r="I24" s="25">
        <v>2.9619073628653516E-3</v>
      </c>
      <c r="J24" s="25">
        <v>2.6437844120509695E-3</v>
      </c>
      <c r="K24" s="25">
        <v>2.1633006112825332E-3</v>
      </c>
      <c r="L24" s="25">
        <v>2.3278037338795641E-3</v>
      </c>
      <c r="M24" s="25">
        <v>2.3737529046250795E-3</v>
      </c>
      <c r="N24" s="25">
        <v>2.4232310666081249E-3</v>
      </c>
      <c r="O24" s="25">
        <v>2.3188277307837242E-3</v>
      </c>
      <c r="P24" s="25">
        <v>2.4530117712621949E-3</v>
      </c>
      <c r="Q24" s="25">
        <v>2.6544231741430454E-3</v>
      </c>
      <c r="R24" s="25">
        <v>2.8744984225610084E-3</v>
      </c>
      <c r="S24" s="25">
        <v>2.6058326573874628E-3</v>
      </c>
      <c r="T24" s="25">
        <v>2.8221593935881099E-3</v>
      </c>
      <c r="U24" s="25">
        <v>2.8769327265247549E-3</v>
      </c>
      <c r="V24" s="25">
        <v>2.8434470013873423E-3</v>
      </c>
      <c r="W24" s="25">
        <v>2.9968544793393262E-3</v>
      </c>
      <c r="X24" s="25">
        <v>3.0685870116059781E-3</v>
      </c>
      <c r="Y24" s="25">
        <v>3.1060977913087992E-3</v>
      </c>
      <c r="Z24" s="25">
        <v>3.1858175693763209E-3</v>
      </c>
      <c r="AA24" s="25">
        <v>3.1753813135790179E-3</v>
      </c>
      <c r="AB24" s="25">
        <v>3.1060920723879819E-3</v>
      </c>
      <c r="AC24" s="25">
        <v>3.038526126952957E-3</v>
      </c>
      <c r="AD24" s="25">
        <v>2.8297731299241407E-3</v>
      </c>
      <c r="AE24" s="25">
        <v>2.9743010375644983E-3</v>
      </c>
      <c r="AF24" s="25">
        <v>2.7709495730483492E-3</v>
      </c>
      <c r="AG24" s="25">
        <v>2.6782463118608644E-3</v>
      </c>
      <c r="AH24" s="25">
        <v>2.7254407088871894E-3</v>
      </c>
    </row>
    <row r="25" spans="1:34" ht="14.25" customHeight="1" x14ac:dyDescent="0.35">
      <c r="A25" s="28" t="s">
        <v>19</v>
      </c>
      <c r="B25" s="58" t="s">
        <v>20</v>
      </c>
      <c r="C25" s="58" t="s">
        <v>20</v>
      </c>
      <c r="D25" s="58" t="s">
        <v>20</v>
      </c>
      <c r="E25" s="58" t="s">
        <v>20</v>
      </c>
      <c r="F25" s="58" t="s">
        <v>20</v>
      </c>
      <c r="G25" s="58" t="s">
        <v>20</v>
      </c>
      <c r="H25" s="58" t="s">
        <v>20</v>
      </c>
      <c r="I25" s="58" t="s">
        <v>20</v>
      </c>
      <c r="J25" s="58" t="s">
        <v>20</v>
      </c>
      <c r="K25" s="58" t="s">
        <v>20</v>
      </c>
      <c r="L25" s="58" t="s">
        <v>20</v>
      </c>
      <c r="M25" s="58" t="s">
        <v>20</v>
      </c>
      <c r="N25" s="58">
        <v>5.0932050137501954E-3</v>
      </c>
      <c r="O25" s="58">
        <v>4.8929792555913697E-3</v>
      </c>
      <c r="P25" s="58">
        <v>3.9923258608801958E-3</v>
      </c>
      <c r="Q25" s="58">
        <v>3.5388346904051109E-3</v>
      </c>
      <c r="R25" s="58">
        <v>3.2459483505432483E-3</v>
      </c>
      <c r="S25" s="58">
        <v>2.9198170109333613E-3</v>
      </c>
      <c r="T25" s="58">
        <v>1.906033864604486E-3</v>
      </c>
      <c r="U25" s="58">
        <v>1.4749960849433179E-3</v>
      </c>
      <c r="V25" s="58">
        <v>1.9967590077530073E-3</v>
      </c>
      <c r="W25" s="58">
        <v>2.0470173764538836E-3</v>
      </c>
      <c r="X25" s="58">
        <v>5.9928013026609836E-4</v>
      </c>
      <c r="Y25" s="58">
        <v>1.3775177858732992E-4</v>
      </c>
      <c r="Z25" s="58">
        <v>4.4489027683734405E-6</v>
      </c>
      <c r="AA25" s="58">
        <v>5.4557975458434393E-4</v>
      </c>
      <c r="AB25" s="58">
        <v>9.5723816013454713E-4</v>
      </c>
      <c r="AC25" s="58">
        <v>8.839706268898601E-4</v>
      </c>
      <c r="AD25" s="58">
        <v>5.608296577695966E-4</v>
      </c>
      <c r="AE25" s="58">
        <v>3.729355995989244E-4</v>
      </c>
      <c r="AF25" s="58">
        <v>2.6093259766450183E-4</v>
      </c>
      <c r="AG25" s="58">
        <v>2.1624664972040843E-4</v>
      </c>
      <c r="AH25" s="58">
        <v>1.6744948146753193E-4</v>
      </c>
    </row>
    <row r="26" spans="1:34" ht="14.25" customHeight="1" x14ac:dyDescent="0.35">
      <c r="A26" s="28" t="s">
        <v>43</v>
      </c>
      <c r="B26" s="25">
        <v>9.5518823719727532E-4</v>
      </c>
      <c r="C26" s="25">
        <v>1.2193212480752663E-3</v>
      </c>
      <c r="D26" s="25">
        <v>1.5574974319991282E-3</v>
      </c>
      <c r="E26" s="25">
        <v>1.0637122274710677E-3</v>
      </c>
      <c r="F26" s="25">
        <v>1.1196871729125275E-3</v>
      </c>
      <c r="G26" s="25">
        <v>3.4502235547425263E-3</v>
      </c>
      <c r="H26" s="25">
        <v>2.8819915105537659E-3</v>
      </c>
      <c r="I26" s="25">
        <v>2.6262067688354244E-3</v>
      </c>
      <c r="J26" s="25">
        <v>2.6808222215027881E-3</v>
      </c>
      <c r="K26" s="25">
        <v>3.1484093662094582E-3</v>
      </c>
      <c r="L26" s="25">
        <v>2.6941875650767799E-3</v>
      </c>
      <c r="M26" s="25">
        <v>3.2798368029683484E-3</v>
      </c>
      <c r="N26" s="25">
        <v>1.7902156895119865E-3</v>
      </c>
      <c r="O26" s="25">
        <v>1.1927038112942759E-3</v>
      </c>
      <c r="P26" s="25">
        <v>1.1733164516772177E-3</v>
      </c>
      <c r="Q26" s="25">
        <v>1.2510804077571097E-3</v>
      </c>
      <c r="R26" s="25">
        <v>1.1079707345795918E-3</v>
      </c>
      <c r="S26" s="25">
        <v>1.7554075136067152E-3</v>
      </c>
      <c r="T26" s="25">
        <v>6.9977742566902873E-4</v>
      </c>
      <c r="U26" s="25">
        <v>8.2563681573115464E-4</v>
      </c>
      <c r="V26" s="25">
        <v>1.2662799127191576E-3</v>
      </c>
      <c r="W26" s="25">
        <v>1.1877710857964409E-3</v>
      </c>
      <c r="X26" s="25">
        <v>1.248305211474715E-3</v>
      </c>
      <c r="Y26" s="25">
        <v>1.3919186648558373E-3</v>
      </c>
      <c r="Z26" s="25">
        <v>1.4460214505984041E-3</v>
      </c>
      <c r="AA26" s="25">
        <v>1.3019158285642902E-3</v>
      </c>
      <c r="AB26" s="25">
        <v>1.3268407714511028E-3</v>
      </c>
      <c r="AC26" s="25">
        <v>1.2892410711506351E-3</v>
      </c>
      <c r="AD26" s="25">
        <v>1.550314306922148E-3</v>
      </c>
      <c r="AE26" s="25">
        <v>1.303341353672035E-3</v>
      </c>
      <c r="AF26" s="25">
        <v>1.344924047883219E-3</v>
      </c>
      <c r="AG26" s="25">
        <v>1.212290202457779E-3</v>
      </c>
      <c r="AH26" s="25">
        <v>1.2530834902361257E-3</v>
      </c>
    </row>
    <row r="27" spans="1:34" s="14" customFormat="1" ht="14.25" customHeight="1" x14ac:dyDescent="0.35">
      <c r="A27" s="21" t="s">
        <v>39</v>
      </c>
      <c r="B27" s="22">
        <v>1.6824397129542808E-2</v>
      </c>
      <c r="C27" s="22">
        <v>1.4694430416637223E-2</v>
      </c>
      <c r="D27" s="22">
        <v>1.4927108601743637E-2</v>
      </c>
      <c r="E27" s="22">
        <v>1.5067503094465461E-2</v>
      </c>
      <c r="F27" s="22">
        <v>1.687605044958846E-2</v>
      </c>
      <c r="G27" s="22">
        <v>1.8063455220281174E-2</v>
      </c>
      <c r="H27" s="22">
        <v>1.5662028604402394E-2</v>
      </c>
      <c r="I27" s="22">
        <v>1.5868948058718101E-2</v>
      </c>
      <c r="J27" s="22">
        <v>1.869546043024364E-2</v>
      </c>
      <c r="K27" s="22">
        <v>1.8029305175334819E-2</v>
      </c>
      <c r="L27" s="22">
        <v>1.77129121623214E-2</v>
      </c>
      <c r="M27" s="22">
        <v>1.8309721528716176E-2</v>
      </c>
      <c r="N27" s="22">
        <v>1.8229460389579275E-2</v>
      </c>
      <c r="O27" s="22">
        <v>1.7935580024504089E-2</v>
      </c>
      <c r="P27" s="22">
        <v>1.7681467111200215E-2</v>
      </c>
      <c r="Q27" s="22">
        <v>1.8244934582815099E-2</v>
      </c>
      <c r="R27" s="22">
        <v>1.8622383304377398E-2</v>
      </c>
      <c r="S27" s="22">
        <v>1.8451543526374476E-2</v>
      </c>
      <c r="T27" s="22">
        <v>1.8761310066624067E-2</v>
      </c>
      <c r="U27" s="22">
        <v>1.9713841631035924E-2</v>
      </c>
      <c r="V27" s="22">
        <v>1.9093798597834655E-2</v>
      </c>
      <c r="W27" s="22">
        <v>1.9842173283776417E-2</v>
      </c>
      <c r="X27" s="22">
        <v>2.0638455499339528E-2</v>
      </c>
      <c r="Y27" s="22">
        <v>2.1268537755604857E-2</v>
      </c>
      <c r="Z27" s="22">
        <v>2.1745485730719733E-2</v>
      </c>
      <c r="AA27" s="22">
        <v>2.2761951016605494E-2</v>
      </c>
      <c r="AB27" s="22">
        <v>2.2832006875378029E-2</v>
      </c>
      <c r="AC27" s="22">
        <v>2.2446093898408945E-2</v>
      </c>
      <c r="AD27" s="22">
        <v>2.1114275112394228E-2</v>
      </c>
      <c r="AE27" s="22">
        <v>2.0916636881928335E-2</v>
      </c>
      <c r="AF27" s="22">
        <v>1.9223142267114805E-2</v>
      </c>
      <c r="AG27" s="22">
        <v>1.8017190516361761E-2</v>
      </c>
      <c r="AH27" s="22">
        <v>1.8513866600955265E-2</v>
      </c>
    </row>
    <row r="28" spans="1:34" ht="14.25" customHeight="1" x14ac:dyDescent="0.35">
      <c r="A28" s="28" t="s">
        <v>18</v>
      </c>
      <c r="B28" s="25">
        <v>2.2533903450794599E-3</v>
      </c>
      <c r="C28" s="25">
        <v>1.9931449329286428E-3</v>
      </c>
      <c r="D28" s="25">
        <v>2.1804220173731736E-3</v>
      </c>
      <c r="E28" s="25">
        <v>2.564227278080377E-3</v>
      </c>
      <c r="F28" s="25">
        <v>2.807868838958727E-3</v>
      </c>
      <c r="G28" s="25">
        <v>4.2111806974915612E-3</v>
      </c>
      <c r="H28" s="25">
        <v>2.0072754435476211E-3</v>
      </c>
      <c r="I28" s="25">
        <v>2.2934237768583192E-3</v>
      </c>
      <c r="J28" s="25">
        <v>1.9531241675557643E-3</v>
      </c>
      <c r="K28" s="25">
        <v>2.0248509980772661E-3</v>
      </c>
      <c r="L28" s="25">
        <v>2.1106652786182893E-3</v>
      </c>
      <c r="M28" s="25">
        <v>2.2930279094288989E-3</v>
      </c>
      <c r="N28" s="25">
        <v>2.2112195875694583E-3</v>
      </c>
      <c r="O28" s="25">
        <v>2.2341800899422335E-3</v>
      </c>
      <c r="P28" s="25">
        <v>2.4490152308752648E-3</v>
      </c>
      <c r="Q28" s="25">
        <v>2.0594611992318869E-3</v>
      </c>
      <c r="R28" s="25">
        <v>2.2963623146939026E-3</v>
      </c>
      <c r="S28" s="25">
        <v>2.4231297307351052E-3</v>
      </c>
      <c r="T28" s="25">
        <v>2.5166802449751503E-3</v>
      </c>
      <c r="U28" s="25">
        <v>2.5572815353942803E-3</v>
      </c>
      <c r="V28" s="25">
        <v>2.5541278387955059E-3</v>
      </c>
      <c r="W28" s="25">
        <v>2.7095737986309238E-3</v>
      </c>
      <c r="X28" s="25">
        <v>2.8156252855801741E-3</v>
      </c>
      <c r="Y28" s="25">
        <v>2.8792698803121581E-3</v>
      </c>
      <c r="Z28" s="25">
        <v>2.9217091746549934E-3</v>
      </c>
      <c r="AA28" s="25">
        <v>3.027670929604404E-3</v>
      </c>
      <c r="AB28" s="25">
        <v>2.9393724494874091E-3</v>
      </c>
      <c r="AC28" s="25">
        <v>2.8965668252833284E-3</v>
      </c>
      <c r="AD28" s="25">
        <v>3.1380536171387754E-3</v>
      </c>
      <c r="AE28" s="25">
        <v>2.7810063186049891E-3</v>
      </c>
      <c r="AF28" s="25">
        <v>2.4929593152449459E-3</v>
      </c>
      <c r="AG28" s="25">
        <v>2.5961869383962452E-3</v>
      </c>
      <c r="AH28" s="25">
        <v>2.7506270110030165E-3</v>
      </c>
    </row>
    <row r="29" spans="1:34" ht="14.25" customHeight="1" x14ac:dyDescent="0.35">
      <c r="A29" s="28" t="s">
        <v>35</v>
      </c>
      <c r="B29" s="25">
        <v>1.4571006784463349E-2</v>
      </c>
      <c r="C29" s="25">
        <v>1.270128548370858E-2</v>
      </c>
      <c r="D29" s="25">
        <v>1.2746686584370467E-2</v>
      </c>
      <c r="E29" s="25">
        <v>1.2503275816385082E-2</v>
      </c>
      <c r="F29" s="25">
        <v>1.4068181610629733E-2</v>
      </c>
      <c r="G29" s="25">
        <v>1.3852274522789613E-2</v>
      </c>
      <c r="H29" s="25">
        <v>1.3654753160854774E-2</v>
      </c>
      <c r="I29" s="25">
        <v>1.3575524281859782E-2</v>
      </c>
      <c r="J29" s="25">
        <v>1.6742336262687875E-2</v>
      </c>
      <c r="K29" s="25">
        <v>1.6004454177257554E-2</v>
      </c>
      <c r="L29" s="25">
        <v>1.5602246883703109E-2</v>
      </c>
      <c r="M29" s="25">
        <v>1.6016693619287276E-2</v>
      </c>
      <c r="N29" s="25">
        <v>1.6018240802009816E-2</v>
      </c>
      <c r="O29" s="25">
        <v>1.5701399934561856E-2</v>
      </c>
      <c r="P29" s="25">
        <v>1.5232451880324951E-2</v>
      </c>
      <c r="Q29" s="25">
        <v>1.6185473383583213E-2</v>
      </c>
      <c r="R29" s="25">
        <v>1.6326020989683495E-2</v>
      </c>
      <c r="S29" s="25">
        <v>1.6028413795639369E-2</v>
      </c>
      <c r="T29" s="25">
        <v>1.6244629821648916E-2</v>
      </c>
      <c r="U29" s="25">
        <v>1.7156560095641645E-2</v>
      </c>
      <c r="V29" s="25">
        <v>1.6539670759039147E-2</v>
      </c>
      <c r="W29" s="25">
        <v>1.7132599485145492E-2</v>
      </c>
      <c r="X29" s="25">
        <v>1.7822830213759355E-2</v>
      </c>
      <c r="Y29" s="25">
        <v>1.8389267875292697E-2</v>
      </c>
      <c r="Z29" s="25">
        <v>1.882377655606474E-2</v>
      </c>
      <c r="AA29" s="25">
        <v>1.9734280087001087E-2</v>
      </c>
      <c r="AB29" s="25">
        <v>1.9892634425890621E-2</v>
      </c>
      <c r="AC29" s="25">
        <v>1.9549527073125614E-2</v>
      </c>
      <c r="AD29" s="25">
        <v>1.7976221495255452E-2</v>
      </c>
      <c r="AE29" s="25">
        <v>1.8135630563323346E-2</v>
      </c>
      <c r="AF29" s="25">
        <v>1.6730182951869857E-2</v>
      </c>
      <c r="AG29" s="25">
        <v>1.5421003577965515E-2</v>
      </c>
      <c r="AH29" s="25">
        <v>1.5763239589952249E-2</v>
      </c>
    </row>
    <row r="30" spans="1:34" ht="14.25" customHeight="1" x14ac:dyDescent="0.35">
      <c r="A30" s="21" t="s">
        <v>9</v>
      </c>
      <c r="B30" s="22">
        <v>8.5111794601628543E-2</v>
      </c>
      <c r="C30" s="22">
        <v>6.9008881206244571E-2</v>
      </c>
      <c r="D30" s="22">
        <v>7.0963267248488601E-2</v>
      </c>
      <c r="E30" s="22">
        <v>6.4444672549707913E-2</v>
      </c>
      <c r="F30" s="22">
        <v>7.9838062340822386E-2</v>
      </c>
      <c r="G30" s="22">
        <v>7.6138464425950833E-2</v>
      </c>
      <c r="H30" s="22">
        <v>7.4713944882996181E-2</v>
      </c>
      <c r="I30" s="22">
        <v>7.2398841708492867E-2</v>
      </c>
      <c r="J30" s="22">
        <v>7.097532464806941E-2</v>
      </c>
      <c r="K30" s="22">
        <v>7.218497337190509E-2</v>
      </c>
      <c r="L30" s="22">
        <v>7.8572431828462852E-2</v>
      </c>
      <c r="M30" s="22">
        <v>8.213253803014875E-2</v>
      </c>
      <c r="N30" s="22">
        <v>8.331550807418546E-2</v>
      </c>
      <c r="O30" s="22">
        <v>8.2585350206283145E-2</v>
      </c>
      <c r="P30" s="22">
        <v>8.4890897715408892E-2</v>
      </c>
      <c r="Q30" s="22">
        <v>8.5860486578376832E-2</v>
      </c>
      <c r="R30" s="22">
        <v>8.5483291485007593E-2</v>
      </c>
      <c r="S30" s="22">
        <v>8.3764020320874141E-2</v>
      </c>
      <c r="T30" s="22">
        <v>8.5336579969832238E-2</v>
      </c>
      <c r="U30" s="22">
        <v>8.2946383324890266E-2</v>
      </c>
      <c r="V30" s="22">
        <v>8.2780914945956435E-2</v>
      </c>
      <c r="W30" s="22">
        <v>8.165086822859613E-2</v>
      </c>
      <c r="X30" s="22">
        <v>8.2054010999509833E-2</v>
      </c>
      <c r="Y30" s="22">
        <v>8.2301060897262315E-2</v>
      </c>
      <c r="Z30" s="22">
        <v>8.1094111684244533E-2</v>
      </c>
      <c r="AA30" s="22">
        <v>8.1680890265114478E-2</v>
      </c>
      <c r="AB30" s="22">
        <v>8.1205167443783449E-2</v>
      </c>
      <c r="AC30" s="22">
        <v>8.2532942554368605E-2</v>
      </c>
      <c r="AD30" s="22">
        <v>8.3587464901120637E-2</v>
      </c>
      <c r="AE30" s="22">
        <v>8.4572680848470541E-2</v>
      </c>
      <c r="AF30" s="22">
        <v>8.3858928270628547E-2</v>
      </c>
      <c r="AG30" s="22">
        <v>8.9263106130843567E-2</v>
      </c>
      <c r="AH30" s="22">
        <v>8.586791307248981E-2</v>
      </c>
    </row>
    <row r="31" spans="1:34" ht="14.25" customHeight="1" x14ac:dyDescent="0.35">
      <c r="A31" s="28" t="s">
        <v>22</v>
      </c>
      <c r="B31" s="25">
        <v>7.9923414995754075E-2</v>
      </c>
      <c r="C31" s="25">
        <v>6.5112580489941146E-2</v>
      </c>
      <c r="D31" s="25">
        <v>6.6688269627185534E-2</v>
      </c>
      <c r="E31" s="25">
        <v>6.0927151021736729E-2</v>
      </c>
      <c r="F31" s="25">
        <v>7.3716690287643882E-2</v>
      </c>
      <c r="G31" s="25">
        <v>6.6895403788639674E-2</v>
      </c>
      <c r="H31" s="25">
        <v>6.5160797079961988E-2</v>
      </c>
      <c r="I31" s="25">
        <v>6.2572707730256499E-2</v>
      </c>
      <c r="J31" s="25">
        <v>6.0742904264990433E-2</v>
      </c>
      <c r="K31" s="25">
        <v>6.2411096652894932E-2</v>
      </c>
      <c r="L31" s="25">
        <v>6.8618067781471184E-2</v>
      </c>
      <c r="M31" s="25">
        <v>7.1644988225207984E-2</v>
      </c>
      <c r="N31" s="25">
        <v>6.9969222021858998E-2</v>
      </c>
      <c r="O31" s="25">
        <v>6.8907268368771687E-2</v>
      </c>
      <c r="P31" s="25">
        <v>7.0493203999878892E-2</v>
      </c>
      <c r="Q31" s="25">
        <v>7.0992697715221556E-2</v>
      </c>
      <c r="R31" s="25">
        <v>7.0559096683606257E-2</v>
      </c>
      <c r="S31" s="25">
        <v>6.8813197209306912E-2</v>
      </c>
      <c r="T31" s="25">
        <v>7.1399131598108734E-2</v>
      </c>
      <c r="U31" s="25">
        <v>6.8355172476161949E-2</v>
      </c>
      <c r="V31" s="25">
        <v>6.8998303330007588E-2</v>
      </c>
      <c r="W31" s="25">
        <v>6.7960038680352858E-2</v>
      </c>
      <c r="X31" s="25">
        <v>6.7757420930638287E-2</v>
      </c>
      <c r="Y31" s="25">
        <v>6.8120006324533064E-2</v>
      </c>
      <c r="Z31" s="25">
        <v>6.6497670079683976E-2</v>
      </c>
      <c r="AA31" s="25">
        <v>6.6117840743842304E-2</v>
      </c>
      <c r="AB31" s="25">
        <v>6.6001836241459999E-2</v>
      </c>
      <c r="AC31" s="25">
        <v>6.7386894711835038E-2</v>
      </c>
      <c r="AD31" s="25">
        <v>6.8432441608471326E-2</v>
      </c>
      <c r="AE31" s="25">
        <v>6.8767008882178446E-2</v>
      </c>
      <c r="AF31" s="25">
        <v>6.8743542806286584E-2</v>
      </c>
      <c r="AG31" s="25">
        <v>7.3935105135696552E-2</v>
      </c>
      <c r="AH31" s="25">
        <v>6.9805800077492847E-2</v>
      </c>
    </row>
    <row r="32" spans="1:34" ht="14.25" customHeight="1" x14ac:dyDescent="0.35">
      <c r="A32" s="28" t="s">
        <v>23</v>
      </c>
      <c r="B32" s="25">
        <v>1.7964616811703275E-3</v>
      </c>
      <c r="C32" s="25">
        <v>7.7804453546695992E-4</v>
      </c>
      <c r="D32" s="25">
        <v>1.3493634581179369E-3</v>
      </c>
      <c r="E32" s="25">
        <v>1.2919467153856029E-3</v>
      </c>
      <c r="F32" s="25">
        <v>1.7121385105003998E-3</v>
      </c>
      <c r="G32" s="25">
        <v>3.4818971842348122E-3</v>
      </c>
      <c r="H32" s="25">
        <v>3.6526730565782832E-3</v>
      </c>
      <c r="I32" s="25">
        <v>4.034758524496136E-3</v>
      </c>
      <c r="J32" s="25">
        <v>4.4405761202224361E-3</v>
      </c>
      <c r="K32" s="25">
        <v>4.1193520162019995E-3</v>
      </c>
      <c r="L32" s="25">
        <v>4.4147335540708089E-3</v>
      </c>
      <c r="M32" s="25">
        <v>4.7781317681803766E-3</v>
      </c>
      <c r="N32" s="25">
        <v>4.6702423767191461E-3</v>
      </c>
      <c r="O32" s="25">
        <v>4.4570673008174685E-3</v>
      </c>
      <c r="P32" s="25">
        <v>4.5098075101480447E-3</v>
      </c>
      <c r="Q32" s="25">
        <v>4.7942608003382755E-3</v>
      </c>
      <c r="R32" s="25">
        <v>5.1087801774413006E-3</v>
      </c>
      <c r="S32" s="25">
        <v>5.3770022731072483E-3</v>
      </c>
      <c r="T32" s="25">
        <v>5.4779577716444032E-3</v>
      </c>
      <c r="U32" s="25">
        <v>6.0327340474234624E-3</v>
      </c>
      <c r="V32" s="25">
        <v>5.4985592587664936E-3</v>
      </c>
      <c r="W32" s="25">
        <v>5.5095807450080908E-3</v>
      </c>
      <c r="X32" s="25">
        <v>5.6139142968704573E-3</v>
      </c>
      <c r="Y32" s="25">
        <v>5.4827773702509595E-3</v>
      </c>
      <c r="Z32" s="25">
        <v>5.6157162032638092E-3</v>
      </c>
      <c r="AA32" s="25">
        <v>6.0406932401034256E-3</v>
      </c>
      <c r="AB32" s="25">
        <v>6.2233384503091876E-3</v>
      </c>
      <c r="AC32" s="25">
        <v>6.1401501697902405E-3</v>
      </c>
      <c r="AD32" s="25">
        <v>6.1563866289956184E-3</v>
      </c>
      <c r="AE32" s="25">
        <v>6.2502222486297779E-3</v>
      </c>
      <c r="AF32" s="25">
        <v>6.3228516487338279E-3</v>
      </c>
      <c r="AG32" s="25">
        <v>5.8167363812324799E-3</v>
      </c>
      <c r="AH32" s="25">
        <v>6.4474287908257918E-3</v>
      </c>
    </row>
    <row r="33" spans="1:34" ht="14.25" customHeight="1" x14ac:dyDescent="0.35">
      <c r="A33" s="28" t="s">
        <v>24</v>
      </c>
      <c r="B33" s="25">
        <v>1.8122152654933359E-4</v>
      </c>
      <c r="C33" s="25">
        <v>5.4016711859933555E-5</v>
      </c>
      <c r="D33" s="25">
        <v>1.8454626801627262E-4</v>
      </c>
      <c r="E33" s="25">
        <v>1.8619650949042339E-4</v>
      </c>
      <c r="F33" s="25">
        <v>2.1871982929127229E-4</v>
      </c>
      <c r="G33" s="25">
        <v>2.5280240857946881E-4</v>
      </c>
      <c r="H33" s="25">
        <v>2.3619161854198823E-4</v>
      </c>
      <c r="I33" s="25">
        <v>2.797321943091947E-4</v>
      </c>
      <c r="J33" s="25">
        <v>3.1731398871582314E-4</v>
      </c>
      <c r="K33" s="25">
        <v>2.7704326048608147E-4</v>
      </c>
      <c r="L33" s="25">
        <v>2.7400731600399591E-4</v>
      </c>
      <c r="M33" s="25">
        <v>2.5782906344995043E-4</v>
      </c>
      <c r="N33" s="25">
        <v>3.5118654391918651E-4</v>
      </c>
      <c r="O33" s="25">
        <v>5.089623731626946E-4</v>
      </c>
      <c r="P33" s="25">
        <v>3.770498012936829E-4</v>
      </c>
      <c r="Q33" s="25">
        <v>3.7691195443710466E-4</v>
      </c>
      <c r="R33" s="25">
        <v>4.0215403157236543E-4</v>
      </c>
      <c r="S33" s="25">
        <v>4.4378430600400915E-4</v>
      </c>
      <c r="T33" s="25">
        <v>4.7961236042467099E-4</v>
      </c>
      <c r="U33" s="25">
        <v>5.0333939122031916E-4</v>
      </c>
      <c r="V33" s="25">
        <v>6.4809036485481805E-4</v>
      </c>
      <c r="W33" s="25">
        <v>6.325361908535406E-4</v>
      </c>
      <c r="X33" s="25">
        <v>7.0796467529014937E-4</v>
      </c>
      <c r="Y33" s="25">
        <v>7.7690847751874382E-4</v>
      </c>
      <c r="Z33" s="25">
        <v>8.1297771412918568E-4</v>
      </c>
      <c r="AA33" s="25">
        <v>1.0775366102898586E-3</v>
      </c>
      <c r="AB33" s="25">
        <v>1.1715689464644376E-3</v>
      </c>
      <c r="AC33" s="25">
        <v>1.0899252734690994E-3</v>
      </c>
      <c r="AD33" s="25">
        <v>1.0465280467654777E-3</v>
      </c>
      <c r="AE33" s="25">
        <v>1.1606977910934319E-3</v>
      </c>
      <c r="AF33" s="25">
        <v>1.1278046684338209E-3</v>
      </c>
      <c r="AG33" s="25">
        <v>1.3855452136282956E-3</v>
      </c>
      <c r="AH33" s="25">
        <v>1.2984143946558851E-3</v>
      </c>
    </row>
    <row r="34" spans="1:34" ht="14.25" customHeight="1" x14ac:dyDescent="0.35">
      <c r="A34" s="28" t="s">
        <v>25</v>
      </c>
      <c r="B34" s="25">
        <v>1.314189346888834E-3</v>
      </c>
      <c r="C34" s="25">
        <v>1.4643484668678075E-3</v>
      </c>
      <c r="D34" s="25">
        <v>8.7226403855182448E-4</v>
      </c>
      <c r="E34" s="25">
        <v>1.0674035661708034E-3</v>
      </c>
      <c r="F34" s="25">
        <v>2.8438213174040942E-3</v>
      </c>
      <c r="G34" s="25">
        <v>3.8116603365793036E-3</v>
      </c>
      <c r="H34" s="25">
        <v>3.9016635354133518E-3</v>
      </c>
      <c r="I34" s="25">
        <v>3.7380951434176544E-3</v>
      </c>
      <c r="J34" s="25">
        <v>3.7711339915293073E-3</v>
      </c>
      <c r="K34" s="25">
        <v>3.7004333070419747E-3</v>
      </c>
      <c r="L34" s="25">
        <v>3.6886241742320244E-3</v>
      </c>
      <c r="M34" s="25">
        <v>3.9057409417205965E-3</v>
      </c>
      <c r="N34" s="25">
        <v>4.9348650351011859E-3</v>
      </c>
      <c r="O34" s="25">
        <v>4.8283886483313949E-3</v>
      </c>
      <c r="P34" s="25">
        <v>5.6136279102364343E-3</v>
      </c>
      <c r="Q34" s="25">
        <v>5.5711481906619321E-3</v>
      </c>
      <c r="R34" s="25">
        <v>5.1342092180869745E-3</v>
      </c>
      <c r="S34" s="25">
        <v>4.9333503072513168E-3</v>
      </c>
      <c r="T34" s="25">
        <v>3.6594503491344473E-3</v>
      </c>
      <c r="U34" s="25">
        <v>3.4468959935322662E-3</v>
      </c>
      <c r="V34" s="25">
        <v>3.2512345442319264E-3</v>
      </c>
      <c r="W34" s="25">
        <v>3.0374016710607073E-3</v>
      </c>
      <c r="X34" s="25">
        <v>3.2289044521429935E-3</v>
      </c>
      <c r="Y34" s="25">
        <v>3.0935781420240319E-3</v>
      </c>
      <c r="Z34" s="25">
        <v>3.44532997586241E-3</v>
      </c>
      <c r="AA34" s="25">
        <v>3.6109588282572415E-3</v>
      </c>
      <c r="AB34" s="25">
        <v>4.9751169503334325E-3</v>
      </c>
      <c r="AC34" s="25">
        <v>4.9609056531802849E-3</v>
      </c>
      <c r="AD34" s="25">
        <v>4.9376418892766441E-3</v>
      </c>
      <c r="AE34" s="25">
        <v>4.8952240521233144E-3</v>
      </c>
      <c r="AF34" s="25">
        <v>4.7202690689506941E-3</v>
      </c>
      <c r="AG34" s="25">
        <v>5.1065093746474289E-3</v>
      </c>
      <c r="AH34" s="25">
        <v>5.0794204494066771E-3</v>
      </c>
    </row>
    <row r="35" spans="1:34" ht="14.25" customHeight="1" x14ac:dyDescent="0.35">
      <c r="A35" s="28" t="s">
        <v>26</v>
      </c>
      <c r="B35" s="25">
        <v>1.896507051265963E-3</v>
      </c>
      <c r="C35" s="25">
        <v>1.5998910021087216E-3</v>
      </c>
      <c r="D35" s="25">
        <v>1.8688238566170296E-3</v>
      </c>
      <c r="E35" s="25">
        <v>9.7197473692436855E-4</v>
      </c>
      <c r="F35" s="25">
        <v>1.3466923959827345E-3</v>
      </c>
      <c r="G35" s="25">
        <v>1.6967007079175763E-3</v>
      </c>
      <c r="H35" s="25">
        <v>1.7626195925005649E-3</v>
      </c>
      <c r="I35" s="25">
        <v>1.7735481160133773E-3</v>
      </c>
      <c r="J35" s="25">
        <v>1.70339628261141E-3</v>
      </c>
      <c r="K35" s="25">
        <v>1.6770481352800899E-3</v>
      </c>
      <c r="L35" s="25">
        <v>1.5769990026848312E-3</v>
      </c>
      <c r="M35" s="25">
        <v>1.5458480315898309E-3</v>
      </c>
      <c r="N35" s="25">
        <v>3.3899920965869482E-3</v>
      </c>
      <c r="O35" s="25">
        <v>3.8836635151999017E-3</v>
      </c>
      <c r="P35" s="25">
        <v>3.8972084938518302E-3</v>
      </c>
      <c r="Q35" s="25">
        <v>4.1254679177179605E-3</v>
      </c>
      <c r="R35" s="25">
        <v>4.2790513743006901E-3</v>
      </c>
      <c r="S35" s="25">
        <v>4.1966862252046525E-3</v>
      </c>
      <c r="T35" s="25">
        <v>4.3204311061576586E-3</v>
      </c>
      <c r="U35" s="25">
        <v>4.6082414165522787E-3</v>
      </c>
      <c r="V35" s="25">
        <v>4.384727448095615E-3</v>
      </c>
      <c r="W35" s="25">
        <v>4.5113086563284468E-3</v>
      </c>
      <c r="X35" s="25">
        <v>4.7458045676212314E-3</v>
      </c>
      <c r="Y35" s="25">
        <v>4.8277905829355108E-3</v>
      </c>
      <c r="Z35" s="25">
        <v>4.7224159808878872E-3</v>
      </c>
      <c r="AA35" s="25">
        <v>4.8338608426216605E-3</v>
      </c>
      <c r="AB35" s="25">
        <v>2.8334647668777258E-3</v>
      </c>
      <c r="AC35" s="25">
        <v>2.9550667460939485E-3</v>
      </c>
      <c r="AD35" s="25">
        <v>3.014466727611566E-3</v>
      </c>
      <c r="AE35" s="25">
        <v>3.4995278744455872E-3</v>
      </c>
      <c r="AF35" s="25">
        <v>2.9444600782235907E-3</v>
      </c>
      <c r="AG35" s="25">
        <v>3.0192100256388166E-3</v>
      </c>
      <c r="AH35" s="25">
        <v>3.2368493601086217E-3</v>
      </c>
    </row>
    <row r="36" spans="1:34" ht="14.25" customHeight="1" x14ac:dyDescent="0.35">
      <c r="A36" s="21" t="s">
        <v>10</v>
      </c>
      <c r="B36" s="22">
        <v>8.954780720169515E-3</v>
      </c>
      <c r="C36" s="22">
        <v>1.1424458967723403E-2</v>
      </c>
      <c r="D36" s="22">
        <v>9.6361856481716763E-3</v>
      </c>
      <c r="E36" s="22">
        <v>7.8391699566752963E-3</v>
      </c>
      <c r="F36" s="22">
        <v>1.0175843198333185E-2</v>
      </c>
      <c r="G36" s="22">
        <v>1.3051147655608214E-2</v>
      </c>
      <c r="H36" s="22">
        <v>1.2962648267580191E-2</v>
      </c>
      <c r="I36" s="22">
        <v>1.3445168848240908E-2</v>
      </c>
      <c r="J36" s="22">
        <v>1.4119804069342403E-2</v>
      </c>
      <c r="K36" s="22">
        <v>1.3780321699193082E-2</v>
      </c>
      <c r="L36" s="22">
        <v>1.3505768033868099E-2</v>
      </c>
      <c r="M36" s="22">
        <v>1.391007861831039E-2</v>
      </c>
      <c r="N36" s="22">
        <v>1.5536263564530715E-2</v>
      </c>
      <c r="O36" s="22">
        <v>1.5725191323103533E-2</v>
      </c>
      <c r="P36" s="22">
        <v>1.64024320744833E-2</v>
      </c>
      <c r="Q36" s="22">
        <v>1.6445930560677717E-2</v>
      </c>
      <c r="R36" s="22">
        <v>1.703526171073098E-2</v>
      </c>
      <c r="S36" s="22">
        <v>1.7273330216380233E-2</v>
      </c>
      <c r="T36" s="22">
        <v>1.7288769886794165E-2</v>
      </c>
      <c r="U36" s="22">
        <v>1.7650961698607887E-2</v>
      </c>
      <c r="V36" s="22">
        <v>1.7943609205406181E-2</v>
      </c>
      <c r="W36" s="22">
        <v>1.8467197333322364E-2</v>
      </c>
      <c r="X36" s="22">
        <v>1.8903351361230884E-2</v>
      </c>
      <c r="Y36" s="22">
        <v>1.8825503097651984E-2</v>
      </c>
      <c r="Z36" s="22">
        <v>1.9339831973023486E-2</v>
      </c>
      <c r="AA36" s="22">
        <v>2.0021064790994074E-2</v>
      </c>
      <c r="AB36" s="22">
        <v>1.9757262660368063E-2</v>
      </c>
      <c r="AC36" s="22">
        <v>2.0246563689596493E-2</v>
      </c>
      <c r="AD36" s="22">
        <v>2.1311951030112044E-2</v>
      </c>
      <c r="AE36" s="22">
        <v>2.1608551401477907E-2</v>
      </c>
      <c r="AF36" s="22">
        <v>2.0926664483023053E-2</v>
      </c>
      <c r="AG36" s="22">
        <v>2.2058541174768291E-2</v>
      </c>
      <c r="AH36" s="22">
        <v>2.3411644523318526E-2</v>
      </c>
    </row>
    <row r="37" spans="1:34" ht="14.25" customHeight="1" x14ac:dyDescent="0.35">
      <c r="A37" s="28" t="s">
        <v>27</v>
      </c>
      <c r="B37" s="25">
        <v>3.1846602020425747E-3</v>
      </c>
      <c r="C37" s="25">
        <v>3.1853068109911767E-3</v>
      </c>
      <c r="D37" s="25">
        <v>3.0698965951471706E-3</v>
      </c>
      <c r="E37" s="25">
        <v>3.4552396848997581E-3</v>
      </c>
      <c r="F37" s="25">
        <v>4.2437589309388367E-3</v>
      </c>
      <c r="G37" s="25">
        <v>4.7196032112531549E-3</v>
      </c>
      <c r="H37" s="25">
        <v>4.9452269157997716E-3</v>
      </c>
      <c r="I37" s="25">
        <v>5.3219803573187003E-3</v>
      </c>
      <c r="J37" s="25">
        <v>5.2925570965775062E-3</v>
      </c>
      <c r="K37" s="25">
        <v>5.4067697586866713E-3</v>
      </c>
      <c r="L37" s="25">
        <v>5.0920195049012646E-3</v>
      </c>
      <c r="M37" s="25">
        <v>5.2172163960804265E-3</v>
      </c>
      <c r="N37" s="25">
        <v>6.0474872054470975E-3</v>
      </c>
      <c r="O37" s="25">
        <v>5.94758421702281E-3</v>
      </c>
      <c r="P37" s="25">
        <v>6.3834923555422156E-3</v>
      </c>
      <c r="Q37" s="25">
        <v>6.8017245564344726E-3</v>
      </c>
      <c r="R37" s="25">
        <v>7.4077779484449787E-3</v>
      </c>
      <c r="S37" s="25">
        <v>7.5997984285738045E-3</v>
      </c>
      <c r="T37" s="25">
        <v>8.0354830464694649E-3</v>
      </c>
      <c r="U37" s="25">
        <v>8.1998071690047754E-3</v>
      </c>
      <c r="V37" s="25">
        <v>8.4295727546658417E-3</v>
      </c>
      <c r="W37" s="25">
        <v>8.7679754646646478E-3</v>
      </c>
      <c r="X37" s="25">
        <v>9.1965684686256422E-3</v>
      </c>
      <c r="Y37" s="25">
        <v>8.9953258100400803E-3</v>
      </c>
      <c r="Z37" s="25">
        <v>9.3248032991443252E-3</v>
      </c>
      <c r="AA37" s="25">
        <v>9.0821922126319704E-3</v>
      </c>
      <c r="AB37" s="25">
        <v>8.5405979715848322E-3</v>
      </c>
      <c r="AC37" s="25">
        <v>8.5630020230874765E-3</v>
      </c>
      <c r="AD37" s="25">
        <v>8.8634280777614271E-3</v>
      </c>
      <c r="AE37" s="25">
        <v>9.5300624660734808E-3</v>
      </c>
      <c r="AF37" s="25">
        <v>8.7778279778618074E-3</v>
      </c>
      <c r="AG37" s="25">
        <v>9.7601530521533673E-3</v>
      </c>
      <c r="AH37" s="25">
        <v>1.0813408048498372E-2</v>
      </c>
    </row>
    <row r="38" spans="1:34" ht="14.25" customHeight="1" x14ac:dyDescent="0.35">
      <c r="A38" s="28" t="s">
        <v>28</v>
      </c>
      <c r="B38" s="25">
        <v>2.2384675105193716E-3</v>
      </c>
      <c r="C38" s="25">
        <v>4.3254940091936641E-3</v>
      </c>
      <c r="D38" s="25">
        <v>3.0597717852462293E-3</v>
      </c>
      <c r="E38" s="25">
        <v>1.4784929805345924E-3</v>
      </c>
      <c r="F38" s="25">
        <v>2.0926421997376266E-3</v>
      </c>
      <c r="G38" s="25">
        <v>3.9334748252250933E-3</v>
      </c>
      <c r="H38" s="25">
        <v>3.9496300136598128E-3</v>
      </c>
      <c r="I38" s="25">
        <v>4.1540225603306615E-3</v>
      </c>
      <c r="J38" s="25">
        <v>4.152238008662692E-3</v>
      </c>
      <c r="K38" s="25">
        <v>3.8346602046390246E-3</v>
      </c>
      <c r="L38" s="25">
        <v>3.768956662732653E-3</v>
      </c>
      <c r="M38" s="25">
        <v>3.9657498126167701E-3</v>
      </c>
      <c r="N38" s="25">
        <v>5.0486166393761004E-3</v>
      </c>
      <c r="O38" s="25">
        <v>5.0445029029173713E-3</v>
      </c>
      <c r="P38" s="25">
        <v>4.9564776317089516E-3</v>
      </c>
      <c r="Q38" s="25">
        <v>4.8582601779338331E-3</v>
      </c>
      <c r="R38" s="25">
        <v>4.903687722316993E-3</v>
      </c>
      <c r="S38" s="25">
        <v>4.7136105197131952E-3</v>
      </c>
      <c r="T38" s="25">
        <v>4.4382456395886949E-3</v>
      </c>
      <c r="U38" s="25">
        <v>4.5560788161543618E-3</v>
      </c>
      <c r="V38" s="25">
        <v>4.4891860127277269E-3</v>
      </c>
      <c r="W38" s="25">
        <v>4.5034665621054102E-3</v>
      </c>
      <c r="X38" s="25">
        <v>4.4748627138216646E-3</v>
      </c>
      <c r="Y38" s="25">
        <v>4.5006779366642746E-3</v>
      </c>
      <c r="Z38" s="25">
        <v>4.6328547749047277E-3</v>
      </c>
      <c r="AA38" s="25">
        <v>5.2572064351185258E-3</v>
      </c>
      <c r="AB38" s="25">
        <v>5.5109590692973796E-3</v>
      </c>
      <c r="AC38" s="25">
        <v>5.8911584108004992E-3</v>
      </c>
      <c r="AD38" s="25">
        <v>6.2592343586458351E-3</v>
      </c>
      <c r="AE38" s="25">
        <v>6.3893259910202975E-3</v>
      </c>
      <c r="AF38" s="25">
        <v>6.2001612801563999E-3</v>
      </c>
      <c r="AG38" s="25">
        <v>6.1445014929844641E-3</v>
      </c>
      <c r="AH38" s="25">
        <v>6.3648429635472297E-3</v>
      </c>
    </row>
    <row r="39" spans="1:34" ht="14.25" customHeight="1" x14ac:dyDescent="0.35">
      <c r="A39" s="28" t="s">
        <v>29</v>
      </c>
      <c r="B39" s="25">
        <v>6.5823380277662505E-4</v>
      </c>
      <c r="C39" s="25">
        <v>1.2773420809916963E-3</v>
      </c>
      <c r="D39" s="25">
        <v>8.9847948355651068E-4</v>
      </c>
      <c r="E39" s="25">
        <v>5.9765113505981472E-4</v>
      </c>
      <c r="F39" s="25">
        <v>8.4614625351811968E-4</v>
      </c>
      <c r="G39" s="25">
        <v>9.2918958780974486E-4</v>
      </c>
      <c r="H39" s="25">
        <v>8.79775405886309E-4</v>
      </c>
      <c r="I39" s="25">
        <v>9.0642767877758808E-4</v>
      </c>
      <c r="J39" s="25">
        <v>9.2781868045562323E-4</v>
      </c>
      <c r="K39" s="25">
        <v>8.5684567507158258E-4</v>
      </c>
      <c r="L39" s="25">
        <v>7.9233577889897811E-4</v>
      </c>
      <c r="M39" s="25">
        <v>8.0873234124133808E-4</v>
      </c>
      <c r="N39" s="25">
        <v>1.1533114717698948E-3</v>
      </c>
      <c r="O39" s="25">
        <v>1.0654519879862187E-3</v>
      </c>
      <c r="P39" s="25">
        <v>1.024496094897042E-3</v>
      </c>
      <c r="Q39" s="25">
        <v>1.0500095681726998E-3</v>
      </c>
      <c r="R39" s="25">
        <v>1.0924402188139456E-3</v>
      </c>
      <c r="S39" s="25">
        <v>1.2434790596881249E-3</v>
      </c>
      <c r="T39" s="25">
        <v>1.3677200382760108E-3</v>
      </c>
      <c r="U39" s="25">
        <v>1.3192883525465001E-3</v>
      </c>
      <c r="V39" s="25">
        <v>1.502972196280502E-3</v>
      </c>
      <c r="W39" s="25">
        <v>1.6638949707772311E-3</v>
      </c>
      <c r="X39" s="25">
        <v>1.7217742940458091E-3</v>
      </c>
      <c r="Y39" s="25">
        <v>1.8284577348831597E-3</v>
      </c>
      <c r="Z39" s="25">
        <v>1.8181753684447684E-3</v>
      </c>
      <c r="AA39" s="25">
        <v>1.6519015768905734E-3</v>
      </c>
      <c r="AB39" s="25">
        <v>1.5063241227767951E-3</v>
      </c>
      <c r="AC39" s="25">
        <v>1.5057036853355719E-3</v>
      </c>
      <c r="AD39" s="25">
        <v>1.5722113532551671E-3</v>
      </c>
      <c r="AE39" s="25">
        <v>1.6698430349690783E-3</v>
      </c>
      <c r="AF39" s="25">
        <v>1.8488424939920077E-3</v>
      </c>
      <c r="AG39" s="25">
        <v>2.2707826355063167E-3</v>
      </c>
      <c r="AH39" s="25">
        <v>2.0916332060514587E-3</v>
      </c>
    </row>
    <row r="40" spans="1:34" ht="14.25" customHeight="1" x14ac:dyDescent="0.35">
      <c r="A40" s="28" t="s">
        <v>30</v>
      </c>
      <c r="B40" s="25">
        <v>2.3490340983037128E-4</v>
      </c>
      <c r="C40" s="25">
        <v>2.6174344576864188E-4</v>
      </c>
      <c r="D40" s="25">
        <v>1.559119295962198E-4</v>
      </c>
      <c r="E40" s="25">
        <v>1.907919417793223E-4</v>
      </c>
      <c r="F40" s="25">
        <v>5.0831588765193933E-4</v>
      </c>
      <c r="G40" s="25">
        <v>6.8131126789098672E-4</v>
      </c>
      <c r="H40" s="25">
        <v>5.2997108891821541E-4</v>
      </c>
      <c r="I40" s="25">
        <v>3.8756872939621088E-4</v>
      </c>
      <c r="J40" s="25">
        <v>7.7218457921790582E-4</v>
      </c>
      <c r="K40" s="25">
        <v>7.5847390765456616E-4</v>
      </c>
      <c r="L40" s="25">
        <v>8.364662099829798E-4</v>
      </c>
      <c r="M40" s="25">
        <v>8.535020582899844E-4</v>
      </c>
      <c r="N40" s="25">
        <v>1.212655976983313E-3</v>
      </c>
      <c r="O40" s="25">
        <v>1.3309062040031091E-3</v>
      </c>
      <c r="P40" s="25">
        <v>1.4586964285332022E-3</v>
      </c>
      <c r="Q40" s="25">
        <v>1.2330434000792094E-3</v>
      </c>
      <c r="R40" s="25">
        <v>1.2477910300442748E-3</v>
      </c>
      <c r="S40" s="25">
        <v>1.4335930346328597E-3</v>
      </c>
      <c r="T40" s="25">
        <v>1.2903485799845055E-3</v>
      </c>
      <c r="U40" s="25">
        <v>1.3043500350852538E-3</v>
      </c>
      <c r="V40" s="25">
        <v>1.31579807439665E-3</v>
      </c>
      <c r="W40" s="25">
        <v>1.3241440075386472E-3</v>
      </c>
      <c r="X40" s="25">
        <v>1.341514426471932E-3</v>
      </c>
      <c r="Y40" s="25">
        <v>1.4352619720201338E-3</v>
      </c>
      <c r="Z40" s="25">
        <v>1.4306899536992252E-3</v>
      </c>
      <c r="AA40" s="25">
        <v>1.5902232684383217E-3</v>
      </c>
      <c r="AB40" s="25">
        <v>1.7805114040930704E-3</v>
      </c>
      <c r="AC40" s="25">
        <v>1.808674813176083E-3</v>
      </c>
      <c r="AD40" s="25">
        <v>1.7812105724313661E-3</v>
      </c>
      <c r="AE40" s="25">
        <v>1.9375678279732762E-3</v>
      </c>
      <c r="AF40" s="25">
        <v>2.1005981157570892E-3</v>
      </c>
      <c r="AG40" s="25">
        <v>1.9946461254575056E-3</v>
      </c>
      <c r="AH40" s="25">
        <v>2.2315170229631103E-3</v>
      </c>
    </row>
    <row r="41" spans="1:34" x14ac:dyDescent="0.35">
      <c r="A41" s="28" t="s">
        <v>31</v>
      </c>
      <c r="B41" s="25">
        <v>2.6385157950005685E-3</v>
      </c>
      <c r="C41" s="25">
        <v>2.374572620778225E-3</v>
      </c>
      <c r="D41" s="25">
        <v>2.4521258546255451E-3</v>
      </c>
      <c r="E41" s="25">
        <v>2.1169942144018102E-3</v>
      </c>
      <c r="F41" s="25">
        <v>2.4849799264866626E-3</v>
      </c>
      <c r="G41" s="25">
        <v>2.7875687634292346E-3</v>
      </c>
      <c r="H41" s="25">
        <v>2.6580448433160824E-3</v>
      </c>
      <c r="I41" s="25">
        <v>2.6751695224177482E-3</v>
      </c>
      <c r="J41" s="25">
        <v>2.9750057044286757E-3</v>
      </c>
      <c r="K41" s="25">
        <v>2.9235721531412368E-3</v>
      </c>
      <c r="L41" s="25">
        <v>3.0159898773522245E-3</v>
      </c>
      <c r="M41" s="25">
        <v>3.0648780100818698E-3</v>
      </c>
      <c r="N41" s="25">
        <v>2.0741922709543088E-3</v>
      </c>
      <c r="O41" s="25">
        <v>2.3367460111740246E-3</v>
      </c>
      <c r="P41" s="25">
        <v>2.5792695638018883E-3</v>
      </c>
      <c r="Q41" s="25">
        <v>2.5028928580574992E-3</v>
      </c>
      <c r="R41" s="25">
        <v>2.3835647911107883E-3</v>
      </c>
      <c r="S41" s="25">
        <v>2.2828491737722487E-3</v>
      </c>
      <c r="T41" s="25">
        <v>2.1569725824754885E-3</v>
      </c>
      <c r="U41" s="25">
        <v>2.2714343255523903E-3</v>
      </c>
      <c r="V41" s="25">
        <v>2.2060827407769787E-3</v>
      </c>
      <c r="W41" s="25">
        <v>2.2077140432439396E-3</v>
      </c>
      <c r="X41" s="25">
        <v>2.1686314582658327E-3</v>
      </c>
      <c r="Y41" s="25">
        <v>2.0657796440443363E-3</v>
      </c>
      <c r="Z41" s="25">
        <v>2.1333103072476967E-3</v>
      </c>
      <c r="AA41" s="25">
        <v>2.4395412979146855E-3</v>
      </c>
      <c r="AB41" s="25">
        <v>2.418870092615987E-3</v>
      </c>
      <c r="AC41" s="25">
        <v>2.4780262756892895E-3</v>
      </c>
      <c r="AD41" s="25">
        <v>2.8358666680182482E-3</v>
      </c>
      <c r="AE41" s="25">
        <v>2.0817520814417731E-3</v>
      </c>
      <c r="AF41" s="25">
        <v>1.999234615255746E-3</v>
      </c>
      <c r="AG41" s="25">
        <v>1.8884578686666367E-3</v>
      </c>
      <c r="AH41" s="25">
        <v>1.9102432822583552E-3</v>
      </c>
    </row>
    <row r="42" spans="1:34" s="14" customFormat="1" x14ac:dyDescent="0.35">
      <c r="A42" s="29"/>
      <c r="B42" s="30"/>
      <c r="C42" s="30"/>
      <c r="D42" s="30"/>
      <c r="E42" s="30"/>
      <c r="F42" s="30"/>
      <c r="G42" s="31"/>
      <c r="H42" s="31"/>
      <c r="I42" s="31"/>
      <c r="J42" s="31"/>
      <c r="K42" s="31"/>
      <c r="L42" s="31"/>
      <c r="M42" s="31"/>
      <c r="N42" s="32"/>
      <c r="O42" s="32"/>
      <c r="P42" s="32"/>
      <c r="Q42" s="32"/>
      <c r="R42" s="32"/>
      <c r="S42" s="32"/>
      <c r="T42" s="32"/>
      <c r="U42" s="32"/>
      <c r="V42" s="32"/>
      <c r="W42" s="32"/>
      <c r="X42" s="32"/>
      <c r="Y42" s="32"/>
      <c r="Z42" s="32"/>
      <c r="AA42" s="32"/>
      <c r="AB42" s="32"/>
      <c r="AC42" s="32"/>
    </row>
    <row r="43" spans="1:34" s="14" customFormat="1" x14ac:dyDescent="0.35">
      <c r="A43" s="33" t="s">
        <v>32</v>
      </c>
      <c r="B43" s="55">
        <v>11.54879455</v>
      </c>
      <c r="C43" s="55">
        <v>60.285999270000005</v>
      </c>
      <c r="D43" s="55">
        <v>640.95876764000002</v>
      </c>
      <c r="E43" s="55">
        <v>14097.114181819999</v>
      </c>
      <c r="F43" s="55">
        <v>349204.67918099998</v>
      </c>
      <c r="G43" s="55">
        <v>705991.55286092008</v>
      </c>
      <c r="H43" s="55">
        <v>854763.60781239998</v>
      </c>
      <c r="I43" s="55">
        <v>952089.1960888101</v>
      </c>
      <c r="J43" s="55">
        <v>1002351.0192134799</v>
      </c>
      <c r="K43" s="55">
        <v>1087710.4560539899</v>
      </c>
      <c r="L43" s="55">
        <v>1199092.07094021</v>
      </c>
      <c r="M43" s="55">
        <v>1315755.4678309299</v>
      </c>
      <c r="N43" s="55">
        <v>1488787.2551583701</v>
      </c>
      <c r="O43" s="55">
        <v>1717950.39642449</v>
      </c>
      <c r="P43" s="55">
        <v>1957751.2129625601</v>
      </c>
      <c r="Q43" s="55">
        <v>2170584.5034599998</v>
      </c>
      <c r="R43" s="55">
        <v>2409449.9219900002</v>
      </c>
      <c r="S43" s="55">
        <v>2720262.9378</v>
      </c>
      <c r="T43" s="55">
        <v>3109803.0890600001</v>
      </c>
      <c r="U43" s="55">
        <v>3333039.3552799998</v>
      </c>
      <c r="V43" s="55">
        <v>3885847</v>
      </c>
      <c r="W43" s="55">
        <v>4376382</v>
      </c>
      <c r="X43" s="55">
        <v>4814760</v>
      </c>
      <c r="Y43" s="55">
        <v>5331618.9999999907</v>
      </c>
      <c r="Z43" s="55">
        <v>5778953</v>
      </c>
      <c r="AA43" s="55">
        <v>5995787</v>
      </c>
      <c r="AB43" s="59">
        <v>6269328</v>
      </c>
      <c r="AC43" s="59">
        <v>6585478.9999999898</v>
      </c>
      <c r="AD43" s="59">
        <v>7004141</v>
      </c>
      <c r="AE43" s="59">
        <v>7389131</v>
      </c>
      <c r="AF43" s="59">
        <v>7609597</v>
      </c>
      <c r="AG43" s="59">
        <v>8898727.4600000009</v>
      </c>
      <c r="AH43" s="59">
        <v>9915316.4299999997</v>
      </c>
    </row>
    <row r="44" spans="1:34" s="14" customFormat="1" x14ac:dyDescent="0.35">
      <c r="A44" s="3"/>
      <c r="B44" s="12"/>
      <c r="C44" s="12"/>
      <c r="D44" s="12"/>
      <c r="E44" s="12"/>
      <c r="F44" s="12"/>
      <c r="G44" s="12"/>
      <c r="H44" s="12"/>
      <c r="I44" s="13"/>
      <c r="J44" s="13"/>
      <c r="K44" s="13"/>
      <c r="L44" s="13"/>
      <c r="M44" s="13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</row>
    <row r="45" spans="1:34" ht="15" customHeight="1" x14ac:dyDescent="0.35">
      <c r="A45" s="34" t="s">
        <v>48</v>
      </c>
      <c r="B45" s="16"/>
      <c r="C45" s="2"/>
      <c r="D45" s="2"/>
      <c r="E45" s="2"/>
      <c r="F45" s="2"/>
      <c r="G45" s="2"/>
      <c r="I45" s="2"/>
      <c r="J45" s="2"/>
      <c r="K45" s="2"/>
      <c r="L45" s="2"/>
      <c r="M45" s="2"/>
      <c r="N45" s="2"/>
      <c r="O45" s="8"/>
      <c r="P45" s="8"/>
      <c r="Q45" s="8"/>
      <c r="R45" s="8"/>
      <c r="S45" s="8"/>
      <c r="T45" s="8"/>
      <c r="U45" s="8"/>
    </row>
    <row r="46" spans="1:34" ht="15" customHeight="1" x14ac:dyDescent="0.35">
      <c r="A46" s="34" t="s">
        <v>37</v>
      </c>
      <c r="E46" s="12"/>
      <c r="F46" s="12"/>
      <c r="G46" s="2"/>
      <c r="J46" s="2"/>
      <c r="K46" s="2"/>
      <c r="L46" s="2"/>
      <c r="M46" s="2"/>
      <c r="O46" s="2"/>
      <c r="P46" s="2"/>
      <c r="Q46" s="2"/>
      <c r="R46" s="2"/>
      <c r="S46" s="2"/>
      <c r="T46" s="2"/>
      <c r="U46" s="2"/>
      <c r="V46" s="2"/>
      <c r="W46" s="2"/>
    </row>
    <row r="47" spans="1:34" ht="15" customHeight="1" x14ac:dyDescent="0.35">
      <c r="A47" s="34" t="s">
        <v>38</v>
      </c>
      <c r="B47" s="2"/>
      <c r="C47" s="2"/>
      <c r="D47" s="2"/>
      <c r="E47" s="2"/>
      <c r="F47" s="2"/>
      <c r="G47" s="2"/>
      <c r="I47" s="2"/>
      <c r="J47" s="2"/>
      <c r="K47" s="2"/>
      <c r="L47" s="2"/>
      <c r="M47" s="2"/>
      <c r="O47" s="9"/>
      <c r="P47" s="9"/>
      <c r="Q47" s="10"/>
      <c r="R47" s="10"/>
      <c r="S47" s="9"/>
      <c r="T47" s="9"/>
      <c r="U47" s="10"/>
      <c r="V47" s="10"/>
      <c r="W47" s="2"/>
      <c r="AD47" s="35"/>
      <c r="AE47" s="35"/>
    </row>
    <row r="48" spans="1:34" ht="15" customHeight="1" x14ac:dyDescent="0.35">
      <c r="A48" s="34" t="s">
        <v>44</v>
      </c>
      <c r="B48" s="15"/>
      <c r="C48" s="11"/>
      <c r="D48" s="11"/>
      <c r="E48" s="11"/>
      <c r="F48" s="11"/>
      <c r="G48" s="2"/>
      <c r="I48" s="11"/>
      <c r="J48" s="11"/>
      <c r="K48" s="11"/>
      <c r="L48" s="11"/>
      <c r="M48" s="11"/>
      <c r="O48" s="11"/>
      <c r="P48" s="11"/>
      <c r="Q48" s="11"/>
      <c r="R48" s="11"/>
      <c r="S48" s="11"/>
      <c r="T48" s="11"/>
      <c r="U48" s="11"/>
      <c r="V48" s="11"/>
      <c r="W48" s="11"/>
    </row>
    <row r="49" spans="1:23" ht="15" customHeight="1" x14ac:dyDescent="0.35">
      <c r="A49" s="11"/>
      <c r="B49" s="11"/>
      <c r="C49" s="11"/>
      <c r="D49" s="11"/>
      <c r="E49" s="11"/>
      <c r="F49" s="11"/>
      <c r="G49" s="11"/>
      <c r="H49" s="11"/>
      <c r="I49" s="11"/>
      <c r="J49" s="11"/>
      <c r="K49" s="11"/>
      <c r="L49" s="11"/>
      <c r="M49" s="11"/>
      <c r="N49" s="2"/>
      <c r="O49" s="11"/>
      <c r="P49" s="11"/>
      <c r="Q49" s="11"/>
      <c r="R49" s="11"/>
      <c r="S49" s="11"/>
      <c r="T49" s="11"/>
      <c r="U49" s="11"/>
      <c r="V49" s="11"/>
      <c r="W49" s="2"/>
    </row>
    <row r="50" spans="1:23" ht="15" customHeight="1" x14ac:dyDescent="0.35"/>
    <row r="51" spans="1:23" ht="15" customHeight="1" x14ac:dyDescent="0.35"/>
    <row r="52" spans="1:23" ht="15" customHeight="1" x14ac:dyDescent="0.35"/>
    <row r="53" spans="1:23" ht="15" customHeight="1" x14ac:dyDescent="0.35"/>
    <row r="54" spans="1:23" ht="15" customHeight="1" x14ac:dyDescent="0.35"/>
    <row r="55" spans="1:23" ht="15" customHeight="1" x14ac:dyDescent="0.35"/>
    <row r="56" spans="1:23" ht="15" customHeight="1" x14ac:dyDescent="0.35"/>
    <row r="57" spans="1:23" ht="15" customHeight="1" x14ac:dyDescent="0.35"/>
    <row r="58" spans="1:23" ht="15" customHeight="1" x14ac:dyDescent="0.35"/>
    <row r="59" spans="1:23" ht="15" customHeight="1" x14ac:dyDescent="0.35"/>
    <row r="60" spans="1:23" ht="15" customHeight="1" x14ac:dyDescent="0.35"/>
    <row r="61" spans="1:23" ht="15" customHeight="1" x14ac:dyDescent="0.35"/>
    <row r="62" spans="1:23" ht="15" customHeight="1" x14ac:dyDescent="0.35"/>
    <row r="63" spans="1:23" ht="15" customHeight="1" x14ac:dyDescent="0.35"/>
    <row r="64" spans="1:23" ht="15" customHeight="1" x14ac:dyDescent="0.35"/>
    <row r="65" ht="15" customHeight="1" x14ac:dyDescent="0.35"/>
    <row r="66" ht="15" customHeight="1" x14ac:dyDescent="0.35"/>
    <row r="67" ht="15" customHeight="1" x14ac:dyDescent="0.35"/>
  </sheetData>
  <mergeCells count="1">
    <mergeCell ref="A1:Z1"/>
  </mergeCells>
  <pageMargins left="0.511811024" right="0.511811024" top="0.78740157499999996" bottom="0.78740157499999996" header="0.31496062000000002" footer="0.31496062000000002"/>
  <pageSetup paperSize="9"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2</vt:i4>
      </vt:variant>
    </vt:vector>
  </HeadingPairs>
  <TitlesOfParts>
    <vt:vector size="4" baseType="lpstr">
      <vt:lpstr>CTB (R$ milhões)</vt:lpstr>
      <vt:lpstr>CTB (% do PIB)</vt:lpstr>
      <vt:lpstr>'CTB (% do PIB)'!Area_de_impressao</vt:lpstr>
      <vt:lpstr>'CTB (R$ milhões)'!Area_de_impressao</vt:lpstr>
    </vt:vector>
  </TitlesOfParts>
  <Company>Grizli777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Fabio Mitsuo Fukujima Goto</dc:creator>
  <cp:lastModifiedBy>CPD</cp:lastModifiedBy>
  <cp:lastPrinted>2015-12-04T19:07:28Z</cp:lastPrinted>
  <dcterms:created xsi:type="dcterms:W3CDTF">2015-10-30T13:07:49Z</dcterms:created>
  <dcterms:modified xsi:type="dcterms:W3CDTF">2023-07-05T17:44:49Z</dcterms:modified>
</cp:coreProperties>
</file>