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24jm\PycharmProjects\immun-ml\results\"/>
    </mc:Choice>
  </mc:AlternateContent>
  <xr:revisionPtr revIDLastSave="0" documentId="13_ncr:1_{9DFF6511-8C4F-409E-8F38-5F83951AA77B}" xr6:coauthVersionLast="47" xr6:coauthVersionMax="47" xr10:uidLastSave="{00000000-0000-0000-0000-000000000000}"/>
  <bookViews>
    <workbookView xWindow="-120" yWindow="-120" windowWidth="29040" windowHeight="15840" activeTab="1" xr2:uid="{B7EE9DED-81DB-4A0D-9722-832038E217AC}"/>
  </bookViews>
  <sheets>
    <sheet name="ML" sheetId="1" r:id="rId1"/>
    <sheet name="Heur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D12" i="2"/>
  <c r="D12" i="1"/>
  <c r="D11" i="1"/>
  <c r="D10" i="1"/>
  <c r="D9" i="1"/>
  <c r="D8" i="1"/>
  <c r="D7" i="1"/>
  <c r="D6" i="1"/>
  <c r="D5" i="1"/>
  <c r="D4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tc={EDD79D84-BF9E-467E-B566-DE1AF644A8A2}</author>
  </authors>
  <commentList>
    <comment ref="E1" authorId="0" shapeId="0" xr:uid="{EDD79D84-BF9E-467E-B566-DE1AF644A8A2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std = 3269</t>
      </text>
    </comment>
  </commentList>
</comments>
</file>

<file path=xl/sharedStrings.xml><?xml version="1.0" encoding="utf-8"?>
<sst xmlns="http://schemas.openxmlformats.org/spreadsheetml/2006/main" count="58" uniqueCount="44">
  <si>
    <t>Model</t>
  </si>
  <si>
    <t>Mean Prediction</t>
  </si>
  <si>
    <t>Root Mean Square Error (RMSE)</t>
  </si>
  <si>
    <t>Standard Deviation (Std)</t>
  </si>
  <si>
    <t>Final Score (RMSE + 0.5 * Std)</t>
  </si>
  <si>
    <t>Approach</t>
  </si>
  <si>
    <t>1 year prediction</t>
  </si>
  <si>
    <t>Features</t>
  </si>
  <si>
    <t>None</t>
  </si>
  <si>
    <t>['Alter', 'Geschlecht', 'Dialyse_x', 'n_events_so_far','SARS-IgG', 'vaccination']</t>
  </si>
  <si>
    <t>Lasso</t>
  </si>
  <si>
    <t>n.a.</t>
  </si>
  <si>
    <t>SVR</t>
  </si>
  <si>
    <t>Adaboost</t>
  </si>
  <si>
    <t>Nested / Standard CV</t>
  </si>
  <si>
    <t>Nested</t>
  </si>
  <si>
    <t>days_diff</t>
  </si>
  <si>
    <t>Standard</t>
  </si>
  <si>
    <t>['SARS-IgG', 'Alter', 'Geschlecht', 'Dialyse_x', 'n_events_so_far', 'vaccination', 'days_until_next_measurement']</t>
  </si>
  <si>
    <t>Ridge (alpha=.5)</t>
  </si>
  <si>
    <t>RF (n_trees = 100)</t>
  </si>
  <si>
    <t>RF (n_trees = n_features)</t>
  </si>
  <si>
    <t>RF default</t>
  </si>
  <si>
    <t>Lin Regression (Ordinary Least Square)</t>
  </si>
  <si>
    <t>(365, 730]</t>
  </si>
  <si>
    <t>(180, 365]</t>
  </si>
  <si>
    <t>(90, 180]</t>
  </si>
  <si>
    <t>(30, 90]</t>
  </si>
  <si>
    <t>(15, 30]</t>
  </si>
  <si>
    <t>max</t>
  </si>
  <si>
    <t>75%</t>
  </si>
  <si>
    <t>50%</t>
  </si>
  <si>
    <t>25%</t>
  </si>
  <si>
    <t>min</t>
  </si>
  <si>
    <t>std</t>
  </si>
  <si>
    <t>count</t>
  </si>
  <si>
    <t>Dialyse_x</t>
  </si>
  <si>
    <t>days_until_next_measurement</t>
  </si>
  <si>
    <t>Mean Prediction grouped by days to predict and dialyse</t>
  </si>
  <si>
    <t>Not applicable</t>
  </si>
  <si>
    <t>['Dialyse_x, 'days_unti_next_measurement']</t>
  </si>
  <si>
    <t>(0, 15]</t>
  </si>
  <si>
    <t>mean SARS-IgG value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</si>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</sst>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MU Serif"/>
      <family val="2"/>
    </font>
    <font>
      <b/>
      <sz val="11"/>
      <color theme="1"/>
      <name val="CMU Serif"/>
    </font>
    <font>
      <sz val="9.8000000000000007"/>
      <color rgb="FF6A8759"/>
      <name val="JetBrains Mono"/>
      <family val="3"/>
    </font>
    <font>
      <b/>
      <sz val="11"/>
      <name val="Calibri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3" fillId="2" borderId="1" xfId="0" applyFont="1" applyFill="1" applyBorder="1" applyAlignment="1">
      <alignment horizontal="center" vertical="top"/>
    </xf>
    <xf numFmtId="0" fontId="0" fillId="2" borderId="0" xfId="0" applyFill="1"/>
    <xf numFmtId="1" fontId="0" fillId="2" borderId="0" xfId="0" applyNumberFormat="1" applyFill="1"/>
    <xf numFmtId="0" fontId="3" fillId="3" borderId="1" xfId="0" applyFont="1" applyFill="1" applyBorder="1" applyAlignment="1">
      <alignment horizontal="center" vertical="top"/>
    </xf>
    <xf numFmtId="0" fontId="0" fillId="3" borderId="0" xfId="0" applyFill="1"/>
    <xf numFmtId="1" fontId="0" fillId="3" borderId="0" xfId="0" applyNumberFormat="1" applyFill="1"/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/>
    <xf numFmtId="1" fontId="1" fillId="0" borderId="2" xfId="0" applyNumberFormat="1" applyFont="1" applyBorder="1"/>
    <xf numFmtId="0" fontId="1" fillId="0" borderId="1" xfId="0" applyFont="1" applyBorder="1" applyAlignment="1">
      <alignment horizontal="left" vertical="top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0" xfId="0" applyFill="1"/>
    <xf numFmtId="0" fontId="0" fillId="4" borderId="1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54429</xdr:rowOff>
    </xdr:from>
    <xdr:to>
      <xdr:col>10</xdr:col>
      <xdr:colOff>570854</xdr:colOff>
      <xdr:row>20</xdr:row>
      <xdr:rowOff>19776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E2AF7F-BF89-484C-BAFC-48E521756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18015"/>
          <a:ext cx="6133454" cy="166896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eviewer" id="{4D92E31F-055D-4F71-A864-81FC1682BEFD}" userId="review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4-06-17T08:56:47.40" personId="{4D92E31F-055D-4F71-A864-81FC1682BEFD}" id="{EDD79D84-BF9E-467E-B566-DE1AF644A8A2}">
    <text>Average std = 3269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960E6-D7C3-4A46-84F5-224895E32BDA}">
  <dimension ref="A1:G12"/>
  <sheetViews>
    <sheetView showGridLines="0" workbookViewId="0">
      <selection activeCell="A12" sqref="A12"/>
    </sheetView>
  </sheetViews>
  <sheetFormatPr defaultRowHeight="16.5"/>
  <cols>
    <col min="1" max="1" width="43.6640625" style="4" bestFit="1" customWidth="1"/>
    <col min="2" max="2" width="30.5546875" bestFit="1" customWidth="1"/>
    <col min="3" max="3" width="23.21875" bestFit="1" customWidth="1"/>
    <col min="4" max="4" width="28.77734375" bestFit="1" customWidth="1"/>
    <col min="5" max="5" width="20.77734375" bestFit="1" customWidth="1"/>
    <col min="6" max="6" width="13.5546875" bestFit="1" customWidth="1"/>
    <col min="7" max="7" width="43.109375" style="1" customWidth="1"/>
    <col min="8" max="8" width="43.109375" customWidth="1"/>
  </cols>
  <sheetData>
    <row r="1" spans="1:7" ht="17.25">
      <c r="A1" s="18" t="s">
        <v>0</v>
      </c>
      <c r="B1" s="19" t="s">
        <v>2</v>
      </c>
      <c r="C1" s="19" t="s">
        <v>3</v>
      </c>
      <c r="D1" s="19" t="s">
        <v>4</v>
      </c>
      <c r="E1" s="19" t="s">
        <v>14</v>
      </c>
      <c r="F1" s="19" t="s">
        <v>5</v>
      </c>
      <c r="G1" s="20" t="s">
        <v>7</v>
      </c>
    </row>
    <row r="2" spans="1:7" s="9" customFormat="1">
      <c r="A2" s="28" t="s">
        <v>1</v>
      </c>
      <c r="B2" s="29">
        <v>2106</v>
      </c>
      <c r="C2" s="29">
        <v>1570</v>
      </c>
      <c r="D2" s="29">
        <f>B2+0.5*C2</f>
        <v>2891</v>
      </c>
      <c r="E2" s="23" t="s">
        <v>15</v>
      </c>
      <c r="F2" s="30" t="s">
        <v>6</v>
      </c>
      <c r="G2" s="31" t="s">
        <v>8</v>
      </c>
    </row>
    <row r="3" spans="1:7" s="9" customFormat="1" ht="27" customHeight="1">
      <c r="A3" s="28" t="s">
        <v>10</v>
      </c>
      <c r="B3" s="29">
        <v>2525</v>
      </c>
      <c r="C3" s="29" t="s">
        <v>11</v>
      </c>
      <c r="D3" s="29" t="s">
        <v>11</v>
      </c>
      <c r="E3" s="23"/>
      <c r="F3" s="30"/>
      <c r="G3" s="32" t="s">
        <v>9</v>
      </c>
    </row>
    <row r="4" spans="1:7" s="9" customFormat="1" ht="27" customHeight="1">
      <c r="A4" s="28" t="s">
        <v>22</v>
      </c>
      <c r="B4" s="29">
        <v>2220</v>
      </c>
      <c r="C4" s="29">
        <v>495</v>
      </c>
      <c r="D4" s="29">
        <f>B4+0.5*C4</f>
        <v>2467.5</v>
      </c>
      <c r="E4" s="23"/>
      <c r="F4" s="30"/>
      <c r="G4" s="32"/>
    </row>
    <row r="5" spans="1:7" s="9" customFormat="1" ht="27" customHeight="1">
      <c r="A5" s="28" t="s">
        <v>12</v>
      </c>
      <c r="B5" s="29">
        <v>2446</v>
      </c>
      <c r="C5" s="29">
        <v>500</v>
      </c>
      <c r="D5" s="29">
        <f>B5+0.5*C5</f>
        <v>2696</v>
      </c>
      <c r="E5" s="23"/>
      <c r="F5" s="30"/>
      <c r="G5" s="32"/>
    </row>
    <row r="6" spans="1:7" s="9" customFormat="1" ht="27" customHeight="1">
      <c r="A6" s="28" t="s">
        <v>13</v>
      </c>
      <c r="B6" s="29">
        <v>2642</v>
      </c>
      <c r="C6" s="29">
        <v>327</v>
      </c>
      <c r="D6" s="29">
        <f>B6+0.5*C6</f>
        <v>2805.5</v>
      </c>
      <c r="E6" s="23"/>
      <c r="F6" s="30"/>
      <c r="G6" s="32"/>
    </row>
    <row r="7" spans="1:7" s="9" customFormat="1" ht="54" customHeight="1">
      <c r="A7" s="28" t="s">
        <v>20</v>
      </c>
      <c r="B7" s="29">
        <v>2508</v>
      </c>
      <c r="C7" s="29">
        <v>227</v>
      </c>
      <c r="D7" s="29">
        <f>B7+0.5*C7</f>
        <v>2621.5</v>
      </c>
      <c r="E7" s="23"/>
      <c r="F7" s="30"/>
      <c r="G7" s="32"/>
    </row>
    <row r="8" spans="1:7" ht="49.5" customHeight="1">
      <c r="A8" s="25" t="s">
        <v>21</v>
      </c>
      <c r="B8" s="22">
        <v>2800</v>
      </c>
      <c r="C8" s="22">
        <v>300</v>
      </c>
      <c r="D8" s="22">
        <f>B8+0.5*C8</f>
        <v>2950</v>
      </c>
      <c r="E8" s="23"/>
      <c r="F8" s="26" t="s">
        <v>16</v>
      </c>
      <c r="G8" s="27" t="s">
        <v>18</v>
      </c>
    </row>
    <row r="9" spans="1:7" s="36" customFormat="1" ht="49.5" customHeight="1">
      <c r="A9" s="25"/>
      <c r="B9" s="33">
        <v>3058</v>
      </c>
      <c r="C9" s="33">
        <v>859</v>
      </c>
      <c r="D9" s="33">
        <f>B9+0.5*C9</f>
        <v>3487.5</v>
      </c>
      <c r="E9" s="33" t="s">
        <v>17</v>
      </c>
      <c r="F9" s="34" t="s">
        <v>16</v>
      </c>
      <c r="G9" s="35" t="s">
        <v>18</v>
      </c>
    </row>
    <row r="10" spans="1:7" s="36" customFormat="1" ht="49.5" customHeight="1">
      <c r="A10" s="37" t="s">
        <v>19</v>
      </c>
      <c r="B10" s="33">
        <v>2658</v>
      </c>
      <c r="C10" s="33">
        <v>892</v>
      </c>
      <c r="D10" s="33">
        <f>B10+0.5*C10</f>
        <v>3104</v>
      </c>
      <c r="E10" s="33" t="s">
        <v>17</v>
      </c>
      <c r="F10" s="34" t="s">
        <v>16</v>
      </c>
      <c r="G10" s="35" t="s">
        <v>18</v>
      </c>
    </row>
    <row r="11" spans="1:7" s="36" customFormat="1" ht="49.5">
      <c r="A11" s="37" t="s">
        <v>23</v>
      </c>
      <c r="B11" s="33">
        <v>2658</v>
      </c>
      <c r="C11" s="33">
        <v>892</v>
      </c>
      <c r="D11" s="33">
        <f>B11+0.5*C11</f>
        <v>3104</v>
      </c>
      <c r="E11" s="33" t="s">
        <v>17</v>
      </c>
      <c r="F11" s="34" t="s">
        <v>16</v>
      </c>
      <c r="G11" s="35" t="s">
        <v>18</v>
      </c>
    </row>
    <row r="12" spans="1:7">
      <c r="A12" s="21" t="s">
        <v>38</v>
      </c>
      <c r="B12" s="22">
        <v>3160</v>
      </c>
      <c r="C12" s="22">
        <v>0</v>
      </c>
      <c r="D12" s="22">
        <f>B12+0.5*C12</f>
        <v>3160</v>
      </c>
      <c r="E12" s="22" t="s">
        <v>39</v>
      </c>
      <c r="F12" s="22" t="s">
        <v>39</v>
      </c>
      <c r="G12" s="24" t="s">
        <v>40</v>
      </c>
    </row>
  </sheetData>
  <mergeCells count="4">
    <mergeCell ref="G3:G7"/>
    <mergeCell ref="E2:E8"/>
    <mergeCell ref="F2:F7"/>
    <mergeCell ref="A8:A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4AA6F-264F-4653-ACD0-FF922F9E0F9E}">
  <dimension ref="A1:J13"/>
  <sheetViews>
    <sheetView tabSelected="1" zoomScale="160" zoomScaleNormal="160" workbookViewId="0">
      <selection activeCell="K9" sqref="K9"/>
    </sheetView>
  </sheetViews>
  <sheetFormatPr defaultRowHeight="16.5"/>
  <cols>
    <col min="1" max="1" width="22.5546875" style="3" bestFit="1" customWidth="1"/>
    <col min="4" max="4" width="15.6640625" bestFit="1" customWidth="1"/>
    <col min="6" max="10" width="0" hidden="1" customWidth="1"/>
  </cols>
  <sheetData>
    <row r="1" spans="1:10">
      <c r="A1" s="11" t="s">
        <v>37</v>
      </c>
      <c r="B1" s="2" t="s">
        <v>36</v>
      </c>
      <c r="C1" s="2" t="s">
        <v>35</v>
      </c>
      <c r="D1" s="2" t="s">
        <v>42</v>
      </c>
      <c r="E1" s="2" t="s">
        <v>34</v>
      </c>
      <c r="F1" s="2" t="s">
        <v>33</v>
      </c>
      <c r="G1" s="2" t="s">
        <v>32</v>
      </c>
      <c r="H1" s="2" t="s">
        <v>31</v>
      </c>
      <c r="I1" s="2" t="s">
        <v>30</v>
      </c>
      <c r="J1" s="2" t="s">
        <v>29</v>
      </c>
    </row>
    <row r="2" spans="1:10">
      <c r="A2" s="12" t="s">
        <v>28</v>
      </c>
      <c r="B2" s="5">
        <v>0</v>
      </c>
      <c r="C2" s="6">
        <v>54</v>
      </c>
      <c r="D2" s="7">
        <v>981.30666666666662</v>
      </c>
      <c r="E2" s="7">
        <v>932.94034183065241</v>
      </c>
      <c r="F2">
        <v>57.12</v>
      </c>
      <c r="G2">
        <v>373.27499999999998</v>
      </c>
      <c r="H2">
        <v>757.63</v>
      </c>
      <c r="I2">
        <v>1303.72</v>
      </c>
      <c r="J2">
        <v>4565.3999999999996</v>
      </c>
    </row>
    <row r="3" spans="1:10">
      <c r="A3" s="12" t="s">
        <v>27</v>
      </c>
      <c r="B3" s="5">
        <v>0</v>
      </c>
      <c r="C3" s="6">
        <v>427</v>
      </c>
      <c r="D3" s="7">
        <v>884.80866510538635</v>
      </c>
      <c r="E3" s="7">
        <v>1180.4072941275119</v>
      </c>
      <c r="F3">
        <v>6.3</v>
      </c>
      <c r="G3">
        <v>171.15</v>
      </c>
      <c r="H3">
        <v>405.3</v>
      </c>
      <c r="I3">
        <v>1130.48</v>
      </c>
      <c r="J3">
        <v>7835.74</v>
      </c>
    </row>
    <row r="4" spans="1:10">
      <c r="A4" s="12" t="s">
        <v>26</v>
      </c>
      <c r="B4" s="5">
        <v>0</v>
      </c>
      <c r="C4" s="6">
        <v>91</v>
      </c>
      <c r="D4" s="7">
        <v>1482.373076923077</v>
      </c>
      <c r="E4" s="7">
        <v>1311.6064073982729</v>
      </c>
      <c r="F4">
        <v>12.39</v>
      </c>
      <c r="G4">
        <v>634.11500000000001</v>
      </c>
      <c r="H4">
        <v>1245.3</v>
      </c>
      <c r="I4">
        <v>1838.55</v>
      </c>
      <c r="J4">
        <v>8947.68</v>
      </c>
    </row>
    <row r="5" spans="1:10">
      <c r="A5" s="12" t="s">
        <v>25</v>
      </c>
      <c r="B5" s="5">
        <v>0</v>
      </c>
      <c r="C5" s="6">
        <v>46</v>
      </c>
      <c r="D5" s="7">
        <v>1805.76</v>
      </c>
      <c r="E5" s="7">
        <v>2310.6221436276041</v>
      </c>
      <c r="F5">
        <v>118.93</v>
      </c>
      <c r="G5">
        <v>537.9849999999999</v>
      </c>
      <c r="H5">
        <v>863.74</v>
      </c>
      <c r="I5">
        <v>2153.6925000000001</v>
      </c>
      <c r="J5">
        <v>10160.64</v>
      </c>
    </row>
    <row r="6" spans="1:10">
      <c r="A6" s="12" t="s">
        <v>24</v>
      </c>
      <c r="B6" s="5">
        <v>0</v>
      </c>
      <c r="C6" s="6">
        <v>3</v>
      </c>
      <c r="D6" s="7">
        <v>5072.0166666666673</v>
      </c>
      <c r="E6" s="7">
        <v>8038.264988667228</v>
      </c>
      <c r="F6">
        <v>368.21</v>
      </c>
      <c r="G6">
        <v>431.26499999999999</v>
      </c>
      <c r="H6">
        <v>494.32</v>
      </c>
      <c r="I6">
        <v>7423.92</v>
      </c>
      <c r="J6">
        <v>14353.52</v>
      </c>
    </row>
    <row r="7" spans="1:10">
      <c r="A7" s="13" t="s">
        <v>41</v>
      </c>
      <c r="B7" s="8">
        <v>1</v>
      </c>
      <c r="C7" s="9">
        <v>7</v>
      </c>
      <c r="D7" s="10">
        <v>1592.665714285715</v>
      </c>
      <c r="E7" s="10">
        <v>3028.3911300824252</v>
      </c>
      <c r="F7">
        <v>20.79</v>
      </c>
      <c r="G7">
        <v>122.19</v>
      </c>
      <c r="H7">
        <v>382.62</v>
      </c>
      <c r="I7">
        <v>1064.75</v>
      </c>
      <c r="J7">
        <v>8371.3700000000008</v>
      </c>
    </row>
    <row r="8" spans="1:10">
      <c r="A8" s="13" t="s">
        <v>28</v>
      </c>
      <c r="B8" s="8">
        <v>1</v>
      </c>
      <c r="C8" s="9">
        <v>295</v>
      </c>
      <c r="D8" s="10">
        <v>3439.4568474576272</v>
      </c>
      <c r="E8" s="10">
        <v>6269.5641215749083</v>
      </c>
      <c r="F8">
        <v>6.3</v>
      </c>
      <c r="G8">
        <v>308.91000000000003</v>
      </c>
      <c r="H8">
        <v>1269.8499999999999</v>
      </c>
      <c r="I8">
        <v>4074.77</v>
      </c>
      <c r="J8">
        <v>55047.6</v>
      </c>
    </row>
    <row r="9" spans="1:10">
      <c r="A9" s="13" t="s">
        <v>27</v>
      </c>
      <c r="B9" s="8">
        <v>1</v>
      </c>
      <c r="C9" s="9">
        <v>875</v>
      </c>
      <c r="D9" s="10">
        <v>1251.347668571429</v>
      </c>
      <c r="E9" s="10">
        <v>2391.2027824531092</v>
      </c>
      <c r="F9">
        <v>6.3</v>
      </c>
      <c r="G9">
        <v>100.36499999999999</v>
      </c>
      <c r="H9">
        <v>423.78</v>
      </c>
      <c r="I9">
        <v>1429.385</v>
      </c>
      <c r="J9">
        <v>36876.43</v>
      </c>
    </row>
    <row r="10" spans="1:10">
      <c r="A10" s="13" t="s">
        <v>26</v>
      </c>
      <c r="B10" s="8">
        <v>1</v>
      </c>
      <c r="C10" s="9">
        <v>38</v>
      </c>
      <c r="D10" s="10">
        <v>2889.6955263157902</v>
      </c>
      <c r="E10" s="10">
        <v>3954.2339617644438</v>
      </c>
      <c r="F10">
        <v>6.3</v>
      </c>
      <c r="G10">
        <v>584.85</v>
      </c>
      <c r="H10">
        <v>1577.0650000000001</v>
      </c>
      <c r="I10">
        <v>2917.3975</v>
      </c>
      <c r="J10">
        <v>18207.439999999999</v>
      </c>
    </row>
    <row r="11" spans="1:10">
      <c r="A11" s="13" t="s">
        <v>25</v>
      </c>
      <c r="B11" s="8">
        <v>1</v>
      </c>
      <c r="C11" s="9">
        <v>1</v>
      </c>
      <c r="D11" s="10">
        <v>2438.85</v>
      </c>
      <c r="E11" s="10"/>
      <c r="F11">
        <v>2438.85</v>
      </c>
      <c r="G11">
        <v>2438.85</v>
      </c>
      <c r="H11">
        <v>2438.85</v>
      </c>
      <c r="I11">
        <v>2438.85</v>
      </c>
      <c r="J11">
        <v>2438.85</v>
      </c>
    </row>
    <row r="12" spans="1:10" ht="18" thickBot="1">
      <c r="A12" s="15" t="s">
        <v>43</v>
      </c>
      <c r="B12" s="16"/>
      <c r="C12" s="16"/>
      <c r="D12" s="17">
        <f>GEOMEAN(D2:D11)</f>
        <v>1886.0282763057744</v>
      </c>
      <c r="E12" s="17">
        <f>GEOMEAN(E2:E11)</f>
        <v>2565.6053155039085</v>
      </c>
    </row>
    <row r="13" spans="1:10" ht="17.25" thickTop="1">
      <c r="A13" s="14"/>
    </row>
  </sheetData>
  <sortState xmlns:xlrd2="http://schemas.microsoft.com/office/spreadsheetml/2017/richdata2" ref="A2:J11">
    <sortCondition ref="B1:B11"/>
  </sortState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ML</vt:lpstr>
      <vt:lpstr>Heuristic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2024-05-07T09:42:40Z</dcterms:created>
  <dcterms:modified xsi:type="dcterms:W3CDTF">2024-06-17T09:23:26Z</dcterms:modified>
</cp:coreProperties>
</file>