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PhD Papers/Github Repositories/Study3/Processeddata/"/>
    </mc:Choice>
  </mc:AlternateContent>
  <xr:revisionPtr revIDLastSave="352" documentId="8_{6CC81C41-0D4E-904C-AEA5-319C34B84965}" xr6:coauthVersionLast="47" xr6:coauthVersionMax="47" xr10:uidLastSave="{644DA514-4372-B543-9BAA-13E963F730A8}"/>
  <bookViews>
    <workbookView xWindow="0" yWindow="500" windowWidth="38400" windowHeight="19600" xr2:uid="{91357AB0-4C2D-3B4F-A557-24571CB74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E3" i="1"/>
  <c r="D3" i="1"/>
  <c r="F8" i="1"/>
  <c r="E8" i="1"/>
  <c r="D8" i="1"/>
  <c r="C8" i="1"/>
  <c r="B8" i="1"/>
  <c r="H19" i="1"/>
  <c r="G19" i="1"/>
  <c r="F19" i="1"/>
  <c r="E19" i="1"/>
  <c r="D19" i="1"/>
  <c r="B25" i="1"/>
  <c r="C10" i="1"/>
  <c r="D10" i="1"/>
  <c r="B10" i="1"/>
  <c r="H6" i="1"/>
  <c r="F3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F2" i="1"/>
  <c r="E2" i="1"/>
  <c r="D2" i="1"/>
  <c r="C2" i="1"/>
  <c r="B2" i="1"/>
  <c r="B9" i="1"/>
  <c r="L7" i="1"/>
  <c r="K7" i="1"/>
  <c r="J7" i="1"/>
  <c r="I7" i="1"/>
  <c r="H7" i="1"/>
  <c r="G7" i="1"/>
  <c r="F7" i="1"/>
  <c r="E7" i="1"/>
  <c r="D7" i="1"/>
  <c r="C7" i="1"/>
  <c r="B7" i="1"/>
  <c r="L5" i="1"/>
  <c r="K5" i="1"/>
  <c r="J5" i="1"/>
  <c r="I5" i="1"/>
  <c r="H5" i="1"/>
  <c r="G5" i="1"/>
  <c r="F5" i="1"/>
  <c r="E5" i="1"/>
  <c r="D5" i="1"/>
  <c r="C5" i="1"/>
  <c r="B5" i="1"/>
  <c r="C24" i="1"/>
  <c r="B24" i="1"/>
  <c r="D22" i="1"/>
  <c r="C22" i="1"/>
  <c r="B22" i="1"/>
  <c r="D17" i="1"/>
  <c r="C17" i="1"/>
  <c r="B17" i="1"/>
  <c r="E22" i="1"/>
  <c r="F22" i="1"/>
  <c r="G17" i="1"/>
  <c r="F17" i="1"/>
  <c r="E17" i="1"/>
  <c r="D16" i="1"/>
  <c r="C16" i="1"/>
  <c r="B16" i="1"/>
  <c r="E6" i="1"/>
  <c r="D6" i="1"/>
  <c r="C6" i="1"/>
  <c r="H8" i="1"/>
  <c r="I8" i="1"/>
  <c r="J8" i="1"/>
  <c r="G8" i="1"/>
  <c r="C19" i="1"/>
  <c r="B19" i="1"/>
  <c r="AB3" i="1"/>
  <c r="AC3" i="1"/>
  <c r="AD3" i="1"/>
  <c r="AE3" i="1"/>
</calcChain>
</file>

<file path=xl/sharedStrings.xml><?xml version="1.0" encoding="utf-8"?>
<sst xmlns="http://schemas.openxmlformats.org/spreadsheetml/2006/main" count="125" uniqueCount="125">
  <si>
    <t>Id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</si>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</sst>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47A8-8ECF-924E-AF52-0F2D67C83289}">
  <dimension ref="A1:CW25"/>
  <sheetViews>
    <sheetView tabSelected="1" workbookViewId="0">
      <selection activeCell="L35" sqref="L35"/>
    </sheetView>
  </sheetViews>
  <sheetFormatPr baseColWidth="10" defaultRowHeight="16" x14ac:dyDescent="0.2"/>
  <cols>
    <col min="1" max="1" width="12" bestFit="1" customWidth="1"/>
  </cols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t="s">
        <v>101</v>
      </c>
      <c r="B2">
        <f>0.650283076218329-0.4</f>
        <v>0.25028307621832901</v>
      </c>
      <c r="C2">
        <f>0.594273200840689-0.3</f>
        <v>0.29427320084068903</v>
      </c>
      <c r="D2">
        <f>0.590943386545404-0.3</f>
        <v>0.29094338654540403</v>
      </c>
      <c r="E2">
        <f>0.555814229068346-0.3</f>
        <v>0.255814229068346</v>
      </c>
      <c r="F2">
        <f>0.550286905257962-0.3</f>
        <v>0.25028690525796199</v>
      </c>
      <c r="G2">
        <v>0.54767622286453799</v>
      </c>
      <c r="H2">
        <f>0.546352830482646-0.3</f>
        <v>0.24635283048264606</v>
      </c>
      <c r="I2">
        <f>0.532681301003322-0.3</f>
        <v>0.23268130100332202</v>
      </c>
      <c r="J2">
        <f>0.5297755994834-0.3</f>
        <v>0.22977559948340004</v>
      </c>
      <c r="K2">
        <f>0.528561973245814-0.3</f>
        <v>0.22856197324581401</v>
      </c>
      <c r="L2">
        <f>0.5193959583994-0.3</f>
        <v>0.21939595839940002</v>
      </c>
      <c r="M2">
        <f>0.514390843920409-0.3</f>
        <v>0.21439084392040902</v>
      </c>
      <c r="N2">
        <f>0.513610082445666-0.3</f>
        <v>0.21361008244566598</v>
      </c>
      <c r="O2">
        <f>0.512182029429823-0.3</f>
        <v>0.21218202942982306</v>
      </c>
      <c r="P2">
        <f>0.511641951045021-0.2</f>
        <v>0.31164195104502096</v>
      </c>
      <c r="Q2">
        <f>0.5111970519647-0.3</f>
        <v>0.21119705196470001</v>
      </c>
      <c r="R2">
        <f>0.510292666964232-0.2</f>
        <v>0.31029266696423202</v>
      </c>
      <c r="S2">
        <f>0.507493449607864-0.3</f>
        <v>0.20749344960786403</v>
      </c>
      <c r="T2">
        <f>0.507321689394302-0.3</f>
        <v>0.20732168939430201</v>
      </c>
      <c r="U2">
        <f>0.503661482827737-0.3</f>
        <v>0.20366148282773705</v>
      </c>
      <c r="V2">
        <v>0.30245259737130198</v>
      </c>
      <c r="W2">
        <v>0.29827346333768201</v>
      </c>
      <c r="X2">
        <v>0.29753354524727899</v>
      </c>
      <c r="Y2">
        <v>0.29611789092887097</v>
      </c>
      <c r="Z2">
        <v>0.29594904808327499</v>
      </c>
      <c r="AA2">
        <v>0.29458991794381201</v>
      </c>
      <c r="AB2">
        <v>0.29168822786305099</v>
      </c>
      <c r="AC2">
        <v>0.29165285471826696</v>
      </c>
      <c r="AD2">
        <v>0.29057962687220401</v>
      </c>
      <c r="AE2">
        <v>0.28662184865679496</v>
      </c>
      <c r="AF2">
        <v>0.286042021075263</v>
      </c>
      <c r="AG2">
        <v>0.28515076423063801</v>
      </c>
      <c r="AH2">
        <v>0.28421975830569801</v>
      </c>
      <c r="AI2">
        <v>0.28184757097624197</v>
      </c>
      <c r="AJ2">
        <v>0.28088265059050099</v>
      </c>
      <c r="AK2">
        <v>0.279771496844477</v>
      </c>
      <c r="AL2">
        <v>0.278933846810832</v>
      </c>
      <c r="AM2">
        <v>0.27887549933511702</v>
      </c>
      <c r="AN2">
        <v>0.27746276250108998</v>
      </c>
      <c r="AO2">
        <v>0.27630274284165302</v>
      </c>
      <c r="AP2">
        <v>0.27516752092633301</v>
      </c>
      <c r="AQ2">
        <v>0.27466828580945701</v>
      </c>
      <c r="AR2">
        <v>0.27433388221543198</v>
      </c>
      <c r="AS2">
        <v>0.27314942954108101</v>
      </c>
      <c r="AT2">
        <v>0.27112440946511901</v>
      </c>
      <c r="AU2">
        <v>0.269997574924491</v>
      </c>
      <c r="AV2">
        <v>0.269477553619071</v>
      </c>
      <c r="AW2">
        <v>0.26888933866284698</v>
      </c>
      <c r="AX2">
        <v>0.266479955008253</v>
      </c>
      <c r="AY2">
        <v>0.26584214479662399</v>
      </c>
      <c r="AZ2">
        <v>0.26468285436276301</v>
      </c>
      <c r="BA2">
        <v>0.26448702586349099</v>
      </c>
      <c r="BB2">
        <v>0.264439254021272</v>
      </c>
      <c r="BC2">
        <v>0.26403410413768097</v>
      </c>
      <c r="BD2">
        <v>0.26287371986545599</v>
      </c>
      <c r="BE2">
        <v>0.262139636394567</v>
      </c>
      <c r="BF2">
        <v>0.26141795162111497</v>
      </c>
      <c r="BG2">
        <v>0.258730323705822</v>
      </c>
      <c r="BH2">
        <v>0.25839883736334701</v>
      </c>
      <c r="BI2">
        <v>0.25779275358654496</v>
      </c>
      <c r="BJ2">
        <v>0.257719819387421</v>
      </c>
      <c r="BK2">
        <v>0.25743865764234197</v>
      </c>
      <c r="BL2">
        <v>0.25623378350865</v>
      </c>
      <c r="BM2">
        <v>0.25106711960397599</v>
      </c>
      <c r="BN2">
        <v>0.24945417821872901</v>
      </c>
      <c r="BO2">
        <v>0.24864096096716798</v>
      </c>
      <c r="BP2">
        <v>0.24797434168867699</v>
      </c>
      <c r="BQ2">
        <v>0.24783868396189002</v>
      </c>
      <c r="BR2">
        <v>0.24660573010332798</v>
      </c>
      <c r="BS2">
        <v>0.246575097623281</v>
      </c>
      <c r="BT2">
        <v>0.24410590792540399</v>
      </c>
      <c r="BU2">
        <v>0.23812748545315099</v>
      </c>
      <c r="BV2">
        <v>0.23640842463355499</v>
      </c>
      <c r="BW2">
        <v>0.23602953117806397</v>
      </c>
      <c r="BX2">
        <v>0.235726124444045</v>
      </c>
      <c r="BY2">
        <v>0.23568236404098497</v>
      </c>
      <c r="BZ2">
        <v>0.23153386248741298</v>
      </c>
      <c r="CA2">
        <v>0.22938376008532901</v>
      </c>
      <c r="CB2">
        <v>0.22799217416904799</v>
      </c>
      <c r="CC2">
        <v>0.22783390672411696</v>
      </c>
      <c r="CD2">
        <v>0.22774893832392901</v>
      </c>
      <c r="CE2">
        <v>0.22674244544468797</v>
      </c>
      <c r="CF2">
        <v>0.22119141784496599</v>
      </c>
      <c r="CG2">
        <v>0.22059919144958201</v>
      </c>
      <c r="CH2">
        <v>0.220483590802177</v>
      </c>
      <c r="CI2">
        <v>0.21978852706961299</v>
      </c>
      <c r="CJ2">
        <v>0.21920724092051297</v>
      </c>
      <c r="CK2">
        <v>0.21901688242796796</v>
      </c>
      <c r="CL2">
        <v>0.21774855542462301</v>
      </c>
      <c r="CM2">
        <v>0.212545789033174</v>
      </c>
      <c r="CN2">
        <v>0.21222414898220399</v>
      </c>
      <c r="CO2">
        <v>0.210791719681583</v>
      </c>
      <c r="CP2">
        <v>0.20401102043688296</v>
      </c>
      <c r="CQ2">
        <v>0.20371198975480997</v>
      </c>
      <c r="CR2">
        <v>0.20270039148162999</v>
      </c>
      <c r="CS2">
        <v>0.20208737889770401</v>
      </c>
      <c r="CT2">
        <v>0.20206039324402797</v>
      </c>
      <c r="CU2">
        <v>0.19631645451299801</v>
      </c>
      <c r="CV2">
        <v>0.18528149889316398</v>
      </c>
      <c r="CW2">
        <v>0.168525943602435</v>
      </c>
    </row>
    <row r="3" spans="1:101" x14ac:dyDescent="0.2">
      <c r="A3" t="s">
        <v>102</v>
      </c>
      <c r="B3">
        <f>4.62482099188491-3.5</f>
        <v>1.1248209918849099</v>
      </c>
      <c r="C3">
        <f>4.5813973841723-3</f>
        <v>1.5813973841723001</v>
      </c>
      <c r="D3">
        <f>3.56188090192154-2</f>
        <v>1.5618809019215401</v>
      </c>
      <c r="E3">
        <f>3.50882595882285-3</f>
        <v>0.50882595882284987</v>
      </c>
      <c r="F3">
        <f>3.42423314170446-2</f>
        <v>1.4242331417044598</v>
      </c>
      <c r="G3">
        <v>0.79205235221888803</v>
      </c>
      <c r="H3">
        <v>0.72900906030554302</v>
      </c>
      <c r="I3">
        <v>0.70319616224151105</v>
      </c>
      <c r="J3">
        <v>0.70178597804624498</v>
      </c>
      <c r="K3">
        <v>0.68992212449666102</v>
      </c>
      <c r="L3">
        <v>0.68426971824374005</v>
      </c>
      <c r="M3">
        <v>0.67828728456515797</v>
      </c>
      <c r="N3">
        <v>0.64534907264169294</v>
      </c>
      <c r="O3">
        <v>0.61531473870854803</v>
      </c>
      <c r="P3">
        <v>0.59930748899932895</v>
      </c>
      <c r="Q3">
        <v>0.59925789374392402</v>
      </c>
      <c r="R3">
        <v>0.57099586282856696</v>
      </c>
      <c r="S3">
        <v>0.55882750859018404</v>
      </c>
      <c r="T3">
        <v>0.55274661350995302</v>
      </c>
      <c r="U3">
        <v>0.54563515714835298</v>
      </c>
      <c r="V3">
        <v>0.54094329546205699</v>
      </c>
      <c r="W3">
        <v>0.52618686854839303</v>
      </c>
      <c r="X3">
        <v>0.52370819728821505</v>
      </c>
      <c r="Y3">
        <v>0.51509465952403799</v>
      </c>
      <c r="Z3">
        <v>0.51197343727108002</v>
      </c>
      <c r="AA3">
        <v>0.50985287339426499</v>
      </c>
      <c r="AB3">
        <f>0.508424455649219-0.2</f>
        <v>0.308424455649219</v>
      </c>
      <c r="AC3">
        <f>0.506833759136498-0.2</f>
        <v>0.30683375913649796</v>
      </c>
      <c r="AD3">
        <f>0.502420506207272-0.2</f>
        <v>0.30242050620727196</v>
      </c>
      <c r="AE3">
        <f>0.500391839421354-0.2</f>
        <v>0.300391839421354</v>
      </c>
      <c r="AF3">
        <v>0.49645630607847102</v>
      </c>
      <c r="AG3">
        <v>0.48865124478470501</v>
      </c>
      <c r="AH3">
        <v>0.48862061230465698</v>
      </c>
      <c r="AI3">
        <v>0.48849224799778301</v>
      </c>
      <c r="AJ3">
        <v>0.48612662474624802</v>
      </c>
      <c r="AK3">
        <v>0.47875880461651799</v>
      </c>
      <c r="AL3">
        <v>0.477378523442894</v>
      </c>
      <c r="AM3">
        <v>0.47698759578633998</v>
      </c>
      <c r="AN3">
        <v>0.47131877928040899</v>
      </c>
      <c r="AO3">
        <v>0.47095228463876898</v>
      </c>
      <c r="AP3">
        <v>0.46516750263981499</v>
      </c>
      <c r="AQ3">
        <v>0.46426676434930397</v>
      </c>
      <c r="AR3">
        <v>0.458252968848682</v>
      </c>
      <c r="AS3">
        <v>0.44851587864104597</v>
      </c>
      <c r="AT3">
        <v>0.44777194911148399</v>
      </c>
      <c r="AU3">
        <v>0.44132893544156099</v>
      </c>
      <c r="AV3">
        <v>0.43951469531748399</v>
      </c>
      <c r="AW3">
        <v>0.43823579291347398</v>
      </c>
      <c r="AX3">
        <v>0.43624796927906501</v>
      </c>
      <c r="AY3">
        <v>0.43469009315594997</v>
      </c>
      <c r="AZ3">
        <v>0.434544224641285</v>
      </c>
      <c r="BA3">
        <v>0.43304287258069901</v>
      </c>
      <c r="BB3">
        <v>0.43297103233635398</v>
      </c>
      <c r="BC3">
        <v>0.43256114167161203</v>
      </c>
      <c r="BD3">
        <v>0.43128041585441601</v>
      </c>
      <c r="BE3">
        <v>0.430607961839996</v>
      </c>
      <c r="BF3">
        <v>0.430048556067049</v>
      </c>
      <c r="BG3">
        <v>0.429750984185375</v>
      </c>
      <c r="BH3">
        <v>0.427404688554815</v>
      </c>
      <c r="BI3">
        <v>0.42621695401612603</v>
      </c>
      <c r="BJ3">
        <v>0.42540081939660002</v>
      </c>
      <c r="BK3">
        <v>0.42497269518207698</v>
      </c>
      <c r="BL3">
        <v>0.42343268811237</v>
      </c>
      <c r="BM3">
        <v>0.42332693340722399</v>
      </c>
      <c r="BN3">
        <v>0.42111082549672502</v>
      </c>
      <c r="BO3">
        <v>0.415871592005714</v>
      </c>
      <c r="BP3">
        <v>0.41573812218848599</v>
      </c>
      <c r="BQ3">
        <v>0.41148240736219999</v>
      </c>
      <c r="BR3">
        <v>0.41126251046080098</v>
      </c>
      <c r="BS3">
        <v>0.41044856398366297</v>
      </c>
      <c r="BT3">
        <v>0.409668531967327</v>
      </c>
      <c r="BU3">
        <v>0.40833237604237999</v>
      </c>
      <c r="BV3">
        <v>0.40701445378363099</v>
      </c>
      <c r="BW3">
        <v>0.406769394641742</v>
      </c>
      <c r="BX3">
        <v>0.405494138831272</v>
      </c>
      <c r="BY3">
        <v>0.40338451496791</v>
      </c>
      <c r="BZ3">
        <v>0.400780396652407</v>
      </c>
      <c r="CA3">
        <v>0.39838523510843499</v>
      </c>
      <c r="CB3">
        <v>0.39737254276405998</v>
      </c>
      <c r="CC3">
        <v>0.39723761437926403</v>
      </c>
      <c r="CD3">
        <v>0.39226604963187101</v>
      </c>
      <c r="CE3">
        <v>0.39159286627545897</v>
      </c>
      <c r="CF3">
        <v>0.38880422443617102</v>
      </c>
      <c r="CG3">
        <v>0.38798298442270601</v>
      </c>
      <c r="CH3">
        <v>0.38330789748579203</v>
      </c>
      <c r="CI3">
        <v>0.38128251279704201</v>
      </c>
      <c r="CJ3">
        <v>0.381197544280439</v>
      </c>
      <c r="CK3">
        <v>0.38075009244494101</v>
      </c>
      <c r="CL3">
        <v>0.377497953246347</v>
      </c>
      <c r="CM3">
        <v>0.37687400053255199</v>
      </c>
      <c r="CN3">
        <v>0.37681638251524402</v>
      </c>
      <c r="CO3">
        <v>0.37667488993611098</v>
      </c>
      <c r="CP3">
        <v>0.37533399334642997</v>
      </c>
      <c r="CQ3">
        <v>0.37091271777171603</v>
      </c>
      <c r="CR3">
        <v>0.37005792802665299</v>
      </c>
      <c r="CS3">
        <v>0.369099206989631</v>
      </c>
      <c r="CT3">
        <v>0.36378703929949502</v>
      </c>
      <c r="CU3">
        <v>0.36028838215861397</v>
      </c>
      <c r="CV3">
        <v>0.35933987179305399</v>
      </c>
      <c r="CW3">
        <v>0.35640207934193302</v>
      </c>
    </row>
    <row r="4" spans="1:101" x14ac:dyDescent="0.2">
      <c r="A4" t="s">
        <v>103</v>
      </c>
      <c r="B4">
        <v>0.23509086700000001</v>
      </c>
      <c r="C4">
        <v>0.23509086700000001</v>
      </c>
      <c r="D4">
        <v>0.11163794000000002</v>
      </c>
      <c r="E4">
        <v>0.28038997999999993</v>
      </c>
      <c r="F4">
        <v>0.27699470699999995</v>
      </c>
      <c r="G4">
        <v>0.14634334900000004</v>
      </c>
      <c r="H4">
        <v>0.12252921500000005</v>
      </c>
      <c r="I4">
        <v>0.11612157400000003</v>
      </c>
      <c r="J4">
        <v>0.11298211800000005</v>
      </c>
      <c r="K4">
        <v>0.10975660000000001</v>
      </c>
      <c r="L4">
        <v>0.20718275</v>
      </c>
      <c r="M4">
        <v>0.29804882599999999</v>
      </c>
      <c r="N4">
        <v>0.29082942699999997</v>
      </c>
      <c r="O4">
        <v>0.28485939199999999</v>
      </c>
      <c r="P4">
        <v>0.28390030599999999</v>
      </c>
      <c r="Q4">
        <v>0.28382408999999997</v>
      </c>
      <c r="R4">
        <v>0.28359653499999998</v>
      </c>
      <c r="S4">
        <v>0.27778732</v>
      </c>
      <c r="T4">
        <v>0.275638312</v>
      </c>
      <c r="U4">
        <v>0.27456508400000001</v>
      </c>
      <c r="V4">
        <v>0.27346268200000001</v>
      </c>
      <c r="W4">
        <v>0.27280189799999999</v>
      </c>
      <c r="X4">
        <v>0.272687026</v>
      </c>
      <c r="Y4">
        <v>0.27232271999999996</v>
      </c>
      <c r="Z4">
        <v>0.26960372999999999</v>
      </c>
      <c r="AA4">
        <v>0.26924598699999996</v>
      </c>
      <c r="AB4">
        <v>0.26758928500000001</v>
      </c>
      <c r="AC4">
        <v>0.26585600199999998</v>
      </c>
      <c r="AD4">
        <v>0.26259875799999999</v>
      </c>
      <c r="AE4">
        <v>0.25765891899999999</v>
      </c>
      <c r="AF4">
        <v>0.25492534299999997</v>
      </c>
      <c r="AG4">
        <v>0.252734032</v>
      </c>
      <c r="AH4">
        <v>0.25099600899999996</v>
      </c>
      <c r="AI4">
        <v>0.24896332999999998</v>
      </c>
      <c r="AJ4">
        <v>0.24561965899999999</v>
      </c>
      <c r="AK4">
        <v>0.245561311</v>
      </c>
      <c r="AL4">
        <v>0.24453476099999999</v>
      </c>
      <c r="AM4">
        <v>0.24400489399999997</v>
      </c>
      <c r="AN4">
        <v>0.24387725900000001</v>
      </c>
      <c r="AO4">
        <v>0.24378973799999998</v>
      </c>
      <c r="AP4">
        <v>0.24335978999999996</v>
      </c>
      <c r="AQ4">
        <v>0.243053466</v>
      </c>
      <c r="AR4">
        <v>0.29900735999999994</v>
      </c>
      <c r="AS4">
        <v>0.29863357999999995</v>
      </c>
      <c r="AT4">
        <v>0.29843737999999997</v>
      </c>
      <c r="AU4">
        <v>0.29829771000000005</v>
      </c>
      <c r="AV4">
        <v>0.29777841999999999</v>
      </c>
      <c r="AW4">
        <v>0.29599664000000003</v>
      </c>
      <c r="AX4">
        <v>0.29386805000000005</v>
      </c>
      <c r="AY4">
        <v>0.29379001000000005</v>
      </c>
      <c r="AZ4">
        <v>0.29362153000000002</v>
      </c>
      <c r="BA4">
        <v>0.29328894999999999</v>
      </c>
      <c r="BB4">
        <v>0.29128982000000003</v>
      </c>
      <c r="BC4">
        <v>0.29123876999999998</v>
      </c>
      <c r="BD4">
        <v>0.29105314999999998</v>
      </c>
      <c r="BE4">
        <v>0.29095906999999999</v>
      </c>
      <c r="BF4">
        <v>0.29083216000000001</v>
      </c>
      <c r="BG4">
        <v>0.28913935999999996</v>
      </c>
      <c r="BH4">
        <v>0.28811463000000004</v>
      </c>
      <c r="BI4">
        <v>0.28559584999999998</v>
      </c>
      <c r="BJ4">
        <v>0.28354347999999996</v>
      </c>
      <c r="BK4">
        <v>0.28190901999999995</v>
      </c>
      <c r="BL4">
        <v>0.28184885000000004</v>
      </c>
      <c r="BM4">
        <v>0.28164208000000002</v>
      </c>
      <c r="BN4">
        <v>0.28158773999999998</v>
      </c>
      <c r="BO4">
        <v>0.28104001000000001</v>
      </c>
      <c r="BP4">
        <v>0.28094883999999998</v>
      </c>
      <c r="BQ4">
        <v>0.28058307000000005</v>
      </c>
      <c r="BR4">
        <v>0.28032999000000003</v>
      </c>
      <c r="BS4">
        <v>0.27994052000000003</v>
      </c>
      <c r="BT4">
        <v>0.27912767000000005</v>
      </c>
      <c r="BU4">
        <v>0.27880128999999998</v>
      </c>
      <c r="BV4">
        <v>0.27785532999999996</v>
      </c>
      <c r="BW4">
        <v>0.27656548999999997</v>
      </c>
      <c r="BX4">
        <v>0.27419768</v>
      </c>
      <c r="BY4">
        <v>0.27399892999999997</v>
      </c>
      <c r="BZ4">
        <v>0.27393767000000002</v>
      </c>
      <c r="CA4">
        <v>0.26841873000000005</v>
      </c>
      <c r="CB4">
        <v>0.26798440999999995</v>
      </c>
      <c r="CC4">
        <v>0.26667779000000003</v>
      </c>
      <c r="CD4">
        <v>0.26573292999999998</v>
      </c>
      <c r="CE4">
        <v>0.26568552000000001</v>
      </c>
      <c r="CF4">
        <v>0.26420823000000004</v>
      </c>
      <c r="CG4">
        <v>0.26399636000000004</v>
      </c>
      <c r="CH4">
        <v>0.26361528000000001</v>
      </c>
      <c r="CI4">
        <v>0.26317146999999996</v>
      </c>
      <c r="CJ4">
        <v>0.26316454999999994</v>
      </c>
      <c r="CK4">
        <v>0.26166975999999997</v>
      </c>
      <c r="CL4">
        <v>0.26123945000000004</v>
      </c>
      <c r="CM4">
        <v>0.26041528999999997</v>
      </c>
      <c r="CN4">
        <v>0.26035366000000004</v>
      </c>
      <c r="CO4">
        <v>0.25789176000000003</v>
      </c>
      <c r="CP4">
        <v>0.25631565000000001</v>
      </c>
      <c r="CQ4">
        <v>0.25599327999999999</v>
      </c>
      <c r="CR4">
        <v>0.25295082999999996</v>
      </c>
      <c r="CS4">
        <v>0.25250921000000004</v>
      </c>
      <c r="CT4">
        <v>0.25091304999999997</v>
      </c>
      <c r="CU4">
        <v>0.24384133999999999</v>
      </c>
      <c r="CV4">
        <v>0.24298508999999999</v>
      </c>
      <c r="CW4">
        <v>0.24032809000000002</v>
      </c>
    </row>
    <row r="5" spans="1:101" x14ac:dyDescent="0.2">
      <c r="A5" t="s">
        <v>104</v>
      </c>
      <c r="B5" s="1">
        <f>0.835090867-0.5</f>
        <v>0.33509086700000001</v>
      </c>
      <c r="C5" s="1">
        <f>0.835090867-0.5</f>
        <v>0.33509086700000001</v>
      </c>
      <c r="D5" s="1">
        <f>0.71163794-0.5</f>
        <v>0.21163794000000002</v>
      </c>
      <c r="E5" s="1">
        <f>0.68038998-0.3</f>
        <v>0.38038997999999996</v>
      </c>
      <c r="F5" s="1">
        <f>0.576994707-0.2</f>
        <v>0.37699470699999998</v>
      </c>
      <c r="G5" s="1">
        <f>0.546343349-0.3</f>
        <v>0.24634334900000004</v>
      </c>
      <c r="H5" s="1">
        <f>0.522529215-0.3</f>
        <v>0.22252921500000006</v>
      </c>
      <c r="I5" s="1">
        <f>0.516121574-0.3</f>
        <v>0.21612157400000004</v>
      </c>
      <c r="J5" s="1">
        <f>0.512982118-0.3</f>
        <v>0.21298211800000005</v>
      </c>
      <c r="K5" s="1">
        <f>0.5097566-0.3</f>
        <v>0.20975660000000002</v>
      </c>
      <c r="L5" s="1">
        <f>0.50718275-0.2</f>
        <v>0.30718275</v>
      </c>
      <c r="M5" s="1">
        <v>0.498048826</v>
      </c>
      <c r="N5" s="1">
        <v>0.49082942699999998</v>
      </c>
      <c r="O5" s="1">
        <v>0.484859392</v>
      </c>
      <c r="P5" s="1">
        <v>0.483900306</v>
      </c>
      <c r="Q5" s="1">
        <v>0.48382408999999998</v>
      </c>
      <c r="R5" s="1">
        <v>0.48359653499999999</v>
      </c>
      <c r="S5" s="1">
        <v>0.47778732000000002</v>
      </c>
      <c r="T5" s="1">
        <v>0.47563831200000001</v>
      </c>
      <c r="U5" s="1">
        <v>0.47456508400000003</v>
      </c>
      <c r="V5" s="1">
        <v>0.47346268200000002</v>
      </c>
      <c r="W5" s="1">
        <v>0.472801898</v>
      </c>
      <c r="X5" s="1">
        <v>0.47268702600000001</v>
      </c>
      <c r="Y5" s="1">
        <v>0.47232271999999997</v>
      </c>
      <c r="Z5" s="1">
        <v>0.46960373</v>
      </c>
      <c r="AA5" s="1">
        <v>0.46924598699999998</v>
      </c>
      <c r="AB5" s="1">
        <v>0.46758928500000002</v>
      </c>
      <c r="AC5" s="1">
        <v>0.46585600199999999</v>
      </c>
      <c r="AD5" s="1">
        <v>0.462598758</v>
      </c>
      <c r="AE5" s="1">
        <v>0.457658919</v>
      </c>
      <c r="AF5" s="1">
        <v>0.45492534299999998</v>
      </c>
      <c r="AG5" s="1">
        <v>0.45273403200000001</v>
      </c>
      <c r="AH5" s="1">
        <v>0.45099600899999998</v>
      </c>
      <c r="AI5" s="1">
        <v>0.44896332999999999</v>
      </c>
      <c r="AJ5" s="1">
        <v>0.445619659</v>
      </c>
      <c r="AK5" s="1">
        <v>0.44556131100000002</v>
      </c>
      <c r="AL5" s="1">
        <v>0.444534761</v>
      </c>
      <c r="AM5" s="1">
        <v>0.44400489399999998</v>
      </c>
      <c r="AN5" s="1">
        <v>0.44387725900000002</v>
      </c>
      <c r="AO5" s="1">
        <v>0.44378973799999999</v>
      </c>
      <c r="AP5" s="1">
        <v>0.44335978999999998</v>
      </c>
      <c r="AQ5" s="1">
        <v>0.44305346600000001</v>
      </c>
      <c r="AR5" s="1">
        <v>0.44124688400000001</v>
      </c>
      <c r="AS5" s="1">
        <v>0.44063460100000001</v>
      </c>
      <c r="AT5" s="1">
        <v>0.44028123499999999</v>
      </c>
      <c r="AU5" s="1">
        <v>0.439375026</v>
      </c>
      <c r="AV5" s="1">
        <v>0.43727597800000001</v>
      </c>
      <c r="AW5" s="1">
        <v>0.43694339799999998</v>
      </c>
      <c r="AX5" s="1">
        <v>0.43674064000000001</v>
      </c>
      <c r="AY5" s="1">
        <v>0.43651600299999999</v>
      </c>
      <c r="AZ5" s="1">
        <v>0.43598577100000002</v>
      </c>
      <c r="BA5" s="1">
        <v>0.43523600600000001</v>
      </c>
      <c r="BB5" s="1">
        <v>0.434749899</v>
      </c>
      <c r="BC5" s="1">
        <v>0.43422659600000002</v>
      </c>
      <c r="BD5" s="1">
        <v>0.43270555199999999</v>
      </c>
      <c r="BE5" s="1">
        <v>0.43221652700000002</v>
      </c>
      <c r="BF5" s="1">
        <v>0.43215489800000001</v>
      </c>
      <c r="BG5" s="1">
        <v>0.431348974</v>
      </c>
      <c r="BH5" s="1">
        <v>0.42865405299999998</v>
      </c>
      <c r="BI5" s="1">
        <v>0.42525640999999997</v>
      </c>
      <c r="BJ5" s="1">
        <v>0.42375651600000003</v>
      </c>
      <c r="BK5" s="1">
        <v>0.42195212199999999</v>
      </c>
      <c r="BL5" s="1">
        <v>0.42190580900000002</v>
      </c>
      <c r="BM5" s="1">
        <v>0.42087852999999997</v>
      </c>
      <c r="BN5" s="1">
        <v>0.419431149</v>
      </c>
      <c r="BO5" s="1">
        <v>0.41641932799999998</v>
      </c>
      <c r="BP5" s="1">
        <v>0.413790412</v>
      </c>
      <c r="BQ5" s="1">
        <v>0.41133398599999998</v>
      </c>
      <c r="BR5" s="1">
        <v>0.40984831500000002</v>
      </c>
      <c r="BS5" s="1">
        <v>0.40800563099999998</v>
      </c>
      <c r="BT5" s="1">
        <v>0.406514125</v>
      </c>
      <c r="BU5" s="1">
        <v>0.40594924900000001</v>
      </c>
      <c r="BV5" s="1">
        <v>0.40415907699999998</v>
      </c>
      <c r="BW5" s="1">
        <v>0.40415652400000002</v>
      </c>
      <c r="BX5" s="1">
        <v>0.40396434199999998</v>
      </c>
      <c r="BY5" s="1">
        <v>0.40366604099999998</v>
      </c>
      <c r="BZ5" s="1">
        <v>0.40292977000000002</v>
      </c>
      <c r="CA5" s="1">
        <v>0.40060790699999999</v>
      </c>
      <c r="CB5" s="1">
        <v>0.400350814</v>
      </c>
      <c r="CC5" s="1">
        <v>0.39853620899999997</v>
      </c>
      <c r="CD5" s="1">
        <v>0.39788235300000002</v>
      </c>
      <c r="CE5" s="1">
        <v>0.39762562499999998</v>
      </c>
      <c r="CF5" s="1">
        <v>0.39644299599999999</v>
      </c>
      <c r="CG5" s="1">
        <v>0.39595470100000002</v>
      </c>
      <c r="CH5" s="1">
        <v>0.39158885500000001</v>
      </c>
      <c r="CI5" s="1">
        <v>0.38857521099999998</v>
      </c>
      <c r="CJ5" s="1">
        <v>0.38756069500000001</v>
      </c>
      <c r="CK5" s="1">
        <v>0.385566672</v>
      </c>
      <c r="CL5" s="1">
        <v>0.38489275899999997</v>
      </c>
      <c r="CM5" s="1">
        <v>0.384590447</v>
      </c>
      <c r="CN5" s="1">
        <v>0.38363245499999998</v>
      </c>
      <c r="CO5" s="1">
        <v>0.38295270799999998</v>
      </c>
      <c r="CP5" s="1">
        <v>0.382368139</v>
      </c>
      <c r="CQ5" s="1">
        <v>0.38213110300000003</v>
      </c>
      <c r="CR5" s="1">
        <v>0.38189625500000002</v>
      </c>
      <c r="CS5" s="1">
        <v>0.38184593</v>
      </c>
      <c r="CT5" s="1">
        <v>0.37631969999999998</v>
      </c>
      <c r="CU5" s="1">
        <v>0.36330494400000002</v>
      </c>
      <c r="CV5" s="1">
        <v>0.35811421100000002</v>
      </c>
      <c r="CW5" s="1">
        <v>0.34802740100000001</v>
      </c>
    </row>
    <row r="6" spans="1:101" x14ac:dyDescent="0.2">
      <c r="A6" t="s">
        <v>105</v>
      </c>
      <c r="B6">
        <v>2.09758605784736</v>
      </c>
      <c r="C6">
        <f>0.57702679792419+1</f>
        <v>1.5770267979241899</v>
      </c>
      <c r="D6">
        <f>0.571543599129654+1</f>
        <v>1.571543599129654</v>
      </c>
      <c r="E6">
        <f>0.530293068150058+0.3</f>
        <v>0.83029306815005799</v>
      </c>
      <c r="F6">
        <v>0.52535031235311103</v>
      </c>
      <c r="G6">
        <v>0.51098517794162002</v>
      </c>
      <c r="H6">
        <f>0.498618442565202+0.1</f>
        <v>0.59861844256520202</v>
      </c>
      <c r="I6">
        <v>0.496058084885589</v>
      </c>
      <c r="J6">
        <v>0.49462273833341802</v>
      </c>
      <c r="K6">
        <v>0.487503623939119</v>
      </c>
      <c r="L6">
        <v>0.483945890096947</v>
      </c>
      <c r="M6">
        <v>0.48116672958713003</v>
      </c>
      <c r="N6">
        <v>0.479625992942601</v>
      </c>
      <c r="O6">
        <v>0.47510735015384797</v>
      </c>
      <c r="P6">
        <v>0.46482215891592199</v>
      </c>
      <c r="Q6">
        <v>0.46450124809052701</v>
      </c>
      <c r="R6">
        <v>0.464312713011167</v>
      </c>
      <c r="S6">
        <v>0.46401805861387402</v>
      </c>
      <c r="T6">
        <v>0.45736061804927802</v>
      </c>
      <c r="U6">
        <v>0.45633844425901698</v>
      </c>
      <c r="V6">
        <v>0.45504677819553702</v>
      </c>
      <c r="W6">
        <v>0.45268188440240897</v>
      </c>
      <c r="X6">
        <v>0.45237264304887498</v>
      </c>
      <c r="Y6">
        <v>0.45234128134325102</v>
      </c>
      <c r="Z6">
        <v>0.45095553016290002</v>
      </c>
      <c r="AA6">
        <v>0.45015471184160499</v>
      </c>
      <c r="AB6">
        <v>0.44579871231689999</v>
      </c>
      <c r="AC6">
        <v>0.44342141970992</v>
      </c>
      <c r="AD6">
        <v>0.442815335933119</v>
      </c>
      <c r="AE6">
        <v>0.44067325629293902</v>
      </c>
      <c r="AF6">
        <v>0.44017438590526498</v>
      </c>
      <c r="AG6">
        <v>0.43728144792839801</v>
      </c>
      <c r="AH6">
        <v>0.43418028263840802</v>
      </c>
      <c r="AI6">
        <v>0.43191822618246001</v>
      </c>
      <c r="AJ6">
        <v>0.42754034628160298</v>
      </c>
      <c r="AK6">
        <v>0.42677344253752297</v>
      </c>
      <c r="AL6">
        <v>0.426575425895862</v>
      </c>
      <c r="AM6">
        <v>0.42399646993726398</v>
      </c>
      <c r="AN6">
        <v>0.42384257866069602</v>
      </c>
      <c r="AO6">
        <v>0.42257607495412203</v>
      </c>
      <c r="AP6">
        <v>0.422426924458704</v>
      </c>
      <c r="AQ6">
        <v>0.42087488307151899</v>
      </c>
      <c r="AR6">
        <v>0.41774527344387002</v>
      </c>
      <c r="AS6">
        <v>0.41723983886186</v>
      </c>
      <c r="AT6">
        <v>0.41697764024138401</v>
      </c>
      <c r="AU6">
        <v>0.41613561403937599</v>
      </c>
      <c r="AV6">
        <v>0.41611008695326701</v>
      </c>
      <c r="AW6">
        <v>0.41429438826162301</v>
      </c>
      <c r="AX6">
        <v>0.41327914316207098</v>
      </c>
      <c r="AY6">
        <v>0.41266394255217098</v>
      </c>
      <c r="AZ6">
        <v>0.412077186396345</v>
      </c>
      <c r="BA6">
        <v>0.41128037939779399</v>
      </c>
      <c r="BB6">
        <v>0.41089236899279002</v>
      </c>
      <c r="BC6">
        <v>0.410534261842258</v>
      </c>
      <c r="BD6">
        <v>0.40947051544208002</v>
      </c>
      <c r="BE6">
        <v>0.40881228365469702</v>
      </c>
      <c r="BF6">
        <v>0.40833164681680501</v>
      </c>
      <c r="BG6">
        <v>0.40756583679467401</v>
      </c>
      <c r="BH6">
        <v>0.40735797409433799</v>
      </c>
      <c r="BI6">
        <v>0.40599009185098101</v>
      </c>
      <c r="BJ6">
        <v>0.40549815027043201</v>
      </c>
      <c r="BK6">
        <v>0.40400664426852001</v>
      </c>
      <c r="BL6">
        <v>0.40329261776059799</v>
      </c>
      <c r="BM6">
        <v>0.40270877897273699</v>
      </c>
      <c r="BN6">
        <v>0.40226497384719501</v>
      </c>
      <c r="BO6">
        <v>0.40135511884000102</v>
      </c>
      <c r="BP6">
        <v>0.40115236141718902</v>
      </c>
      <c r="BQ6">
        <v>0.40027496230322801</v>
      </c>
      <c r="BR6">
        <v>0.399795784032903</v>
      </c>
      <c r="BS6">
        <v>0.39943074795883099</v>
      </c>
      <c r="BT6">
        <v>0.399379329290241</v>
      </c>
      <c r="BU6">
        <v>0.39897855545859701</v>
      </c>
      <c r="BV6">
        <v>0.39828203327488099</v>
      </c>
      <c r="BW6">
        <v>0.39749653101898702</v>
      </c>
      <c r="BX6">
        <v>0.397164315450936</v>
      </c>
      <c r="BY6">
        <v>0.39575850730761802</v>
      </c>
      <c r="BZ6">
        <v>0.39550980145577302</v>
      </c>
      <c r="CA6">
        <v>0.39531324361450898</v>
      </c>
      <c r="CB6">
        <v>0.39464224828407102</v>
      </c>
      <c r="CC6">
        <v>0.39301362598780498</v>
      </c>
      <c r="CD6">
        <v>0.39197686524130398</v>
      </c>
      <c r="CE6">
        <v>0.39127779018599501</v>
      </c>
      <c r="CF6">
        <v>0.39121214940678301</v>
      </c>
      <c r="CG6">
        <v>0.391078679589554</v>
      </c>
      <c r="CH6">
        <v>0.38553020486142398</v>
      </c>
      <c r="CI6">
        <v>0.38519251917023201</v>
      </c>
      <c r="CJ6">
        <v>0.38449344411492298</v>
      </c>
      <c r="CK6">
        <v>0.38349606795236402</v>
      </c>
      <c r="CL6">
        <v>0.38328565261326702</v>
      </c>
      <c r="CM6">
        <v>0.38005758158396902</v>
      </c>
      <c r="CN6">
        <v>0.37982236850075402</v>
      </c>
      <c r="CO6">
        <v>0.37819228752050499</v>
      </c>
      <c r="CP6">
        <v>0.37749211851041697</v>
      </c>
      <c r="CQ6">
        <v>0.373581382795237</v>
      </c>
      <c r="CR6">
        <v>0.37046198395546498</v>
      </c>
      <c r="CS6">
        <v>0.36977640178520199</v>
      </c>
      <c r="CT6">
        <v>0.36706871679052699</v>
      </c>
      <c r="CU6">
        <v>0.36309999832883399</v>
      </c>
      <c r="CV6">
        <v>0.360880243824794</v>
      </c>
      <c r="CW6">
        <v>0.35925964417401701</v>
      </c>
    </row>
    <row r="7" spans="1:101" x14ac:dyDescent="0.2">
      <c r="A7" t="s">
        <v>106</v>
      </c>
      <c r="B7">
        <f>0.61731349598267-0.3</f>
        <v>0.31731349598267006</v>
      </c>
      <c r="C7">
        <f>5.534038633-5.1</f>
        <v>0.43403863300000012</v>
      </c>
      <c r="D7">
        <f>4.52708945-4.1</f>
        <v>0.42708945000000043</v>
      </c>
      <c r="E7">
        <f>3.605129179-3.3</f>
        <v>0.30512917900000014</v>
      </c>
      <c r="F7">
        <f>3.569086494-3.3</f>
        <v>0.26908649400000018</v>
      </c>
      <c r="G7">
        <f>3.542252861-3.4</f>
        <v>0.14225286100000023</v>
      </c>
      <c r="H7">
        <f>2.593730638-2.3</f>
        <v>0.29373063799999999</v>
      </c>
      <c r="I7">
        <f>2.592480544-2.3</f>
        <v>0.29248054400000001</v>
      </c>
      <c r="J7">
        <f>1.59621077-1.3</f>
        <v>0.29621076999999985</v>
      </c>
      <c r="K7">
        <f>1.573553357-1.2</f>
        <v>0.37355335700000003</v>
      </c>
      <c r="L7">
        <f>1.17473606-1</f>
        <v>0.17473606000000008</v>
      </c>
      <c r="M7">
        <v>0.52900543499999997</v>
      </c>
      <c r="N7">
        <v>0.49304006</v>
      </c>
      <c r="O7">
        <v>0.48930217500000001</v>
      </c>
      <c r="P7">
        <v>0.48185339300000002</v>
      </c>
      <c r="Q7">
        <v>0.479399152</v>
      </c>
      <c r="R7">
        <v>0.47468066599999997</v>
      </c>
      <c r="S7">
        <v>0.463323333</v>
      </c>
      <c r="T7">
        <v>0.45386739700000001</v>
      </c>
      <c r="U7">
        <v>0.447642453</v>
      </c>
      <c r="V7">
        <v>0.44600179499999998</v>
      </c>
      <c r="W7">
        <v>0.44514226400000001</v>
      </c>
      <c r="X7">
        <v>0.44483849199999997</v>
      </c>
      <c r="Y7">
        <v>0.44481223600000003</v>
      </c>
      <c r="Z7">
        <v>0.44407705800000002</v>
      </c>
      <c r="AA7">
        <v>0.43949714699999998</v>
      </c>
      <c r="AB7">
        <v>0.43948948900000001</v>
      </c>
      <c r="AC7">
        <v>0.43721649099999998</v>
      </c>
      <c r="AD7">
        <v>0.437158143</v>
      </c>
      <c r="AE7">
        <v>0.43643645800000003</v>
      </c>
      <c r="AF7">
        <v>0.43200423900000001</v>
      </c>
      <c r="AG7">
        <v>0.43090584799999998</v>
      </c>
      <c r="AH7">
        <v>0.43069142100000002</v>
      </c>
      <c r="AI7">
        <v>0.429409965</v>
      </c>
      <c r="AJ7">
        <v>0.42914776599999999</v>
      </c>
      <c r="AK7">
        <v>0.42762125099999998</v>
      </c>
      <c r="AL7">
        <v>0.42338668400000001</v>
      </c>
      <c r="AM7">
        <v>0.42132154799999999</v>
      </c>
      <c r="AN7">
        <v>0.42112498999999998</v>
      </c>
      <c r="AO7">
        <v>0.42064763500000002</v>
      </c>
      <c r="AP7">
        <v>0.420576159</v>
      </c>
      <c r="AQ7">
        <v>0.41905037299999998</v>
      </c>
      <c r="AR7">
        <v>0.41896029899999998</v>
      </c>
      <c r="AS7">
        <v>0.41846544000000002</v>
      </c>
      <c r="AT7">
        <v>0.41836004999999998</v>
      </c>
      <c r="AU7">
        <v>0.41781121900000001</v>
      </c>
      <c r="AV7">
        <v>0.41701623500000001</v>
      </c>
      <c r="AW7">
        <v>0.41653559800000001</v>
      </c>
      <c r="AX7">
        <v>0.41250196500000003</v>
      </c>
      <c r="AY7">
        <v>0.41236120100000001</v>
      </c>
      <c r="AZ7">
        <v>0.41230467700000001</v>
      </c>
      <c r="BA7">
        <v>0.41219272299999998</v>
      </c>
      <c r="BB7">
        <v>0.41211832999999998</v>
      </c>
      <c r="BC7">
        <v>0.41185138999999998</v>
      </c>
      <c r="BD7">
        <v>0.411836074</v>
      </c>
      <c r="BE7">
        <v>0.41028621999999998</v>
      </c>
      <c r="BF7">
        <v>0.40852740799999998</v>
      </c>
      <c r="BG7">
        <v>0.40823275399999998</v>
      </c>
      <c r="BH7">
        <v>0.40807886199999999</v>
      </c>
      <c r="BI7">
        <v>0.40756285199999998</v>
      </c>
      <c r="BJ7">
        <v>0.40601628000000001</v>
      </c>
      <c r="BK7">
        <v>0.40520707299999997</v>
      </c>
      <c r="BL7">
        <v>0.40428737100000001</v>
      </c>
      <c r="BM7">
        <v>0.40361418799999998</v>
      </c>
      <c r="BN7">
        <v>0.40322508299999998</v>
      </c>
      <c r="BO7">
        <v>0.40230173400000002</v>
      </c>
      <c r="BP7">
        <v>0.40221785999999998</v>
      </c>
      <c r="BQ7">
        <v>0.40155780400000002</v>
      </c>
      <c r="BR7">
        <v>0.40115520700000001</v>
      </c>
      <c r="BS7">
        <v>0.40042950999999999</v>
      </c>
      <c r="BT7">
        <v>0.39773422200000003</v>
      </c>
      <c r="BU7">
        <v>0.39651731299999998</v>
      </c>
      <c r="BV7">
        <v>0.39596738799999998</v>
      </c>
      <c r="BW7">
        <v>0.39591779300000002</v>
      </c>
      <c r="BX7">
        <v>0.39579891</v>
      </c>
      <c r="BY7">
        <v>0.395168028</v>
      </c>
      <c r="BZ7">
        <v>0.39288591299999998</v>
      </c>
      <c r="CA7">
        <v>0.392643042</v>
      </c>
      <c r="CB7">
        <v>0.39193813100000002</v>
      </c>
      <c r="CC7">
        <v>0.390630054</v>
      </c>
      <c r="CD7">
        <v>0.39008158799999998</v>
      </c>
      <c r="CE7">
        <v>0.38838185400000003</v>
      </c>
      <c r="CF7">
        <v>0.38671603300000001</v>
      </c>
      <c r="CG7">
        <v>0.38527375699999999</v>
      </c>
      <c r="CH7">
        <v>0.38138562799999998</v>
      </c>
      <c r="CI7">
        <v>0.37901088700000002</v>
      </c>
      <c r="CJ7">
        <v>0.37885006599999999</v>
      </c>
      <c r="CK7">
        <v>0.37874212299999999</v>
      </c>
      <c r="CL7">
        <v>0.377223631</v>
      </c>
      <c r="CM7">
        <v>0.37576822599999998</v>
      </c>
      <c r="CN7">
        <v>0.37379863499999999</v>
      </c>
      <c r="CO7">
        <v>0.373121804</v>
      </c>
      <c r="CP7">
        <v>0.373044129</v>
      </c>
      <c r="CQ7">
        <v>0.37158507800000001</v>
      </c>
      <c r="CR7">
        <v>0.370817444</v>
      </c>
      <c r="CS7">
        <v>0.37037218</v>
      </c>
      <c r="CT7">
        <v>0.37031966799999999</v>
      </c>
      <c r="CU7">
        <v>0.363951407</v>
      </c>
      <c r="CV7">
        <v>0.35868372500000001</v>
      </c>
      <c r="CW7">
        <v>0.35450641100000002</v>
      </c>
    </row>
    <row r="8" spans="1:101" x14ac:dyDescent="0.2">
      <c r="A8" t="s">
        <v>107</v>
      </c>
      <c r="B8">
        <f>5.58533225057181-3.2</f>
        <v>2.3853322505718095</v>
      </c>
      <c r="C8">
        <f>5.52910754282493-3.2</f>
        <v>2.3291075428249295</v>
      </c>
      <c r="D8">
        <f>4.61413766280747-2.2</f>
        <v>2.4141376628074696</v>
      </c>
      <c r="E8">
        <f>4.60365663538686-2.4</f>
        <v>2.2036566353868605</v>
      </c>
      <c r="F8">
        <f>3.62460191536229-1.4</f>
        <v>2.2246019153622902</v>
      </c>
      <c r="G8">
        <f>3.58770699216984-3</f>
        <v>0.5877069921698399</v>
      </c>
      <c r="H8">
        <f>2.62451621750369-2</f>
        <v>0.62451621750369002</v>
      </c>
      <c r="I8">
        <f>2.58875432913191-2</f>
        <v>0.58875432913190995</v>
      </c>
      <c r="J8">
        <f>2.58207536814734-2</f>
        <v>0.58207536814733984</v>
      </c>
      <c r="K8">
        <v>1.62439222913235</v>
      </c>
      <c r="L8">
        <v>1.60640990629326</v>
      </c>
      <c r="M8">
        <v>1.5911199540132599</v>
      </c>
      <c r="N8">
        <v>0.61734385578893103</v>
      </c>
      <c r="O8">
        <v>0.60078812832944095</v>
      </c>
      <c r="P8">
        <v>0.59941222227644098</v>
      </c>
      <c r="Q8">
        <v>0.59529872622806501</v>
      </c>
      <c r="R8">
        <v>0.58020715531892997</v>
      </c>
      <c r="S8">
        <v>0.49341895338147801</v>
      </c>
      <c r="T8">
        <v>0.46073051751591199</v>
      </c>
      <c r="U8">
        <v>0.45328720472752998</v>
      </c>
      <c r="V8">
        <v>0.451803720556199</v>
      </c>
      <c r="W8">
        <v>0.44725918269250498</v>
      </c>
      <c r="X8">
        <v>0.440736665856093</v>
      </c>
      <c r="Y8">
        <v>0.433363005402497</v>
      </c>
      <c r="Z8">
        <v>0.42725986090954299</v>
      </c>
      <c r="AA8">
        <v>0.42605972662567998</v>
      </c>
      <c r="AB8">
        <v>0.42256252572406</v>
      </c>
      <c r="AC8">
        <v>0.42228464595973397</v>
      </c>
      <c r="AD8">
        <v>0.42136640276294202</v>
      </c>
      <c r="AE8">
        <v>0.42121688742190599</v>
      </c>
      <c r="AF8">
        <v>0.41973704996053102</v>
      </c>
      <c r="AG8">
        <v>0.418792185606434</v>
      </c>
      <c r="AH8">
        <v>0.416634788271039</v>
      </c>
      <c r="AI8">
        <v>0.414667749544605</v>
      </c>
      <c r="AJ8">
        <v>0.41450765857007299</v>
      </c>
      <c r="AK8">
        <v>0.41144696960691302</v>
      </c>
      <c r="AL8">
        <v>0.41105385357514002</v>
      </c>
      <c r="AM8">
        <v>0.41102686792146398</v>
      </c>
      <c r="AN8">
        <v>0.40990769059862903</v>
      </c>
      <c r="AO8">
        <v>0.408341425936669</v>
      </c>
      <c r="AP8">
        <v>0.40661908185575102</v>
      </c>
      <c r="AQ8">
        <v>0.40535148326307502</v>
      </c>
      <c r="AR8">
        <v>0.40367217047605602</v>
      </c>
      <c r="AS8">
        <v>0.40336803428362999</v>
      </c>
      <c r="AT8">
        <v>0.40285165922250599</v>
      </c>
      <c r="AU8">
        <v>0.402055581100285</v>
      </c>
      <c r="AV8">
        <v>0.40160302352160199</v>
      </c>
      <c r="AW8">
        <v>0.40118182788137302</v>
      </c>
      <c r="AX8">
        <v>0.40106877963989901</v>
      </c>
      <c r="AY8">
        <v>0.40103814727626702</v>
      </c>
      <c r="AZ8">
        <v>0.40085617604199703</v>
      </c>
      <c r="BA8">
        <v>0.40078725316561697</v>
      </c>
      <c r="BB8">
        <v>0.40067420492414302</v>
      </c>
      <c r="BC8">
        <v>0.39949048077687599</v>
      </c>
      <c r="BD8">
        <v>0.39925417350605102</v>
      </c>
      <c r="BE8">
        <v>0.39819589641410802</v>
      </c>
      <c r="BF8">
        <v>0.39790160651318701</v>
      </c>
      <c r="BG8">
        <v>0.39648996258620101</v>
      </c>
      <c r="BH8">
        <v>0.396036311169154</v>
      </c>
      <c r="BI8">
        <v>0.39556260267272503</v>
      </c>
      <c r="BJ8">
        <v>0.39426145423203701</v>
      </c>
      <c r="BK8">
        <v>0.39425124344415902</v>
      </c>
      <c r="BL8">
        <v>0.392605480272322</v>
      </c>
      <c r="BM8">
        <v>0.39133715233765498</v>
      </c>
      <c r="BN8">
        <v>0.39072705677244801</v>
      </c>
      <c r="BO8">
        <v>0.39063771220389698</v>
      </c>
      <c r="BP8">
        <v>0.38930702547077001</v>
      </c>
      <c r="BQ8">
        <v>0.38920710538513897</v>
      </c>
      <c r="BR8">
        <v>0.388610502588562</v>
      </c>
      <c r="BS8">
        <v>0.38790814508683902</v>
      </c>
      <c r="BT8">
        <v>0.386090986314229</v>
      </c>
      <c r="BU8">
        <v>0.38567416660953302</v>
      </c>
      <c r="BV8">
        <v>0.38487115968018698</v>
      </c>
      <c r="BW8">
        <v>0.38320898637175499</v>
      </c>
      <c r="BX8">
        <v>0.38316157914232402</v>
      </c>
      <c r="BY8">
        <v>0.382352372747845</v>
      </c>
      <c r="BZ8">
        <v>0.380708797718398</v>
      </c>
      <c r="CA8">
        <v>0.37843178794719201</v>
      </c>
      <c r="CB8">
        <v>0.37833515007514501</v>
      </c>
      <c r="CC8">
        <v>0.37776407424826097</v>
      </c>
      <c r="CD8">
        <v>0.37753907183650798</v>
      </c>
      <c r="CE8">
        <v>0.377470513572916</v>
      </c>
      <c r="CF8">
        <v>0.37618832814041497</v>
      </c>
      <c r="CG8">
        <v>0.37362505111377597</v>
      </c>
      <c r="CH8">
        <v>0.37056800897698799</v>
      </c>
      <c r="CI8">
        <v>0.36827604763675398</v>
      </c>
      <c r="CJ8">
        <v>0.367486898205243</v>
      </c>
      <c r="CK8">
        <v>0.36696724127977998</v>
      </c>
      <c r="CL8">
        <v>0.36695484234951398</v>
      </c>
      <c r="CM8">
        <v>0.36607233691029201</v>
      </c>
      <c r="CN8">
        <v>0.365930479718372</v>
      </c>
      <c r="CO8">
        <v>0.36503411689773202</v>
      </c>
      <c r="CP8">
        <v>0.36411660304292998</v>
      </c>
      <c r="CQ8">
        <v>0.364103839616291</v>
      </c>
      <c r="CR8">
        <v>0.361864391015842</v>
      </c>
      <c r="CS8">
        <v>0.35906444222200601</v>
      </c>
      <c r="CT8">
        <v>0.35787524806801202</v>
      </c>
      <c r="CU8">
        <v>0.34988930390681999</v>
      </c>
      <c r="CV8">
        <v>0.34228371235076299</v>
      </c>
      <c r="CW8">
        <v>0.33423504466190901</v>
      </c>
    </row>
    <row r="9" spans="1:101" x14ac:dyDescent="0.2">
      <c r="A9" t="s">
        <v>108</v>
      </c>
      <c r="B9">
        <f>0.464492834755219+0.3</f>
        <v>0.76449283475521901</v>
      </c>
      <c r="C9">
        <v>0.46436519967391998</v>
      </c>
      <c r="D9">
        <v>0.43667896464466999</v>
      </c>
      <c r="E9">
        <v>0.42781999660655801</v>
      </c>
      <c r="F9">
        <v>0.42768324469216101</v>
      </c>
      <c r="G9">
        <v>0.42435926280449998</v>
      </c>
      <c r="H9">
        <v>0.42417036287952198</v>
      </c>
      <c r="I9">
        <v>0.421315713436342</v>
      </c>
      <c r="J9">
        <v>0.41149218892678602</v>
      </c>
      <c r="K9">
        <v>0.40960100188385601</v>
      </c>
      <c r="L9">
        <v>0.40320794342551303</v>
      </c>
      <c r="M9">
        <v>0.40078761777840499</v>
      </c>
      <c r="N9">
        <v>0.39826263138092999</v>
      </c>
      <c r="O9">
        <v>0.39678789931349401</v>
      </c>
      <c r="P9">
        <v>0.394714741036295</v>
      </c>
      <c r="Q9">
        <v>0.38796831585932501</v>
      </c>
      <c r="R9">
        <v>0.38775133620947599</v>
      </c>
      <c r="S9">
        <v>0.38773055002093298</v>
      </c>
      <c r="T9">
        <v>0.38643158960621798</v>
      </c>
      <c r="U9">
        <v>0.38548636075574899</v>
      </c>
      <c r="V9">
        <v>0.38532262318767602</v>
      </c>
      <c r="W9">
        <v>0.38521723309531802</v>
      </c>
      <c r="X9">
        <v>0.38471143355127402</v>
      </c>
      <c r="Y9">
        <v>0.38248511322308298</v>
      </c>
      <c r="Z9">
        <v>0.381959256716072</v>
      </c>
      <c r="AA9">
        <v>0.38187282951548601</v>
      </c>
      <c r="AB9">
        <v>0.38060194894205701</v>
      </c>
      <c r="AC9">
        <v>0.37903349613770798</v>
      </c>
      <c r="AD9">
        <v>0.378873405396007</v>
      </c>
      <c r="AE9">
        <v>0.37754928274080102</v>
      </c>
      <c r="AF9">
        <v>0.37738846242427798</v>
      </c>
      <c r="AG9">
        <v>0.37726702680811203</v>
      </c>
      <c r="AH9">
        <v>0.37660733575466998</v>
      </c>
      <c r="AI9">
        <v>0.37652929604519098</v>
      </c>
      <c r="AJ9">
        <v>0.37630502309184499</v>
      </c>
      <c r="AK9">
        <v>0.37276077945716601</v>
      </c>
      <c r="AL9">
        <v>0.372230182169005</v>
      </c>
      <c r="AM9">
        <v>0.37213573232293101</v>
      </c>
      <c r="AN9">
        <v>0.37192495202179998</v>
      </c>
      <c r="AO9">
        <v>0.37139508419204498</v>
      </c>
      <c r="AP9">
        <v>0.370923199108801</v>
      </c>
      <c r="AQ9">
        <v>0.36916657583787998</v>
      </c>
      <c r="AR9">
        <v>0.36905389232560898</v>
      </c>
      <c r="AS9">
        <v>0.36811887426301798</v>
      </c>
      <c r="AT9">
        <v>0.36747158213984199</v>
      </c>
      <c r="AU9">
        <v>0.36689066013786897</v>
      </c>
      <c r="AV9">
        <v>0.36666164640337201</v>
      </c>
      <c r="AW9">
        <v>0.36553262302186301</v>
      </c>
      <c r="AX9">
        <v>0.36504760966636202</v>
      </c>
      <c r="AY9">
        <v>0.36448163934983302</v>
      </c>
      <c r="AZ9">
        <v>0.36411623831372703</v>
      </c>
      <c r="BA9">
        <v>0.36408961738925399</v>
      </c>
      <c r="BB9">
        <v>0.361180631793104</v>
      </c>
      <c r="BC9">
        <v>0.36077839892823199</v>
      </c>
      <c r="BD9">
        <v>0.36054974980652299</v>
      </c>
      <c r="BE9">
        <v>0.36040424578823099</v>
      </c>
      <c r="BF9">
        <v>0.36002681066747699</v>
      </c>
      <c r="BG9">
        <v>0.35846054600551702</v>
      </c>
      <c r="BH9">
        <v>0.35830811318009997</v>
      </c>
      <c r="BI9">
        <v>0.35808019351679798</v>
      </c>
      <c r="BJ9">
        <v>0.357235613977536</v>
      </c>
      <c r="BK9">
        <v>0.35669735865667401</v>
      </c>
      <c r="BL9">
        <v>0.35592389013618198</v>
      </c>
      <c r="BM9">
        <v>0.35406880546361202</v>
      </c>
      <c r="BN9">
        <v>0.35381973476614798</v>
      </c>
      <c r="BO9">
        <v>0.35323261341545698</v>
      </c>
      <c r="BP9">
        <v>0.35211307159624899</v>
      </c>
      <c r="BQ9">
        <v>0.35177356225904</v>
      </c>
      <c r="BR9">
        <v>0.35078056133352198</v>
      </c>
      <c r="BS9">
        <v>0.35062229388859101</v>
      </c>
      <c r="BT9">
        <v>0.35050705773755902</v>
      </c>
      <c r="BU9">
        <v>0.34989550337195302</v>
      </c>
      <c r="BV9">
        <v>0.34797660121694202</v>
      </c>
      <c r="BW9">
        <v>0.34695880266372098</v>
      </c>
      <c r="BX9">
        <v>0.34690884267911298</v>
      </c>
      <c r="BY9">
        <v>0.34688951505813698</v>
      </c>
      <c r="BZ9">
        <v>0.34634578973054803</v>
      </c>
      <c r="CA9">
        <v>0.34596106107346702</v>
      </c>
      <c r="CB9">
        <v>0.34584327216725702</v>
      </c>
      <c r="CC9">
        <v>0.34357136790640602</v>
      </c>
      <c r="CD9">
        <v>0.34356699185445899</v>
      </c>
      <c r="CE9">
        <v>0.34346196637488902</v>
      </c>
      <c r="CF9">
        <v>0.34312391572166201</v>
      </c>
      <c r="CG9">
        <v>0.343092554016038</v>
      </c>
      <c r="CH9">
        <v>0.34263270301744297</v>
      </c>
      <c r="CI9">
        <v>0.34241681755520398</v>
      </c>
      <c r="CJ9">
        <v>0.34240478335413999</v>
      </c>
      <c r="CK9">
        <v>0.34163642011117101</v>
      </c>
      <c r="CL9">
        <v>0.34088410262484098</v>
      </c>
      <c r="CM9">
        <v>0.34087425656616599</v>
      </c>
      <c r="CN9">
        <v>0.3406926500611</v>
      </c>
      <c r="CO9">
        <v>0.340479317004792</v>
      </c>
      <c r="CP9">
        <v>0.33754261641297401</v>
      </c>
      <c r="CQ9">
        <v>0.33558214176446199</v>
      </c>
      <c r="CR9">
        <v>0.33291639212984497</v>
      </c>
      <c r="CS9">
        <v>0.33250941860023803</v>
      </c>
      <c r="CT9">
        <v>0.33232452999800399</v>
      </c>
      <c r="CU9">
        <v>0.33209843363147201</v>
      </c>
      <c r="CV9">
        <v>0.33057009475305599</v>
      </c>
      <c r="CW9">
        <v>0.32394729321822502</v>
      </c>
    </row>
    <row r="10" spans="1:101" x14ac:dyDescent="0.2">
      <c r="A10" t="s">
        <v>109</v>
      </c>
      <c r="B10">
        <f>0.402452597371302-0.1</f>
        <v>0.30245259737130203</v>
      </c>
      <c r="C10">
        <f t="shared" ref="C10:D10" si="0">0.402452597371302-0.1</f>
        <v>0.30245259737130203</v>
      </c>
      <c r="D10">
        <f t="shared" si="0"/>
        <v>0.30245259737130203</v>
      </c>
      <c r="E10">
        <v>0.36147009963169596</v>
      </c>
      <c r="F10">
        <v>0.36029038773849598</v>
      </c>
      <c r="G10">
        <v>0.36010039409156802</v>
      </c>
      <c r="H10">
        <v>0.35795940840616802</v>
      </c>
      <c r="I10">
        <v>0.34328393856994799</v>
      </c>
      <c r="J10">
        <v>0.34005842041224199</v>
      </c>
      <c r="K10">
        <v>0.33292180169373697</v>
      </c>
      <c r="L10">
        <v>0.33161190208047597</v>
      </c>
      <c r="M10">
        <v>0.33065865116659499</v>
      </c>
      <c r="N10">
        <v>0.33043766031041699</v>
      </c>
      <c r="O10">
        <v>0.33008538789581499</v>
      </c>
      <c r="P10">
        <v>0.32782843671739104</v>
      </c>
      <c r="Q10">
        <v>0.32537383374292395</v>
      </c>
      <c r="R10">
        <v>0.31995481716003205</v>
      </c>
      <c r="S10">
        <v>0.31883089998736902</v>
      </c>
      <c r="T10">
        <v>0.31835937998257502</v>
      </c>
      <c r="U10">
        <v>0.31782768920529603</v>
      </c>
      <c r="V10">
        <v>0.31745791235007303</v>
      </c>
      <c r="W10">
        <v>0.31726718924473896</v>
      </c>
      <c r="X10">
        <v>0.31628257650881997</v>
      </c>
      <c r="Y10">
        <v>0.315881073335185</v>
      </c>
      <c r="Z10">
        <v>0.31549379238858799</v>
      </c>
      <c r="AA10">
        <v>0.31454819950740698</v>
      </c>
      <c r="AB10">
        <v>0.313664236082695</v>
      </c>
      <c r="AC10">
        <v>0.31266102518420602</v>
      </c>
      <c r="AD10">
        <v>0.31235433658584899</v>
      </c>
      <c r="AE10">
        <v>0.31218075295910197</v>
      </c>
      <c r="AF10">
        <v>0.31147693735547299</v>
      </c>
      <c r="AG10">
        <v>0.31112502943724296</v>
      </c>
      <c r="AH10">
        <v>0.31068888246081694</v>
      </c>
      <c r="AI10">
        <v>0.30979871968738704</v>
      </c>
      <c r="AJ10">
        <v>0.30851106506306603</v>
      </c>
      <c r="AK10">
        <v>0.30734192868694599</v>
      </c>
      <c r="AL10">
        <v>0.306689166906289</v>
      </c>
      <c r="AM10">
        <v>0.30665634640026795</v>
      </c>
      <c r="AN10">
        <v>0.30463752578943903</v>
      </c>
      <c r="AO10">
        <v>0.30277587843593201</v>
      </c>
      <c r="AP10">
        <v>0.301923641446046</v>
      </c>
      <c r="AQ10">
        <v>0.30052622079383495</v>
      </c>
      <c r="AR10">
        <v>0.29957771054468996</v>
      </c>
      <c r="AS10">
        <v>0.29901684597134504</v>
      </c>
      <c r="AT10">
        <v>0.29863248239271301</v>
      </c>
      <c r="AU10">
        <v>0.29781962987035504</v>
      </c>
      <c r="AV10">
        <v>0.29695098274387399</v>
      </c>
      <c r="AW10">
        <v>0.296548750228248</v>
      </c>
      <c r="AX10">
        <v>0.29506818447261995</v>
      </c>
      <c r="AY10">
        <v>0.29464808302000101</v>
      </c>
      <c r="AZ10">
        <v>0.29463896630331798</v>
      </c>
      <c r="BA10">
        <v>0.29458317146636503</v>
      </c>
      <c r="BB10">
        <v>0.29448434556834402</v>
      </c>
      <c r="BC10">
        <v>0.29295564324129297</v>
      </c>
      <c r="BD10">
        <v>0.29245969010517003</v>
      </c>
      <c r="BE10">
        <v>0.29158703153952903</v>
      </c>
      <c r="BF10">
        <v>0.291479088808409</v>
      </c>
      <c r="BG10">
        <v>0.29139120304025701</v>
      </c>
      <c r="BH10">
        <v>0.29123804098926398</v>
      </c>
      <c r="BI10">
        <v>0.29114796719513802</v>
      </c>
      <c r="BJ10">
        <v>0.29084857201669301</v>
      </c>
      <c r="BK10">
        <v>0.29023555954918201</v>
      </c>
      <c r="BL10">
        <v>0.29008093881420705</v>
      </c>
      <c r="BM10">
        <v>0.28727880408987394</v>
      </c>
      <c r="BN10">
        <v>0.28683937501627899</v>
      </c>
      <c r="BO10">
        <v>0.28519178982824001</v>
      </c>
      <c r="BP10">
        <v>0.28498830317985202</v>
      </c>
      <c r="BQ10">
        <v>0.28458570593502297</v>
      </c>
      <c r="BR10">
        <v>0.28438477204181201</v>
      </c>
      <c r="BS10">
        <v>0.28341985165607098</v>
      </c>
      <c r="BT10">
        <v>0.28227697147522102</v>
      </c>
      <c r="BU10">
        <v>0.28143822748679603</v>
      </c>
      <c r="BV10">
        <v>0.28085475319530795</v>
      </c>
      <c r="BW10">
        <v>0.280766502697952</v>
      </c>
      <c r="BX10">
        <v>0.28045835541561204</v>
      </c>
      <c r="BY10">
        <v>0.28010353012941702</v>
      </c>
      <c r="BZ10">
        <v>0.27956235790625195</v>
      </c>
      <c r="CA10">
        <v>0.27868860526941697</v>
      </c>
      <c r="CB10">
        <v>0.27821380316745403</v>
      </c>
      <c r="CC10">
        <v>0.27809820228721904</v>
      </c>
      <c r="CD10">
        <v>0.27602650432381703</v>
      </c>
      <c r="CE10">
        <v>0.27552070512901894</v>
      </c>
      <c r="CF10">
        <v>0.27463418906554504</v>
      </c>
      <c r="CG10">
        <v>0.27461814342532298</v>
      </c>
      <c r="CH10">
        <v>0.27392125651240296</v>
      </c>
      <c r="CI10">
        <v>0.27367109186016003</v>
      </c>
      <c r="CJ10">
        <v>0.27350516638252798</v>
      </c>
      <c r="CK10">
        <v>0.27220693647395799</v>
      </c>
      <c r="CL10">
        <v>0.27090724764857399</v>
      </c>
      <c r="CM10">
        <v>0.26887456942349597</v>
      </c>
      <c r="CN10">
        <v>0.26413821775931801</v>
      </c>
      <c r="CO10">
        <v>0.26242681497242304</v>
      </c>
      <c r="CP10">
        <v>0.26198592733126103</v>
      </c>
      <c r="CQ10">
        <v>0.26035584635101194</v>
      </c>
      <c r="CR10">
        <v>0.25905542818363703</v>
      </c>
      <c r="CS10">
        <v>0.25811676422599694</v>
      </c>
      <c r="CT10">
        <v>0.25683895566034998</v>
      </c>
      <c r="CU10">
        <v>0.24555748221464399</v>
      </c>
      <c r="CV10">
        <v>0.24531862253788797</v>
      </c>
      <c r="CW10">
        <v>0.244151674187742</v>
      </c>
    </row>
    <row r="11" spans="1:101" x14ac:dyDescent="0.2">
      <c r="A11" t="s">
        <v>110</v>
      </c>
      <c r="B11">
        <v>0.61731349598267105</v>
      </c>
      <c r="C11">
        <v>0.59498732016072597</v>
      </c>
      <c r="D11">
        <v>0.57728863159718402</v>
      </c>
      <c r="E11">
        <v>0.57117338708485399</v>
      </c>
      <c r="F11">
        <v>0.56737010125652798</v>
      </c>
      <c r="G11">
        <v>0.56619917294301503</v>
      </c>
      <c r="H11">
        <v>0.562851942275301</v>
      </c>
      <c r="I11">
        <v>0.55501734303834305</v>
      </c>
      <c r="J11">
        <v>0.55460501919151195</v>
      </c>
      <c r="K11">
        <v>0.55327880008553598</v>
      </c>
      <c r="L11">
        <v>0.54748261568602097</v>
      </c>
      <c r="M11">
        <v>0.54360436189744998</v>
      </c>
      <c r="N11">
        <v>0.54293411252729096</v>
      </c>
      <c r="O11">
        <v>0.54240219690836899</v>
      </c>
      <c r="P11">
        <v>0.53944631690683298</v>
      </c>
      <c r="Q11">
        <v>0.53161796501080905</v>
      </c>
      <c r="R11">
        <v>0.53116280231915802</v>
      </c>
      <c r="S11">
        <v>0.52353391876386002</v>
      </c>
      <c r="T11">
        <v>0.50727390128304195</v>
      </c>
      <c r="U11">
        <v>0.491324911621632</v>
      </c>
      <c r="V11">
        <v>0.49017941889178401</v>
      </c>
      <c r="W11">
        <v>0.48965062694333</v>
      </c>
      <c r="X11">
        <v>0.48923696439305697</v>
      </c>
      <c r="Y11">
        <v>0.48760774973197801</v>
      </c>
      <c r="Z11">
        <v>0.48531185560568701</v>
      </c>
      <c r="AA11">
        <v>0.48316589742898902</v>
      </c>
      <c r="AB11">
        <v>0.47831127504468801</v>
      </c>
      <c r="AC11">
        <v>0.478099758271127</v>
      </c>
      <c r="AD11">
        <v>0.47059894500125599</v>
      </c>
      <c r="AE11">
        <v>0.46777827508049002</v>
      </c>
      <c r="AF11">
        <v>0.444274031149689</v>
      </c>
      <c r="AG11">
        <v>0.436745997358229</v>
      </c>
      <c r="AH11">
        <v>0.42490195036225398</v>
      </c>
      <c r="AI11">
        <v>0.42452711051737402</v>
      </c>
      <c r="AJ11">
        <v>0.42082690565439401</v>
      </c>
      <c r="AK11">
        <v>0.41711108245362899</v>
      </c>
      <c r="AL11">
        <v>0.41469604280428002</v>
      </c>
      <c r="AM11">
        <v>0.41132426905096497</v>
      </c>
      <c r="AN11">
        <v>0.40987890440737801</v>
      </c>
      <c r="AO11">
        <v>0.40555530517303801</v>
      </c>
      <c r="AP11">
        <v>0.40496448615158398</v>
      </c>
      <c r="AQ11">
        <v>0.40112862495880097</v>
      </c>
      <c r="AR11">
        <v>0.40021740710653803</v>
      </c>
      <c r="AS11">
        <v>0.39608033531112502</v>
      </c>
      <c r="AT11">
        <v>0.39568005991168298</v>
      </c>
      <c r="AU11">
        <v>0.39229445277305702</v>
      </c>
      <c r="AV11">
        <v>0.39134798213490202</v>
      </c>
      <c r="AW11">
        <v>0.391178411722648</v>
      </c>
      <c r="AX11">
        <v>0.38872811928740703</v>
      </c>
      <c r="AY11">
        <v>0.38858621563122098</v>
      </c>
      <c r="AZ11">
        <v>0.38552993207122199</v>
      </c>
      <c r="BA11">
        <v>0.38549824919027698</v>
      </c>
      <c r="BB11">
        <v>0.384757494219229</v>
      </c>
      <c r="BC11">
        <v>0.38420282049628401</v>
      </c>
      <c r="BD11">
        <v>0.38152539294969701</v>
      </c>
      <c r="BE11">
        <v>0.37965967218042301</v>
      </c>
      <c r="BF11">
        <v>0.36812799175095201</v>
      </c>
      <c r="BG11">
        <v>0.36673974557197597</v>
      </c>
      <c r="BH11">
        <v>0.36441975459456399</v>
      </c>
      <c r="BI11">
        <v>0.36185745643160699</v>
      </c>
      <c r="BJ11">
        <v>0.361488863898557</v>
      </c>
      <c r="BK11">
        <v>0.36070482387731301</v>
      </c>
      <c r="BL11">
        <v>0.36045983925578101</v>
      </c>
      <c r="BM11">
        <v>0.36022868801955998</v>
      </c>
      <c r="BN11">
        <v>0.35968874012178198</v>
      </c>
      <c r="BO11">
        <v>0.35932460997719301</v>
      </c>
      <c r="BP11">
        <v>0.35840491361159299</v>
      </c>
      <c r="BQ11">
        <v>0.35791137447813498</v>
      </c>
      <c r="BR11">
        <v>0.357216582022374</v>
      </c>
      <c r="BS11">
        <v>0.35572837854851902</v>
      </c>
      <c r="BT11">
        <v>0.35552935642772299</v>
      </c>
      <c r="BU11">
        <v>0.35041591605113298</v>
      </c>
      <c r="BV11">
        <v>0.34950246702646798</v>
      </c>
      <c r="BW11">
        <v>0.348219979234272</v>
      </c>
      <c r="BX11">
        <v>0.34714633079420298</v>
      </c>
      <c r="BY11">
        <v>0.34696114204416501</v>
      </c>
      <c r="BZ11">
        <v>0.34608785442833301</v>
      </c>
      <c r="CA11">
        <v>0.34588080002867999</v>
      </c>
      <c r="CB11">
        <v>0.34382141201058403</v>
      </c>
      <c r="CC11">
        <v>0.34192311589140401</v>
      </c>
      <c r="CD11">
        <v>0.340336740060593</v>
      </c>
      <c r="CE11">
        <v>0.34012433081807097</v>
      </c>
      <c r="CF11">
        <v>0.33836972329299803</v>
      </c>
      <c r="CG11">
        <v>0.33626124908914701</v>
      </c>
      <c r="CH11">
        <v>0.33537769802205702</v>
      </c>
      <c r="CI11">
        <v>0.335254090095986</v>
      </c>
      <c r="CJ11">
        <v>0.33376544038765099</v>
      </c>
      <c r="CK11">
        <v>0.33365075723850102</v>
      </c>
      <c r="CL11">
        <v>0.33204608566302302</v>
      </c>
      <c r="CM11">
        <v>0.32955206191399999</v>
      </c>
      <c r="CN11">
        <v>0.32813748768239698</v>
      </c>
      <c r="CO11">
        <v>0.324049502058187</v>
      </c>
      <c r="CP11">
        <v>0.32242698097252198</v>
      </c>
      <c r="CQ11">
        <v>0.31933142848720297</v>
      </c>
      <c r="CR11">
        <v>0.31822252724668898</v>
      </c>
      <c r="CS11">
        <v>0.31236788567912299</v>
      </c>
      <c r="CT11">
        <v>0.30489741660130598</v>
      </c>
      <c r="CU11">
        <v>0.30367740210203897</v>
      </c>
      <c r="CV11">
        <v>0.29916192055679802</v>
      </c>
      <c r="CW11">
        <v>0.28046276657551</v>
      </c>
    </row>
    <row r="12" spans="1:101" x14ac:dyDescent="0.2">
      <c r="A12" t="s">
        <v>111</v>
      </c>
      <c r="B12">
        <v>0.53200000000000003</v>
      </c>
      <c r="C12">
        <v>0.47297203827474699</v>
      </c>
      <c r="D12">
        <v>0.443155312663293</v>
      </c>
      <c r="E12">
        <v>0.41461839740804801</v>
      </c>
      <c r="F12">
        <v>0.41177452310512302</v>
      </c>
      <c r="G12">
        <v>0.39893179564387499</v>
      </c>
      <c r="H12">
        <v>0.37817503861151602</v>
      </c>
      <c r="I12">
        <v>0.37768417688493999</v>
      </c>
      <c r="J12">
        <v>0.37664488877635399</v>
      </c>
      <c r="K12">
        <v>0.37603220409073401</v>
      </c>
      <c r="L12">
        <v>0.36889909087039902</v>
      </c>
      <c r="M12">
        <v>0.36287934127903998</v>
      </c>
      <c r="N12">
        <v>0.36011489735392299</v>
      </c>
      <c r="O12">
        <v>0.35582878207787799</v>
      </c>
      <c r="P12">
        <v>0.35514782300742798</v>
      </c>
      <c r="Q12">
        <v>0.35475379491981501</v>
      </c>
      <c r="R12">
        <v>0.35335171537008098</v>
      </c>
      <c r="S12">
        <v>0.35267700362601301</v>
      </c>
      <c r="T12">
        <v>0.351914829254383</v>
      </c>
      <c r="U12">
        <v>0.35134587589709498</v>
      </c>
      <c r="V12">
        <v>0.35132088656246102</v>
      </c>
      <c r="W12">
        <v>0.35051319592457703</v>
      </c>
      <c r="X12">
        <v>0.34812225312634798</v>
      </c>
      <c r="Y12">
        <v>0.34704949715523897</v>
      </c>
      <c r="Z12">
        <v>0.34647697389300403</v>
      </c>
      <c r="AA12">
        <v>0.34423685952788202</v>
      </c>
      <c r="AB12">
        <v>0.343583120949915</v>
      </c>
      <c r="AC12">
        <v>0.34355500797391803</v>
      </c>
      <c r="AD12">
        <v>0.34261523089662599</v>
      </c>
      <c r="AE12">
        <v>0.34216810049838298</v>
      </c>
      <c r="AF12">
        <v>0.34170936791633699</v>
      </c>
      <c r="AG12">
        <v>0.340745047753443</v>
      </c>
      <c r="AH12">
        <v>0.33946568363171498</v>
      </c>
      <c r="AI12">
        <v>0.33653880908968797</v>
      </c>
      <c r="AJ12">
        <v>0.335106831596931</v>
      </c>
      <c r="AK12">
        <v>0.33475965847901501</v>
      </c>
      <c r="AL12">
        <v>0.33475608857406702</v>
      </c>
      <c r="AM12">
        <v>0.33382211260322903</v>
      </c>
      <c r="AN12">
        <v>0.333773026432027</v>
      </c>
      <c r="AO12">
        <v>0.33305235218722301</v>
      </c>
      <c r="AP12">
        <v>0.33304967476578801</v>
      </c>
      <c r="AQ12">
        <v>0.33253694738959799</v>
      </c>
      <c r="AR12">
        <v>0.33215987632866001</v>
      </c>
      <c r="AS12">
        <v>0.331558793855947</v>
      </c>
      <c r="AT12">
        <v>0.33012056902225501</v>
      </c>
      <c r="AU12">
        <v>0.32901613015565001</v>
      </c>
      <c r="AV12">
        <v>0.32852660714706799</v>
      </c>
      <c r="AW12">
        <v>0.32849046189221498</v>
      </c>
      <c r="AX12">
        <v>0.32820486961281797</v>
      </c>
      <c r="AY12">
        <v>0.32810044994403098</v>
      </c>
      <c r="AZ12">
        <v>0.32754443748854101</v>
      </c>
      <c r="BA12">
        <v>0.32731016258185203</v>
      </c>
      <c r="BB12">
        <v>0.32696165076049499</v>
      </c>
      <c r="BC12">
        <v>0.32650336441292799</v>
      </c>
      <c r="BD12">
        <v>0.32498035437311001</v>
      </c>
      <c r="BE12">
        <v>0.32493840801180301</v>
      </c>
      <c r="BF12">
        <v>0.32477954731439201</v>
      </c>
      <c r="BG12">
        <v>0.32247205098974502</v>
      </c>
      <c r="BH12">
        <v>0.321151186755741</v>
      </c>
      <c r="BI12">
        <v>0.32096956791065101</v>
      </c>
      <c r="BJ12">
        <v>0.32012171584938098</v>
      </c>
      <c r="BK12">
        <v>0.31936177267925803</v>
      </c>
      <c r="BL12">
        <v>0.31831043612328302</v>
      </c>
      <c r="BM12">
        <v>0.31773791287559999</v>
      </c>
      <c r="BN12">
        <v>0.31690612538659402</v>
      </c>
      <c r="BO12">
        <v>0.31598062791454101</v>
      </c>
      <c r="BP12">
        <v>0.31542015308514199</v>
      </c>
      <c r="BQ12">
        <v>0.31496989901643202</v>
      </c>
      <c r="BR12">
        <v>0.313436179276322</v>
      </c>
      <c r="BS12">
        <v>0.31149415182881002</v>
      </c>
      <c r="BT12">
        <v>0.31091939739417201</v>
      </c>
      <c r="BU12">
        <v>0.30914203173597299</v>
      </c>
      <c r="BV12">
        <v>0.30521960037003698</v>
      </c>
      <c r="BW12">
        <v>0.30449580245476598</v>
      </c>
      <c r="BX12">
        <v>0.303348078523413</v>
      </c>
      <c r="BY12">
        <v>0.30319546515238399</v>
      </c>
      <c r="BZ12">
        <v>0.30295895905874198</v>
      </c>
      <c r="CA12">
        <v>0.302429720875807</v>
      </c>
      <c r="CB12">
        <v>0.30041986526339298</v>
      </c>
      <c r="CC12">
        <v>0.29946536234638099</v>
      </c>
      <c r="CD12">
        <v>0.29937031365989197</v>
      </c>
      <c r="CE12">
        <v>0.29807800863636602</v>
      </c>
      <c r="CF12">
        <v>0.29775537861860302</v>
      </c>
      <c r="CG12">
        <v>0.29749343695584601</v>
      </c>
      <c r="CH12">
        <v>0.29734350100625301</v>
      </c>
      <c r="CI12">
        <v>0.29714715633599498</v>
      </c>
      <c r="CJ12">
        <v>0.29629171821579797</v>
      </c>
      <c r="CK12">
        <v>0.29610162087192199</v>
      </c>
      <c r="CL12">
        <v>0.29571741001564</v>
      </c>
      <c r="CM12">
        <v>0.295425570409861</v>
      </c>
      <c r="CN12">
        <v>0.29302793405076899</v>
      </c>
      <c r="CO12">
        <v>0.29201809762162101</v>
      </c>
      <c r="CP12">
        <v>0.29078112609568002</v>
      </c>
      <c r="CQ12">
        <v>0.28615765496215301</v>
      </c>
      <c r="CR12">
        <v>0.27972156538453402</v>
      </c>
      <c r="CS12">
        <v>0.27885631004755801</v>
      </c>
      <c r="CT12">
        <v>0.27748457466077497</v>
      </c>
      <c r="CU12">
        <v>0.27548855244822301</v>
      </c>
      <c r="CV12">
        <v>0.26572932902490698</v>
      </c>
      <c r="CW12">
        <v>0.249252439913107</v>
      </c>
    </row>
    <row r="13" spans="1:101" x14ac:dyDescent="0.2">
      <c r="A13" t="s">
        <v>112</v>
      </c>
      <c r="B13">
        <v>0.338630394212668</v>
      </c>
      <c r="C13">
        <v>0.38384402083684099</v>
      </c>
      <c r="D13">
        <v>0.21788666137726898</v>
      </c>
      <c r="E13">
        <v>0.292984900262308</v>
      </c>
      <c r="F13">
        <v>0.23452082717740202</v>
      </c>
      <c r="G13">
        <v>0.32374913318635595</v>
      </c>
      <c r="H13">
        <v>0.214153271400573</v>
      </c>
      <c r="I13">
        <v>0.20946779201512905</v>
      </c>
      <c r="J13">
        <v>0.208017078349439</v>
      </c>
      <c r="K13">
        <v>0.40692112240903899</v>
      </c>
      <c r="L13">
        <v>0.40232489024892804</v>
      </c>
      <c r="M13">
        <v>0.39614318110979996</v>
      </c>
      <c r="N13">
        <v>0.37425886872042602</v>
      </c>
      <c r="O13">
        <v>0.35600245608329695</v>
      </c>
      <c r="P13">
        <v>0.35545001575192103</v>
      </c>
      <c r="Q13">
        <v>0.34613215907702299</v>
      </c>
      <c r="R13">
        <v>0.32712785468393102</v>
      </c>
      <c r="S13">
        <v>0.32446605615623403</v>
      </c>
      <c r="T13">
        <v>0.32078237688474398</v>
      </c>
      <c r="U13">
        <v>0.31522227467976305</v>
      </c>
      <c r="V13">
        <v>0.31096562821439799</v>
      </c>
      <c r="W13">
        <v>0.31049797274899904</v>
      </c>
      <c r="X13">
        <v>0.30931812441703999</v>
      </c>
      <c r="Y13">
        <v>0.30689550845490798</v>
      </c>
      <c r="Z13">
        <v>0.30551976245842505</v>
      </c>
      <c r="AA13">
        <v>0.30096547649591199</v>
      </c>
      <c r="AB13">
        <v>0.29992351512773796</v>
      </c>
      <c r="AC13">
        <v>0.29794222670025095</v>
      </c>
      <c r="AD13">
        <v>0.29781147951361997</v>
      </c>
      <c r="AE13">
        <v>0.28943785849551196</v>
      </c>
      <c r="AF13">
        <v>0.28914200393992295</v>
      </c>
      <c r="AG13">
        <v>0.28880018706185995</v>
      </c>
      <c r="AH13">
        <v>0.28495630902070801</v>
      </c>
      <c r="AI13">
        <v>0.28309371940522299</v>
      </c>
      <c r="AJ13">
        <v>0.28306739147265003</v>
      </c>
      <c r="AK13">
        <v>0.28086566239690003</v>
      </c>
      <c r="AL13">
        <v>0.28026368985447303</v>
      </c>
      <c r="AM13">
        <v>0.28007716315223596</v>
      </c>
      <c r="AN13">
        <v>0.27991919556043199</v>
      </c>
      <c r="AO13">
        <v>0.27915613177392495</v>
      </c>
      <c r="AP13">
        <v>0.277238655115434</v>
      </c>
      <c r="AQ13">
        <v>0.27367412089406495</v>
      </c>
      <c r="AR13">
        <v>0.27353712639924099</v>
      </c>
      <c r="AS13">
        <v>0.27283876685250996</v>
      </c>
      <c r="AT13">
        <v>0.27152147779124702</v>
      </c>
      <c r="AU13">
        <v>0.27046032826947297</v>
      </c>
      <c r="AV13">
        <v>0.27039517779339795</v>
      </c>
      <c r="AW13">
        <v>0.27024568868946497</v>
      </c>
      <c r="AX13">
        <v>0.26939828627509899</v>
      </c>
      <c r="AY13">
        <v>0.26680476187575497</v>
      </c>
      <c r="AZ13">
        <v>0.26615861195423296</v>
      </c>
      <c r="BA13">
        <v>0.26599171964189694</v>
      </c>
      <c r="BB13">
        <v>0.26560617162467604</v>
      </c>
      <c r="BC13">
        <v>0.26518537095253103</v>
      </c>
      <c r="BD13">
        <v>0.26244592733783001</v>
      </c>
      <c r="BE13">
        <v>0.26208849219474295</v>
      </c>
      <c r="BF13">
        <v>0.26114470277607305</v>
      </c>
      <c r="BG13">
        <v>0.25921383903223605</v>
      </c>
      <c r="BH13">
        <v>0.25910540365148305</v>
      </c>
      <c r="BI13">
        <v>0.25769306629481403</v>
      </c>
      <c r="BJ13">
        <v>0.24971838037563401</v>
      </c>
      <c r="BK13">
        <v>0.249007079983493</v>
      </c>
      <c r="BL13">
        <v>0.24807355399425399</v>
      </c>
      <c r="BM13">
        <v>0.247142705422811</v>
      </c>
      <c r="BN13">
        <v>0.24585977654205601</v>
      </c>
      <c r="BO13">
        <v>0.24496373438923899</v>
      </c>
      <c r="BP13">
        <v>0.24226802191733401</v>
      </c>
      <c r="BQ13">
        <v>0.24185257607714397</v>
      </c>
      <c r="BR13">
        <v>0.24183651157582001</v>
      </c>
      <c r="BS13">
        <v>0.24183204921464399</v>
      </c>
      <c r="BT13">
        <v>0.24079544268024597</v>
      </c>
      <c r="BU13">
        <v>0.24078696419419401</v>
      </c>
      <c r="BV13">
        <v>0.24032287861555199</v>
      </c>
      <c r="BW13">
        <v>0.23894802509348598</v>
      </c>
      <c r="BX13">
        <v>0.23648926400564899</v>
      </c>
      <c r="BY13">
        <v>0.23569764110688898</v>
      </c>
      <c r="BZ13">
        <v>0.23556778639103801</v>
      </c>
      <c r="CA13">
        <v>0.23449637343801402</v>
      </c>
      <c r="CB13">
        <v>0.23227947233535798</v>
      </c>
      <c r="CC13">
        <v>0.23134728505501698</v>
      </c>
      <c r="CD13">
        <v>0.23114424761515598</v>
      </c>
      <c r="CE13">
        <v>0.22740835871663798</v>
      </c>
      <c r="CF13">
        <v>0.22579119897309199</v>
      </c>
      <c r="CG13">
        <v>0.225431978886626</v>
      </c>
      <c r="CH13">
        <v>0.22461625923678999</v>
      </c>
      <c r="CI13">
        <v>0.22251180963794401</v>
      </c>
      <c r="CJ13">
        <v>0.221854503816211</v>
      </c>
      <c r="CK13">
        <v>0.22149528373156499</v>
      </c>
      <c r="CL13">
        <v>0.21751931979306302</v>
      </c>
      <c r="CM13">
        <v>0.21369016754433598</v>
      </c>
      <c r="CN13">
        <v>0.21302929183220801</v>
      </c>
      <c r="CO13">
        <v>0.212883372616852</v>
      </c>
      <c r="CP13">
        <v>0.21215823890306598</v>
      </c>
      <c r="CQ13">
        <v>0.21096634219466001</v>
      </c>
      <c r="CR13">
        <v>0.20642276589787797</v>
      </c>
      <c r="CS13">
        <v>0.19959579930982699</v>
      </c>
      <c r="CT13">
        <v>0.19647883992765799</v>
      </c>
      <c r="CU13">
        <v>0.19565865791846501</v>
      </c>
      <c r="CV13">
        <v>0.18357993829376898</v>
      </c>
      <c r="CW13">
        <v>0.19357993829376899</v>
      </c>
    </row>
    <row r="14" spans="1:101" x14ac:dyDescent="0.2">
      <c r="A14" t="s">
        <v>113</v>
      </c>
      <c r="B14">
        <v>0.31807285903487298</v>
      </c>
      <c r="C14">
        <v>0.30277894665487098</v>
      </c>
      <c r="D14">
        <v>0.27945007425732898</v>
      </c>
      <c r="E14">
        <v>0.264357861375901</v>
      </c>
      <c r="F14">
        <v>0.259612121107056</v>
      </c>
      <c r="G14">
        <v>0.25392838865518497</v>
      </c>
      <c r="H14">
        <v>0.25360218867426698</v>
      </c>
      <c r="I14">
        <v>0.253150595945771</v>
      </c>
      <c r="J14">
        <v>0.25271283650072202</v>
      </c>
      <c r="K14">
        <v>0.248615033645182</v>
      </c>
      <c r="L14">
        <v>0.243732744490262</v>
      </c>
      <c r="M14">
        <v>0.24103835994610501</v>
      </c>
      <c r="N14">
        <v>0.24088217668468098</v>
      </c>
      <c r="O14">
        <v>0.23474952888209299</v>
      </c>
      <c r="P14">
        <v>0.23260357069084397</v>
      </c>
      <c r="Q14">
        <v>0.23089224823052001</v>
      </c>
      <c r="R14">
        <v>0.23041566613828701</v>
      </c>
      <c r="S14">
        <v>0.23040540273068399</v>
      </c>
      <c r="T14">
        <v>0.22919832910410998</v>
      </c>
      <c r="U14">
        <v>0.22894754343433299</v>
      </c>
      <c r="V14">
        <v>0.22625315877376101</v>
      </c>
      <c r="W14">
        <v>0.22543341976124698</v>
      </c>
      <c r="X14">
        <v>0.224253120436333</v>
      </c>
      <c r="Y14">
        <v>0.221838080801535</v>
      </c>
      <c r="Z14">
        <v>0.217816138360649</v>
      </c>
      <c r="AA14">
        <v>0.21641227388754397</v>
      </c>
      <c r="AB14">
        <v>0.214125750772655</v>
      </c>
      <c r="AC14">
        <v>0.21267146135214698</v>
      </c>
      <c r="AD14">
        <v>0.21247957904124598</v>
      </c>
      <c r="AE14">
        <v>0.20976645244518199</v>
      </c>
      <c r="AF14">
        <v>0.20746297227451499</v>
      </c>
      <c r="AG14">
        <v>0.206599501904565</v>
      </c>
      <c r="AH14">
        <v>0.20588909114012399</v>
      </c>
      <c r="AI14">
        <v>0.20437277464661696</v>
      </c>
      <c r="AJ14">
        <v>0.20404255862813397</v>
      </c>
      <c r="AK14">
        <v>0.20308493201155198</v>
      </c>
      <c r="AL14">
        <v>0.20051460161339396</v>
      </c>
      <c r="AM14">
        <v>0.19927539881318801</v>
      </c>
      <c r="AN14">
        <v>0.19906343584880198</v>
      </c>
      <c r="AO14">
        <v>0.198947413952555</v>
      </c>
      <c r="AP14">
        <v>0.19888851059367801</v>
      </c>
      <c r="AQ14">
        <v>0.19888404821977002</v>
      </c>
      <c r="AR14">
        <v>0.19821781497448598</v>
      </c>
      <c r="AS14">
        <v>0.19576841500820497</v>
      </c>
      <c r="AT14">
        <v>0.195631419960409</v>
      </c>
      <c r="AU14">
        <v>0.192318995844107</v>
      </c>
      <c r="AV14">
        <v>0.19231721090618498</v>
      </c>
      <c r="AW14">
        <v>0.19190488710300901</v>
      </c>
      <c r="AX14">
        <v>0.18660536549286899</v>
      </c>
      <c r="AY14">
        <v>0.18533314113737998</v>
      </c>
      <c r="AZ14">
        <v>0.18497079600347199</v>
      </c>
      <c r="BA14">
        <v>0.18461425184504998</v>
      </c>
      <c r="BB14">
        <v>0.18426573999458901</v>
      </c>
      <c r="BC14">
        <v>0.18352900126483201</v>
      </c>
      <c r="BD14">
        <v>0.183452694572042</v>
      </c>
      <c r="BE14">
        <v>0.18175877538742496</v>
      </c>
      <c r="BF14">
        <v>0.181009541917592</v>
      </c>
      <c r="BG14">
        <v>0.17939460686175102</v>
      </c>
      <c r="BH14">
        <v>0.17917238037334698</v>
      </c>
      <c r="BI14">
        <v>0.17866277666762398</v>
      </c>
      <c r="BJ14">
        <v>0.17786668824264701</v>
      </c>
      <c r="BK14">
        <v>0.17666586192790401</v>
      </c>
      <c r="BL14">
        <v>0.17450339295901302</v>
      </c>
      <c r="BM14">
        <v>0.17031455757096398</v>
      </c>
      <c r="BN14">
        <v>0.16980361514724701</v>
      </c>
      <c r="BO14">
        <v>0.16966483516152897</v>
      </c>
      <c r="BP14">
        <v>0.16957514128880496</v>
      </c>
      <c r="BQ14">
        <v>0.168713902134913</v>
      </c>
      <c r="BR14">
        <v>0.16824490607250397</v>
      </c>
      <c r="BS14">
        <v>0.16709495092509297</v>
      </c>
      <c r="BT14">
        <v>0.16648271250305696</v>
      </c>
      <c r="BU14">
        <v>0.16647557275136898</v>
      </c>
      <c r="BV14">
        <v>0.16397485539782697</v>
      </c>
      <c r="BW14">
        <v>0.161940902948845</v>
      </c>
      <c r="BX14">
        <v>0.161790966941043</v>
      </c>
      <c r="BY14">
        <v>0.16018004803918301</v>
      </c>
      <c r="BZ14">
        <v>0.15996719263493997</v>
      </c>
      <c r="CA14">
        <v>0.15967847664141999</v>
      </c>
      <c r="CB14">
        <v>0.15816796129802196</v>
      </c>
      <c r="CC14">
        <v>0.15647716582752697</v>
      </c>
      <c r="CD14">
        <v>0.154522643669042</v>
      </c>
      <c r="CE14">
        <v>0.15334279056405598</v>
      </c>
      <c r="CF14">
        <v>0.153241940785665</v>
      </c>
      <c r="CG14">
        <v>0.15306389187462599</v>
      </c>
      <c r="CH14">
        <v>0.15255473444703899</v>
      </c>
      <c r="CI14">
        <v>0.15119281627703401</v>
      </c>
      <c r="CJ14">
        <v>0.14948417131090497</v>
      </c>
      <c r="CK14">
        <v>0.14941857430385397</v>
      </c>
      <c r="CL14">
        <v>0.14506195347057599</v>
      </c>
      <c r="CM14">
        <v>0.144876318471506</v>
      </c>
      <c r="CN14">
        <v>0.14337428159778898</v>
      </c>
      <c r="CO14">
        <v>0.14266208589542601</v>
      </c>
      <c r="CP14">
        <v>0.14190571261569801</v>
      </c>
      <c r="CQ14">
        <v>0.13821755612734699</v>
      </c>
      <c r="CR14">
        <v>0.13627017383696499</v>
      </c>
      <c r="CS14">
        <v>0.13602563547901797</v>
      </c>
      <c r="CT14">
        <v>0.13582170476438399</v>
      </c>
      <c r="CU14">
        <v>0.13498233120189901</v>
      </c>
      <c r="CV14">
        <v>0.12869082270190096</v>
      </c>
      <c r="CW14">
        <v>0.12098429376492198</v>
      </c>
    </row>
    <row r="15" spans="1:101" x14ac:dyDescent="0.2">
      <c r="A15" t="s">
        <v>114</v>
      </c>
      <c r="B15">
        <v>0.41521992610068897</v>
      </c>
      <c r="C15">
        <v>0.41197711508721102</v>
      </c>
      <c r="D15">
        <v>0.40563428931636702</v>
      </c>
      <c r="E15">
        <v>0.401086678612045</v>
      </c>
      <c r="F15">
        <v>0.38254370790673398</v>
      </c>
      <c r="G15">
        <v>0.37960746232420201</v>
      </c>
      <c r="H15">
        <v>0.36338180518941898</v>
      </c>
      <c r="I15">
        <v>0.36282400781055901</v>
      </c>
      <c r="J15">
        <v>0.36269102885853499</v>
      </c>
      <c r="K15">
        <v>0.36025144613813598</v>
      </c>
      <c r="L15">
        <v>0.353951459110248</v>
      </c>
      <c r="M15">
        <v>0.35339276923332302</v>
      </c>
      <c r="N15">
        <v>0.352704670396633</v>
      </c>
      <c r="O15">
        <v>0.35244495992083102</v>
      </c>
      <c r="P15">
        <v>0.35187823773594501</v>
      </c>
      <c r="Q15">
        <v>0.34874430880881802</v>
      </c>
      <c r="R15">
        <v>0.34722799237351798</v>
      </c>
      <c r="S15">
        <v>0.34691473329439698</v>
      </c>
      <c r="T15">
        <v>0.34215515956748199</v>
      </c>
      <c r="U15">
        <v>0.34159602347062901</v>
      </c>
      <c r="V15">
        <v>0.34128321066964401</v>
      </c>
      <c r="W15">
        <v>0.340049362857826</v>
      </c>
      <c r="X15">
        <v>0.336714180593844</v>
      </c>
      <c r="Y15">
        <v>0.33383728470653201</v>
      </c>
      <c r="Z15">
        <v>0.333673069137148</v>
      </c>
      <c r="AA15">
        <v>0.33284038922283798</v>
      </c>
      <c r="AB15">
        <v>0.33229330152971598</v>
      </c>
      <c r="AC15">
        <v>0.33144054078729801</v>
      </c>
      <c r="AD15">
        <v>0.32982426701346401</v>
      </c>
      <c r="AE15">
        <v>0.32872696797130602</v>
      </c>
      <c r="AF15">
        <v>0.32660778408171598</v>
      </c>
      <c r="AG15">
        <v>0.326469896594062</v>
      </c>
      <c r="AH15">
        <v>0.32642795017454701</v>
      </c>
      <c r="AI15">
        <v>0.325436855782754</v>
      </c>
      <c r="AJ15">
        <v>0.32514590868959198</v>
      </c>
      <c r="AK15">
        <v>0.32395311468280802</v>
      </c>
      <c r="AL15">
        <v>0.32350241439416999</v>
      </c>
      <c r="AM15">
        <v>0.32335024722851802</v>
      </c>
      <c r="AN15">
        <v>0.323176214471459</v>
      </c>
      <c r="AO15">
        <v>0.32200974848819802</v>
      </c>
      <c r="AP15">
        <v>0.320713873545173</v>
      </c>
      <c r="AQ15">
        <v>0.31884190544951702</v>
      </c>
      <c r="AR15">
        <v>0.31877273862482902</v>
      </c>
      <c r="AS15">
        <v>0.317443842068314</v>
      </c>
      <c r="AT15">
        <v>0.31737512140534802</v>
      </c>
      <c r="AU15">
        <v>0.31712969054933599</v>
      </c>
      <c r="AV15">
        <v>0.31675485073355902</v>
      </c>
      <c r="AW15">
        <v>0.31590209004934799</v>
      </c>
      <c r="AX15">
        <v>0.31432597769889897</v>
      </c>
      <c r="AY15">
        <v>0.31373649736633502</v>
      </c>
      <c r="AZ15">
        <v>0.31348437292035602</v>
      </c>
      <c r="BA15">
        <v>0.312945763813331</v>
      </c>
      <c r="BB15">
        <v>0.311814996879547</v>
      </c>
      <c r="BC15">
        <v>0.31098276318516499</v>
      </c>
      <c r="BD15">
        <v>0.31097830081125699</v>
      </c>
      <c r="BE15">
        <v>0.310744918358977</v>
      </c>
      <c r="BF15">
        <v>0.310314744943752</v>
      </c>
      <c r="BG15">
        <v>0.31000371719710501</v>
      </c>
      <c r="BH15">
        <v>0.307489612721838</v>
      </c>
      <c r="BI15">
        <v>0.30745078995823799</v>
      </c>
      <c r="BJ15">
        <v>0.305610951036214</v>
      </c>
      <c r="BK15">
        <v>0.30536061158636502</v>
      </c>
      <c r="BL15">
        <v>0.30520799814257699</v>
      </c>
      <c r="BM15">
        <v>0.30489295424195001</v>
      </c>
      <c r="BN15">
        <v>0.30379788629943499</v>
      </c>
      <c r="BO15">
        <v>0.30353371350793101</v>
      </c>
      <c r="BP15">
        <v>0.30284695333102701</v>
      </c>
      <c r="BQ15">
        <v>0.30201873579062499</v>
      </c>
      <c r="BR15">
        <v>0.30156446556793498</v>
      </c>
      <c r="BS15">
        <v>0.30150690081063602</v>
      </c>
      <c r="BT15">
        <v>0.30120212031761101</v>
      </c>
      <c r="BU15">
        <v>0.29895843606209299</v>
      </c>
      <c r="BV15">
        <v>0.29829621897079001</v>
      </c>
      <c r="BW15">
        <v>0.29826587479328698</v>
      </c>
      <c r="BX15">
        <v>0.29824088548775701</v>
      </c>
      <c r="BY15">
        <v>0.29816725623095403</v>
      </c>
      <c r="BZ15">
        <v>0.29334253177512398</v>
      </c>
      <c r="CA15">
        <v>0.292554475599899</v>
      </c>
      <c r="CB15">
        <v>0.29005822062026698</v>
      </c>
      <c r="CC15">
        <v>0.28937413793755601</v>
      </c>
      <c r="CD15">
        <v>0.28912826080340798</v>
      </c>
      <c r="CE15">
        <v>0.28759409481426701</v>
      </c>
      <c r="CF15">
        <v>0.284721215139143</v>
      </c>
      <c r="CG15">
        <v>0.28458288131514498</v>
      </c>
      <c r="CH15">
        <v>0.28439680015435398</v>
      </c>
      <c r="CI15">
        <v>0.27929451572708702</v>
      </c>
      <c r="CJ15">
        <v>0.27845380344660903</v>
      </c>
      <c r="CK15">
        <v>0.27761130622820901</v>
      </c>
      <c r="CL15">
        <v>0.27693257835926399</v>
      </c>
      <c r="CM15">
        <v>0.275882134272251</v>
      </c>
      <c r="CN15">
        <v>0.27499144338071302</v>
      </c>
      <c r="CO15">
        <v>0.27288787777069901</v>
      </c>
      <c r="CP15">
        <v>0.27284637768752801</v>
      </c>
      <c r="CQ15">
        <v>0.27078966709086599</v>
      </c>
      <c r="CR15">
        <v>0.26589979190612201</v>
      </c>
      <c r="CS15">
        <v>0.26565079117426599</v>
      </c>
      <c r="CT15">
        <v>0.263680204458069</v>
      </c>
      <c r="CU15">
        <v>0.25866672140546099</v>
      </c>
      <c r="CV15">
        <v>0.25726285693235601</v>
      </c>
      <c r="CW15">
        <v>0.23345204751240001</v>
      </c>
    </row>
    <row r="16" spans="1:101" x14ac:dyDescent="0.2">
      <c r="A16" t="s">
        <v>115</v>
      </c>
      <c r="B16">
        <f>0.617313495982671-0.2</f>
        <v>0.41731349598267103</v>
      </c>
      <c r="C16">
        <f>0.672408261278178-0.2</f>
        <v>0.47240826127817798</v>
      </c>
      <c r="D16">
        <f>0.645517963974271-0.3</f>
        <v>0.34551796397427098</v>
      </c>
      <c r="E16">
        <v>0.64515026391018104</v>
      </c>
      <c r="F16">
        <v>0.613577145792078</v>
      </c>
      <c r="G16">
        <v>0.61186002229806002</v>
      </c>
      <c r="H16">
        <v>0.59420685004442897</v>
      </c>
      <c r="I16">
        <v>0.57706328149652097</v>
      </c>
      <c r="J16">
        <v>0.57703918457264003</v>
      </c>
      <c r="K16">
        <v>0.57496997935231697</v>
      </c>
      <c r="L16">
        <v>0.56660212582210001</v>
      </c>
      <c r="M16">
        <v>0.55643861083080903</v>
      </c>
      <c r="N16">
        <v>0.55325068708043501</v>
      </c>
      <c r="O16">
        <v>0.55303649284178302</v>
      </c>
      <c r="P16">
        <v>0.54838133882731199</v>
      </c>
      <c r="Q16">
        <v>0.54460081114666503</v>
      </c>
      <c r="R16">
        <v>0.544439719291403</v>
      </c>
      <c r="S16">
        <v>0.52446834096917805</v>
      </c>
      <c r="T16">
        <v>0.51813176245195702</v>
      </c>
      <c r="U16">
        <v>0.51012803905177795</v>
      </c>
      <c r="V16">
        <v>0.50679374928586096</v>
      </c>
      <c r="W16">
        <v>0.50175259943353001</v>
      </c>
      <c r="X16">
        <v>0.49861465435242203</v>
      </c>
      <c r="Y16">
        <v>0.49591937731020103</v>
      </c>
      <c r="Z16">
        <v>0.49435888329753602</v>
      </c>
      <c r="AA16">
        <v>0.49346194503596003</v>
      </c>
      <c r="AB16">
        <v>0.49011337570845998</v>
      </c>
      <c r="AC16">
        <v>0.48748235689708902</v>
      </c>
      <c r="AD16">
        <v>0.48317214479902698</v>
      </c>
      <c r="AE16">
        <v>0.47019688464934001</v>
      </c>
      <c r="AF16">
        <v>0.46601697395090003</v>
      </c>
      <c r="AG16">
        <v>0.46419855445856201</v>
      </c>
      <c r="AH16">
        <v>0.46021007985109402</v>
      </c>
      <c r="AI16">
        <v>0.45626265922328402</v>
      </c>
      <c r="AJ16">
        <v>0.45517383870901501</v>
      </c>
      <c r="AK16">
        <v>0.45335631165653401</v>
      </c>
      <c r="AL16">
        <v>0.45274764311034199</v>
      </c>
      <c r="AM16">
        <v>0.45054992131190302</v>
      </c>
      <c r="AN16">
        <v>0.447334330820012</v>
      </c>
      <c r="AO16">
        <v>0.44243910082150201</v>
      </c>
      <c r="AP16">
        <v>0.44205801357747898</v>
      </c>
      <c r="AQ16">
        <v>0.432030601252336</v>
      </c>
      <c r="AR16">
        <v>0.431950278347358</v>
      </c>
      <c r="AS16">
        <v>0.43160132027696801</v>
      </c>
      <c r="AT16">
        <v>0.42753386165713803</v>
      </c>
      <c r="AU16">
        <v>0.42688637040555399</v>
      </c>
      <c r="AV16">
        <v>0.42292243894189502</v>
      </c>
      <c r="AW16">
        <v>0.42035567841958199</v>
      </c>
      <c r="AX16">
        <v>0.41930925048654899</v>
      </c>
      <c r="AY16">
        <v>0.41442696138983498</v>
      </c>
      <c r="AZ16">
        <v>0.41431361687136797</v>
      </c>
      <c r="BA16">
        <v>0.412984274094924</v>
      </c>
      <c r="BB16">
        <v>0.40934743505204002</v>
      </c>
      <c r="BC16">
        <v>0.40804888267302802</v>
      </c>
      <c r="BD16">
        <v>0.40726796636590701</v>
      </c>
      <c r="BE16">
        <v>0.40596048918087002</v>
      </c>
      <c r="BF16">
        <v>0.40389574633445502</v>
      </c>
      <c r="BG16">
        <v>0.40301085653481999</v>
      </c>
      <c r="BH16">
        <v>0.40277568914461798</v>
      </c>
      <c r="BI16">
        <v>0.40220584336202497</v>
      </c>
      <c r="BJ16">
        <v>0.40163242758717299</v>
      </c>
      <c r="BK16">
        <v>0.40074352157534998</v>
      </c>
      <c r="BL16">
        <v>0.39668097160756499</v>
      </c>
      <c r="BM16">
        <v>0.39642795466352199</v>
      </c>
      <c r="BN16">
        <v>0.39625302940839902</v>
      </c>
      <c r="BO16">
        <v>0.39538554288446898</v>
      </c>
      <c r="BP16">
        <v>0.39445424434961701</v>
      </c>
      <c r="BQ16">
        <v>0.393304289202205</v>
      </c>
      <c r="BR16">
        <v>0.39264341082889498</v>
      </c>
      <c r="BS16">
        <v>0.39184732240391801</v>
      </c>
      <c r="BT16">
        <v>0.39073663618182702</v>
      </c>
      <c r="BU16">
        <v>0.386815543519333</v>
      </c>
      <c r="BV16">
        <v>0.38622472452698198</v>
      </c>
      <c r="BW16">
        <v>0.38319164537824602</v>
      </c>
      <c r="BX16">
        <v>0.38167756004258901</v>
      </c>
      <c r="BY16">
        <v>0.38120276294648597</v>
      </c>
      <c r="BZ16">
        <v>0.380508862959686</v>
      </c>
      <c r="CA16">
        <v>0.38005950138904099</v>
      </c>
      <c r="CB16">
        <v>0.37410177884157703</v>
      </c>
      <c r="CC16">
        <v>0.37318609864450902</v>
      </c>
      <c r="CD16">
        <v>0.36974158807424801</v>
      </c>
      <c r="CE16">
        <v>0.36958986718673198</v>
      </c>
      <c r="CF16">
        <v>0.36945421085692898</v>
      </c>
      <c r="CG16">
        <v>0.36577587167266701</v>
      </c>
      <c r="CH16">
        <v>0.36503422417445103</v>
      </c>
      <c r="CI16">
        <v>0.36134517530444998</v>
      </c>
      <c r="CJ16">
        <v>0.35675294080283398</v>
      </c>
      <c r="CK16">
        <v>0.35102592327166299</v>
      </c>
      <c r="CL16">
        <v>0.35097282100468802</v>
      </c>
      <c r="CM16">
        <v>0.349719784921035</v>
      </c>
      <c r="CN16">
        <v>0.34343452373286698</v>
      </c>
      <c r="CO16">
        <v>0.34213463269406902</v>
      </c>
      <c r="CP16">
        <v>0.33677977754268701</v>
      </c>
      <c r="CQ16">
        <v>0.33615459827706201</v>
      </c>
      <c r="CR16">
        <v>0.32910671643912698</v>
      </c>
      <c r="CS16">
        <v>0.32625837979139699</v>
      </c>
      <c r="CT16">
        <v>0.32229935692157502</v>
      </c>
      <c r="CU16">
        <v>0.32096064317738598</v>
      </c>
      <c r="CV16">
        <v>0.31989770440850401</v>
      </c>
      <c r="CW16">
        <v>0.298753166571259</v>
      </c>
    </row>
    <row r="17" spans="1:101" x14ac:dyDescent="0.2">
      <c r="A17" t="s">
        <v>116</v>
      </c>
      <c r="B17">
        <f>0.617313495982671-0.3</f>
        <v>0.31731349598267106</v>
      </c>
      <c r="C17">
        <f>0.598938582736082-0.3</f>
        <v>0.29893858273608204</v>
      </c>
      <c r="D17">
        <f>0.52866710159833-0.3</f>
        <v>0.22866710159832998</v>
      </c>
      <c r="E17">
        <f>0.517948955941392-0.3</f>
        <v>0.21794895594139202</v>
      </c>
      <c r="F17">
        <f>0.511586967405946-0.2</f>
        <v>0.31158696740594599</v>
      </c>
      <c r="G17">
        <f>0.505753322451255-0.2</f>
        <v>0.30575332245125503</v>
      </c>
      <c r="H17">
        <v>0.50206741200008698</v>
      </c>
      <c r="I17">
        <v>0.50156182646196601</v>
      </c>
      <c r="J17">
        <v>0.49988219366105102</v>
      </c>
      <c r="K17">
        <v>0.49869922167499597</v>
      </c>
      <c r="L17">
        <v>0.489313983344345</v>
      </c>
      <c r="M17">
        <v>0.48442546651722201</v>
      </c>
      <c r="N17">
        <v>0.483518714697311</v>
      </c>
      <c r="O17">
        <v>0.480057261020647</v>
      </c>
      <c r="P17">
        <v>0.47810542417891999</v>
      </c>
      <c r="Q17">
        <v>0.47783322013810903</v>
      </c>
      <c r="R17">
        <v>0.47727631744510202</v>
      </c>
      <c r="S17">
        <v>0.47603310358135698</v>
      </c>
      <c r="T17">
        <v>0.47480372303698398</v>
      </c>
      <c r="U17">
        <v>0.46902273394607602</v>
      </c>
      <c r="V17">
        <v>0.46594727452338702</v>
      </c>
      <c r="W17">
        <v>0.46266967013343602</v>
      </c>
      <c r="X17">
        <v>0.46261567556121003</v>
      </c>
      <c r="Y17">
        <v>0.46088115571592397</v>
      </c>
      <c r="Z17">
        <v>0.45861695358144</v>
      </c>
      <c r="AA17">
        <v>0.45521975790779801</v>
      </c>
      <c r="AB17">
        <v>0.45440671567484903</v>
      </c>
      <c r="AC17">
        <v>0.45426347387683502</v>
      </c>
      <c r="AD17">
        <v>0.45204166417533997</v>
      </c>
      <c r="AE17">
        <v>0.45199614809007399</v>
      </c>
      <c r="AF17">
        <v>0.45047403664329899</v>
      </c>
      <c r="AG17">
        <v>0.450276800273059</v>
      </c>
      <c r="AH17">
        <v>0.448632866362004</v>
      </c>
      <c r="AI17">
        <v>0.44288043638289298</v>
      </c>
      <c r="AJ17">
        <v>0.44176975465052198</v>
      </c>
      <c r="AK17">
        <v>0.43996606820428402</v>
      </c>
      <c r="AL17">
        <v>0.43743858675225</v>
      </c>
      <c r="AM17">
        <v>0.435851771066609</v>
      </c>
      <c r="AN17">
        <v>0.43370403656308498</v>
      </c>
      <c r="AO17">
        <v>0.42620325341840698</v>
      </c>
      <c r="AP17">
        <v>0.42273689114426799</v>
      </c>
      <c r="AQ17">
        <v>0.420300441862764</v>
      </c>
      <c r="AR17">
        <v>0.41967749622244799</v>
      </c>
      <c r="AS17">
        <v>0.418627948839912</v>
      </c>
      <c r="AT17">
        <v>0.41830219646362798</v>
      </c>
      <c r="AU17">
        <v>0.41649494012835903</v>
      </c>
      <c r="AV17">
        <v>0.41470553323915699</v>
      </c>
      <c r="AW17">
        <v>0.41223650871961498</v>
      </c>
      <c r="AX17">
        <v>0.41082194018099399</v>
      </c>
      <c r="AY17">
        <v>0.41053991894568698</v>
      </c>
      <c r="AZ17">
        <v>0.410134736538111</v>
      </c>
      <c r="BA17">
        <v>0.40789775480789098</v>
      </c>
      <c r="BB17">
        <v>0.40739573915880101</v>
      </c>
      <c r="BC17">
        <v>0.40683883646624902</v>
      </c>
      <c r="BD17">
        <v>0.40651531527009799</v>
      </c>
      <c r="BE17">
        <v>0.40438766139232002</v>
      </c>
      <c r="BF17">
        <v>0.40419979598073003</v>
      </c>
      <c r="BG17">
        <v>0.399299230778069</v>
      </c>
      <c r="BH17">
        <v>0.398784274281752</v>
      </c>
      <c r="BI17">
        <v>0.39718942634590299</v>
      </c>
      <c r="BJ17">
        <v>0.39694042658402301</v>
      </c>
      <c r="BK17">
        <v>0.39646116897802097</v>
      </c>
      <c r="BL17">
        <v>0.39549908387698401</v>
      </c>
      <c r="BM17">
        <v>0.39533353027218199</v>
      </c>
      <c r="BN17">
        <v>0.394724417951692</v>
      </c>
      <c r="BO17">
        <v>0.39045706182059797</v>
      </c>
      <c r="BP17">
        <v>0.38892424070672799</v>
      </c>
      <c r="BQ17">
        <v>0.38839902077961502</v>
      </c>
      <c r="BR17">
        <v>0.387887634171875</v>
      </c>
      <c r="BS17">
        <v>0.38755608072597098</v>
      </c>
      <c r="BT17">
        <v>0.387288785282635</v>
      </c>
      <c r="BU17">
        <v>0.38641103881082001</v>
      </c>
      <c r="BV17">
        <v>0.38604066282141503</v>
      </c>
      <c r="BW17">
        <v>0.38529366353623101</v>
      </c>
      <c r="BX17">
        <v>0.38515890022426902</v>
      </c>
      <c r="BY17">
        <v>0.38358904151164003</v>
      </c>
      <c r="BZ17">
        <v>0.38203658600832502</v>
      </c>
      <c r="CA17">
        <v>0.38084915166018601</v>
      </c>
      <c r="CB17">
        <v>0.38083264092347202</v>
      </c>
      <c r="CC17">
        <v>0.38020032432450501</v>
      </c>
      <c r="CD17">
        <v>0.37979871180550601</v>
      </c>
      <c r="CE17">
        <v>0.37912623395459299</v>
      </c>
      <c r="CF17">
        <v>0.37834978308455902</v>
      </c>
      <c r="CG17">
        <v>0.37651307516489302</v>
      </c>
      <c r="CH17">
        <v>0.37639214517321301</v>
      </c>
      <c r="CI17">
        <v>0.37529752794125598</v>
      </c>
      <c r="CJ17">
        <v>0.37387938951314897</v>
      </c>
      <c r="CK17">
        <v>0.37372811546447299</v>
      </c>
      <c r="CL17">
        <v>0.37248311665598499</v>
      </c>
      <c r="CM17">
        <v>0.371363063964054</v>
      </c>
      <c r="CN17">
        <v>0.36963077529980998</v>
      </c>
      <c r="CO17">
        <v>0.36760218584322502</v>
      </c>
      <c r="CP17">
        <v>0.365230440801042</v>
      </c>
      <c r="CQ17">
        <v>0.35920357560053101</v>
      </c>
      <c r="CR17">
        <v>0.35666806189828998</v>
      </c>
      <c r="CS17">
        <v>0.35494112806691103</v>
      </c>
      <c r="CT17">
        <v>0.35004591769802501</v>
      </c>
      <c r="CU17">
        <v>0.34962065466424902</v>
      </c>
      <c r="CV17">
        <v>0.33908055722395097</v>
      </c>
      <c r="CW17">
        <v>0.32678675178476602</v>
      </c>
    </row>
    <row r="18" spans="1:101" x14ac:dyDescent="0.2">
      <c r="A18" t="s">
        <v>117</v>
      </c>
      <c r="B18">
        <v>0.56412193540017996</v>
      </c>
      <c r="C18">
        <v>1.0512812160304701</v>
      </c>
      <c r="D18">
        <v>0.51218965824227702</v>
      </c>
      <c r="E18">
        <v>0.47173640545224699</v>
      </c>
      <c r="F18">
        <v>0.43786293087759898</v>
      </c>
      <c r="G18">
        <v>0.39591210364596902</v>
      </c>
      <c r="H18">
        <v>0.38320324750384299</v>
      </c>
      <c r="I18">
        <v>0.38228042749688002</v>
      </c>
      <c r="J18">
        <v>0.38026834075571903</v>
      </c>
      <c r="K18">
        <v>0.37985289323842097</v>
      </c>
      <c r="L18">
        <v>0.37947002111468398</v>
      </c>
      <c r="M18">
        <v>0.374987561139278</v>
      </c>
      <c r="N18">
        <v>0.36902849987382003</v>
      </c>
      <c r="O18">
        <v>0.36871434841305001</v>
      </c>
      <c r="P18">
        <v>0.36798608809476702</v>
      </c>
      <c r="Q18">
        <v>0.36681739095365601</v>
      </c>
      <c r="R18">
        <v>0.365055197384208</v>
      </c>
      <c r="S18">
        <v>0.35596354596782398</v>
      </c>
      <c r="T18">
        <v>0.35558959859190498</v>
      </c>
      <c r="U18">
        <v>0.35468685923842702</v>
      </c>
      <c r="V18">
        <v>0.35459225677186601</v>
      </c>
      <c r="W18">
        <v>0.35231064225081299</v>
      </c>
      <c r="X18">
        <v>0.35132356401300002</v>
      </c>
      <c r="Y18">
        <v>0.35123610135633498</v>
      </c>
      <c r="Z18">
        <v>0.35081619146512799</v>
      </c>
      <c r="AA18">
        <v>0.34879785735392899</v>
      </c>
      <c r="AB18">
        <v>0.34822667279513497</v>
      </c>
      <c r="AC18">
        <v>0.34816196828614898</v>
      </c>
      <c r="AD18">
        <v>0.34633551642764299</v>
      </c>
      <c r="AE18">
        <v>0.34574692865135098</v>
      </c>
      <c r="AF18">
        <v>0.34327566303545598</v>
      </c>
      <c r="AG18">
        <v>0.34231669775908802</v>
      </c>
      <c r="AH18">
        <v>0.34168973343912501</v>
      </c>
      <c r="AI18">
        <v>0.34050988039234598</v>
      </c>
      <c r="AJ18">
        <v>0.339955652831122</v>
      </c>
      <c r="AK18">
        <v>0.33972985652508197</v>
      </c>
      <c r="AL18">
        <v>0.33907433296553702</v>
      </c>
      <c r="AM18">
        <v>0.339026139234192</v>
      </c>
      <c r="AN18">
        <v>0.33812964730896</v>
      </c>
      <c r="AO18">
        <v>0.33545043482445103</v>
      </c>
      <c r="AP18">
        <v>0.33507604117039502</v>
      </c>
      <c r="AQ18">
        <v>0.333916268835309</v>
      </c>
      <c r="AR18">
        <v>0.33196620910894098</v>
      </c>
      <c r="AS18">
        <v>0.33160207892069499</v>
      </c>
      <c r="AT18">
        <v>0.331504799018148</v>
      </c>
      <c r="AU18">
        <v>0.33139100839616698</v>
      </c>
      <c r="AV18">
        <v>0.32946772291324999</v>
      </c>
      <c r="AW18">
        <v>0.328735000221058</v>
      </c>
      <c r="AX18">
        <v>0.32683581172022902</v>
      </c>
      <c r="AY18">
        <v>0.32343904854496902</v>
      </c>
      <c r="AZ18">
        <v>0.32319183275103502</v>
      </c>
      <c r="BA18">
        <v>0.32286384789040301</v>
      </c>
      <c r="BB18">
        <v>0.320298426086083</v>
      </c>
      <c r="BC18">
        <v>0.32015429122839101</v>
      </c>
      <c r="BD18">
        <v>0.31861744786147</v>
      </c>
      <c r="BE18">
        <v>0.31852106045698703</v>
      </c>
      <c r="BF18">
        <v>0.31764464918523999</v>
      </c>
      <c r="BG18">
        <v>0.31753889075480402</v>
      </c>
      <c r="BH18">
        <v>0.31677894754102398</v>
      </c>
      <c r="BI18">
        <v>0.31639384425943701</v>
      </c>
      <c r="BJ18">
        <v>0.31629254826111702</v>
      </c>
      <c r="BK18">
        <v>0.31624613946769298</v>
      </c>
      <c r="BL18">
        <v>0.31618857476860202</v>
      </c>
      <c r="BM18">
        <v>0.31591279979329501</v>
      </c>
      <c r="BN18">
        <v>0.31489983969368002</v>
      </c>
      <c r="BO18">
        <v>0.31406403600703903</v>
      </c>
      <c r="BP18">
        <v>0.31387661612825402</v>
      </c>
      <c r="BQ18">
        <v>0.31367045413935501</v>
      </c>
      <c r="BR18">
        <v>0.31332238862523798</v>
      </c>
      <c r="BS18">
        <v>0.31308231258299202</v>
      </c>
      <c r="BT18">
        <v>0.31080203677993201</v>
      </c>
      <c r="BU18">
        <v>0.31004253990249703</v>
      </c>
      <c r="BV18">
        <v>0.30932097317418</v>
      </c>
      <c r="BW18">
        <v>0.30887919757515098</v>
      </c>
      <c r="BX18">
        <v>0.30866098724072799</v>
      </c>
      <c r="BY18">
        <v>0.30861904087941999</v>
      </c>
      <c r="BZ18">
        <v>0.308493648015428</v>
      </c>
      <c r="CA18">
        <v>0.30825580318924001</v>
      </c>
      <c r="CB18">
        <v>0.30817057174863199</v>
      </c>
      <c r="CC18">
        <v>0.30730620893882499</v>
      </c>
      <c r="CD18">
        <v>0.30418923700926798</v>
      </c>
      <c r="CE18">
        <v>0.30293129227356902</v>
      </c>
      <c r="CF18">
        <v>0.30268809263361601</v>
      </c>
      <c r="CG18">
        <v>0.30100889928871699</v>
      </c>
      <c r="CH18">
        <v>0.29991160030476699</v>
      </c>
      <c r="CI18">
        <v>0.299071334244217</v>
      </c>
      <c r="CJ18">
        <v>0.29876432259334201</v>
      </c>
      <c r="CK18">
        <v>0.29861126292962498</v>
      </c>
      <c r="CL18">
        <v>0.29841848817886701</v>
      </c>
      <c r="CM18">
        <v>0.29612214781809598</v>
      </c>
      <c r="CN18">
        <v>0.295343016390688</v>
      </c>
      <c r="CO18">
        <v>0.29511498881038201</v>
      </c>
      <c r="CP18">
        <v>0.29487089667236399</v>
      </c>
      <c r="CQ18">
        <v>0.29318724095355703</v>
      </c>
      <c r="CR18">
        <v>0.29151117132278098</v>
      </c>
      <c r="CS18">
        <v>0.290723561425693</v>
      </c>
      <c r="CT18">
        <v>0.28826657537138001</v>
      </c>
      <c r="CU18">
        <v>0.28767486393917302</v>
      </c>
      <c r="CV18">
        <v>0.28491755976574401</v>
      </c>
      <c r="CW18">
        <v>0.27850556705379798</v>
      </c>
    </row>
    <row r="19" spans="1:101" x14ac:dyDescent="0.2">
      <c r="A19" t="s">
        <v>118</v>
      </c>
      <c r="B19">
        <f>5.64258522216368-5</f>
        <v>0.64258522216367986</v>
      </c>
      <c r="C19">
        <f>4.72327111382401-4</f>
        <v>0.72327111382401021</v>
      </c>
      <c r="D19">
        <f>4.71304235683555-4</f>
        <v>0.71304235683555017</v>
      </c>
      <c r="E19">
        <f>3.99378697393103-3</f>
        <v>0.9937869739310301</v>
      </c>
      <c r="F19">
        <f>2.71754493767593-2</f>
        <v>0.71754493767592997</v>
      </c>
      <c r="G19">
        <f>2.70541876009929-2</f>
        <v>0.70541876009929005</v>
      </c>
      <c r="H19">
        <f>1.670079971012-1</f>
        <v>0.67007997101200001</v>
      </c>
      <c r="I19">
        <v>0.42764522161905899</v>
      </c>
      <c r="J19">
        <v>0.42072847206327402</v>
      </c>
      <c r="K19">
        <v>0.39147151392489798</v>
      </c>
      <c r="L19">
        <v>0.38961782504384201</v>
      </c>
      <c r="M19">
        <v>0.38550615211397599</v>
      </c>
      <c r="N19">
        <v>0.38167605782791703</v>
      </c>
      <c r="O19">
        <v>0.380497979193478</v>
      </c>
      <c r="P19">
        <v>0.374257732367823</v>
      </c>
      <c r="Q19">
        <v>0.37405736975188097</v>
      </c>
      <c r="R19">
        <v>0.372721767725124</v>
      </c>
      <c r="S19">
        <v>0.36735347758531101</v>
      </c>
      <c r="T19">
        <v>0.362144495807115</v>
      </c>
      <c r="U19">
        <v>0.36055498213499898</v>
      </c>
      <c r="V19">
        <v>0.35963884750026398</v>
      </c>
      <c r="W19">
        <v>0.35783558395451098</v>
      </c>
      <c r="X19">
        <v>0.352104945387054</v>
      </c>
      <c r="Y19">
        <v>0.35154089561683499</v>
      </c>
      <c r="Z19">
        <v>0.34938867089976999</v>
      </c>
      <c r="AA19">
        <v>0.34818381775130502</v>
      </c>
      <c r="AB19">
        <v>0.347365856336182</v>
      </c>
      <c r="AC19">
        <v>0.34656306714532498</v>
      </c>
      <c r="AD19">
        <v>0.344676802605135</v>
      </c>
      <c r="AE19">
        <v>0.34095960752119903</v>
      </c>
      <c r="AF19">
        <v>0.340717744407811</v>
      </c>
      <c r="AG19">
        <v>0.34034780986712498</v>
      </c>
      <c r="AH19">
        <v>0.339906030379097</v>
      </c>
      <c r="AI19">
        <v>0.33978376009690597</v>
      </c>
      <c r="AJ19">
        <v>0.339420965426597</v>
      </c>
      <c r="AK19">
        <v>0.33873196792228499</v>
      </c>
      <c r="AL19">
        <v>0.33681268148120502</v>
      </c>
      <c r="AM19">
        <v>0.33459932162304501</v>
      </c>
      <c r="AN19">
        <v>0.33379117752974702</v>
      </c>
      <c r="AO19">
        <v>0.33368407947182199</v>
      </c>
      <c r="AP19">
        <v>0.33263942716803202</v>
      </c>
      <c r="AQ19">
        <v>0.329497437902318</v>
      </c>
      <c r="AR19">
        <v>0.32929216662523603</v>
      </c>
      <c r="AS19">
        <v>0.32839254294049097</v>
      </c>
      <c r="AT19">
        <v>0.32836175224929298</v>
      </c>
      <c r="AU19">
        <v>0.32749068804696402</v>
      </c>
      <c r="AV19">
        <v>0.32733227216976901</v>
      </c>
      <c r="AW19">
        <v>0.32725016365884502</v>
      </c>
      <c r="AX19">
        <v>0.32717608750272098</v>
      </c>
      <c r="AY19">
        <v>0.32694091801749797</v>
      </c>
      <c r="AZ19">
        <v>0.326517434448305</v>
      </c>
      <c r="BA19">
        <v>0.32542280305051402</v>
      </c>
      <c r="BB19">
        <v>0.32415502979347299</v>
      </c>
      <c r="BC19">
        <v>0.323803391170713</v>
      </c>
      <c r="BD19">
        <v>0.32249724110943101</v>
      </c>
      <c r="BE19">
        <v>0.32241022393736701</v>
      </c>
      <c r="BF19">
        <v>0.321703822999097</v>
      </c>
      <c r="BG19">
        <v>0.31997686681961501</v>
      </c>
      <c r="BH19">
        <v>0.31930081033033197</v>
      </c>
      <c r="BI19">
        <v>0.319216470610172</v>
      </c>
      <c r="BJ19">
        <v>0.31778805026624402</v>
      </c>
      <c r="BK19">
        <v>0.31680542558751701</v>
      </c>
      <c r="BL19">
        <v>0.31664388601757298</v>
      </c>
      <c r="BM19">
        <v>0.316202106529544</v>
      </c>
      <c r="BN19">
        <v>0.31612981534044499</v>
      </c>
      <c r="BO19">
        <v>0.315597448745847</v>
      </c>
      <c r="BP19">
        <v>0.31447024168892301</v>
      </c>
      <c r="BQ19">
        <v>0.31421811501195401</v>
      </c>
      <c r="BR19">
        <v>0.31383122327861201</v>
      </c>
      <c r="BS19">
        <v>0.31286510955032998</v>
      </c>
      <c r="BT19">
        <v>0.31228678003890298</v>
      </c>
      <c r="BU19">
        <v>0.31037240225850798</v>
      </c>
      <c r="BV19">
        <v>0.30937906777398799</v>
      </c>
      <c r="BW19">
        <v>0.308449992123769</v>
      </c>
      <c r="BX19">
        <v>0.30747718476686697</v>
      </c>
      <c r="BY19">
        <v>0.30677346127958999</v>
      </c>
      <c r="BZ19">
        <v>0.30599075297504802</v>
      </c>
      <c r="CA19">
        <v>0.30453421939137099</v>
      </c>
      <c r="CB19">
        <v>0.30413884906147298</v>
      </c>
      <c r="CC19">
        <v>0.30407191277572498</v>
      </c>
      <c r="CD19">
        <v>0.30366717136621402</v>
      </c>
      <c r="CE19">
        <v>0.30314328336771701</v>
      </c>
      <c r="CF19">
        <v>0.30292730228438802</v>
      </c>
      <c r="CG19">
        <v>0.30249578636085001</v>
      </c>
      <c r="CH19">
        <v>0.30128780951872602</v>
      </c>
      <c r="CI19">
        <v>0.30118517388018501</v>
      </c>
      <c r="CJ19">
        <v>0.29973221023192298</v>
      </c>
      <c r="CK19">
        <v>0.299630467076895</v>
      </c>
      <c r="CL19">
        <v>0.29904901387226301</v>
      </c>
      <c r="CM19">
        <v>0.29836626375481501</v>
      </c>
      <c r="CN19">
        <v>0.29436927499500598</v>
      </c>
      <c r="CO19">
        <v>0.29348036111650799</v>
      </c>
      <c r="CP19">
        <v>0.29203409109686601</v>
      </c>
      <c r="CQ19">
        <v>0.29013354681546799</v>
      </c>
      <c r="CR19">
        <v>0.29008133651268497</v>
      </c>
      <c r="CS19">
        <v>0.28830038506202899</v>
      </c>
      <c r="CT19">
        <v>0.28748733230804602</v>
      </c>
      <c r="CU19">
        <v>0.28061163700749597</v>
      </c>
      <c r="CV19">
        <v>0.27949112357873601</v>
      </c>
      <c r="CW19">
        <v>0.26975858759078603</v>
      </c>
    </row>
    <row r="20" spans="1:101" x14ac:dyDescent="0.2">
      <c r="A20" t="s">
        <v>119</v>
      </c>
      <c r="B20">
        <v>0.53185590499833701</v>
      </c>
      <c r="C20">
        <v>0.44257654957709702</v>
      </c>
      <c r="D20">
        <v>0.414941592152899</v>
      </c>
      <c r="E20">
        <v>0.40774157216128498</v>
      </c>
      <c r="F20">
        <v>0.40478481154968898</v>
      </c>
      <c r="G20">
        <v>0.39720102848514199</v>
      </c>
      <c r="H20">
        <v>0.39479804691381998</v>
      </c>
      <c r="I20">
        <v>0.39375206941986102</v>
      </c>
      <c r="J20">
        <v>0.38917814906562798</v>
      </c>
      <c r="K20">
        <v>0.38819464463085701</v>
      </c>
      <c r="L20">
        <v>0.38314235914276601</v>
      </c>
      <c r="M20">
        <v>0.38115705459131199</v>
      </c>
      <c r="N20">
        <v>0.38039532951370297</v>
      </c>
      <c r="O20">
        <v>0.37531537738686799</v>
      </c>
      <c r="P20">
        <v>0.37341842758905802</v>
      </c>
      <c r="Q20">
        <v>0.36918275422340202</v>
      </c>
      <c r="R20">
        <v>0.36638931603556502</v>
      </c>
      <c r="S20">
        <v>0.36479759175290299</v>
      </c>
      <c r="T20">
        <v>0.36244994346179699</v>
      </c>
      <c r="U20">
        <v>0.36168420225931103</v>
      </c>
      <c r="V20">
        <v>0.361123283440974</v>
      </c>
      <c r="W20">
        <v>0.36081359556555898</v>
      </c>
      <c r="X20">
        <v>0.35946060761307302</v>
      </c>
      <c r="Y20">
        <v>0.35940348938856898</v>
      </c>
      <c r="Z20">
        <v>0.35929148411833001</v>
      </c>
      <c r="AA20">
        <v>0.35772965765681802</v>
      </c>
      <c r="AB20">
        <v>0.35744005040669402</v>
      </c>
      <c r="AC20">
        <v>0.35691126059009498</v>
      </c>
      <c r="AD20">
        <v>0.356375330995433</v>
      </c>
      <c r="AE20">
        <v>0.35561940698789801</v>
      </c>
      <c r="AF20">
        <v>0.35503751507167097</v>
      </c>
      <c r="AG20">
        <v>0.353918354851884</v>
      </c>
      <c r="AH20">
        <v>0.35338554891040902</v>
      </c>
      <c r="AI20">
        <v>0.35324319958453998</v>
      </c>
      <c r="AJ20">
        <v>0.353135210440086</v>
      </c>
      <c r="AK20">
        <v>0.35290807624914999</v>
      </c>
      <c r="AL20">
        <v>0.35180364182178803</v>
      </c>
      <c r="AM20">
        <v>0.35106021242609098</v>
      </c>
      <c r="AN20">
        <v>0.34960905252410102</v>
      </c>
      <c r="AO20">
        <v>0.34913961211350297</v>
      </c>
      <c r="AP20">
        <v>0.34819403774963498</v>
      </c>
      <c r="AQ20">
        <v>0.344828524841432</v>
      </c>
      <c r="AR20">
        <v>0.34421450392437603</v>
      </c>
      <c r="AS20">
        <v>0.34357817119962403</v>
      </c>
      <c r="AT20">
        <v>0.34218279081414898</v>
      </c>
      <c r="AU20">
        <v>0.34199894152789001</v>
      </c>
      <c r="AV20">
        <v>0.34070262556451703</v>
      </c>
      <c r="AW20">
        <v>0.34055536764026301</v>
      </c>
      <c r="AX20">
        <v>0.34046299676174302</v>
      </c>
      <c r="AY20">
        <v>0.34037464200719098</v>
      </c>
      <c r="AZ20">
        <v>0.33992974458305902</v>
      </c>
      <c r="BA20">
        <v>0.33954999763500299</v>
      </c>
      <c r="BB20">
        <v>0.33899041752465497</v>
      </c>
      <c r="BC20">
        <v>0.33704348928040401</v>
      </c>
      <c r="BD20">
        <v>0.33684268302113102</v>
      </c>
      <c r="BE20">
        <v>0.33665838749857302</v>
      </c>
      <c r="BF20">
        <v>0.33633798995560898</v>
      </c>
      <c r="BG20">
        <v>0.33539821666181502</v>
      </c>
      <c r="BH20">
        <v>0.33526836194778298</v>
      </c>
      <c r="BI20">
        <v>0.33500329768503401</v>
      </c>
      <c r="BJ20">
        <v>0.33476857747973499</v>
      </c>
      <c r="BK20">
        <v>0.33456330885928698</v>
      </c>
      <c r="BL20">
        <v>0.33375205157062698</v>
      </c>
      <c r="BM20">
        <v>0.33339238524786102</v>
      </c>
      <c r="BN20">
        <v>0.33293990181027699</v>
      </c>
      <c r="BO20">
        <v>0.33230713897501102</v>
      </c>
      <c r="BP20">
        <v>0.33002999599284499</v>
      </c>
      <c r="BQ20">
        <v>0.32875509936366099</v>
      </c>
      <c r="BR20">
        <v>0.32835616426109399</v>
      </c>
      <c r="BS20">
        <v>0.32682602056411197</v>
      </c>
      <c r="BT20">
        <v>0.32618968783935998</v>
      </c>
      <c r="BU20">
        <v>0.32549802183530102</v>
      </c>
      <c r="BV20">
        <v>0.325257054323628</v>
      </c>
      <c r="BW20">
        <v>0.324830006345109</v>
      </c>
      <c r="BX20">
        <v>0.32457431304192103</v>
      </c>
      <c r="BY20">
        <v>0.32410933499159</v>
      </c>
      <c r="BZ20">
        <v>0.32408523824142299</v>
      </c>
      <c r="CA20">
        <v>0.32403927591894899</v>
      </c>
      <c r="CB20">
        <v>0.32403347484978401</v>
      </c>
      <c r="CC20">
        <v>0.32272912663574899</v>
      </c>
      <c r="CD20">
        <v>0.32188350916567199</v>
      </c>
      <c r="CE20">
        <v>0.32056131150602502</v>
      </c>
      <c r="CF20">
        <v>0.31839885121007599</v>
      </c>
      <c r="CG20">
        <v>0.31828416852385999</v>
      </c>
      <c r="CH20">
        <v>0.31608199321181002</v>
      </c>
      <c r="CI20">
        <v>0.31560541302314898</v>
      </c>
      <c r="CJ20">
        <v>0.31426402720990099</v>
      </c>
      <c r="CK20">
        <v>0.31318592071511298</v>
      </c>
      <c r="CL20">
        <v>0.31255003422666</v>
      </c>
      <c r="CM20">
        <v>0.31238626556569199</v>
      </c>
      <c r="CN20">
        <v>0.31071198759855101</v>
      </c>
      <c r="CO20">
        <v>0.310304574009933</v>
      </c>
      <c r="CP20">
        <v>0.30933847278356502</v>
      </c>
      <c r="CQ20">
        <v>0.30746785091741902</v>
      </c>
      <c r="CR20">
        <v>0.30695958796331901</v>
      </c>
      <c r="CS20">
        <v>0.30506308440180802</v>
      </c>
      <c r="CT20">
        <v>0.30165384035353698</v>
      </c>
      <c r="CU20">
        <v>0.29779657522703901</v>
      </c>
      <c r="CV20">
        <v>0.29393350903137599</v>
      </c>
      <c r="CW20">
        <v>0.29373404148100202</v>
      </c>
    </row>
    <row r="21" spans="1:101" x14ac:dyDescent="0.2">
      <c r="A21" t="s">
        <v>120</v>
      </c>
      <c r="B21">
        <v>0.21731349598267105</v>
      </c>
      <c r="C21">
        <v>0.30949902855791012</v>
      </c>
      <c r="D21">
        <v>0.35868745888583298</v>
      </c>
      <c r="E21">
        <v>0.32892217013286396</v>
      </c>
      <c r="F21">
        <v>0.31623656940646394</v>
      </c>
      <c r="G21">
        <v>0.31364482993958498</v>
      </c>
      <c r="H21">
        <v>0.304451473150402</v>
      </c>
      <c r="I21">
        <v>0.287174102594144</v>
      </c>
      <c r="J21">
        <v>0.28466625550063296</v>
      </c>
      <c r="K21">
        <v>0.27564782326808202</v>
      </c>
      <c r="L21">
        <v>0.27510921631473995</v>
      </c>
      <c r="M21">
        <v>0.267708389996551</v>
      </c>
      <c r="N21">
        <v>0.26620769795263099</v>
      </c>
      <c r="O21">
        <v>0.26089927289867698</v>
      </c>
      <c r="P21">
        <v>0.25904471552930697</v>
      </c>
      <c r="Q21">
        <v>0.25832850652513994</v>
      </c>
      <c r="R21">
        <v>0.25796125419437799</v>
      </c>
      <c r="S21">
        <v>0.25687690041959199</v>
      </c>
      <c r="T21">
        <v>0.25636729875113795</v>
      </c>
      <c r="U21">
        <v>0.25605582589050702</v>
      </c>
      <c r="V21">
        <v>0.25554711677832498</v>
      </c>
      <c r="W21">
        <v>0.25235518967965598</v>
      </c>
      <c r="X21">
        <v>0.25182996973162497</v>
      </c>
      <c r="Y21">
        <v>0.25108520166249904</v>
      </c>
      <c r="Z21">
        <v>0.24659740485949397</v>
      </c>
      <c r="AA21">
        <v>0.24565227670827797</v>
      </c>
      <c r="AB21">
        <v>0.24383341827197</v>
      </c>
      <c r="AC21">
        <v>0.24358218731358597</v>
      </c>
      <c r="AD21">
        <v>0.24245811850996599</v>
      </c>
      <c r="AE21">
        <v>0.24232737135607699</v>
      </c>
      <c r="AF21">
        <v>0.24231576917227302</v>
      </c>
      <c r="AG21">
        <v>0.240573663299437</v>
      </c>
      <c r="AH21">
        <v>0.23913767541525802</v>
      </c>
      <c r="AI21">
        <v>0.23628042548662001</v>
      </c>
      <c r="AJ21">
        <v>0.23603499562013799</v>
      </c>
      <c r="AK21">
        <v>0.23497786219231701</v>
      </c>
      <c r="AL21">
        <v>0.23452850242610998</v>
      </c>
      <c r="AM21">
        <v>0.23401220722589597</v>
      </c>
      <c r="AN21">
        <v>0.23383282035356298</v>
      </c>
      <c r="AO21">
        <v>0.232373628159984</v>
      </c>
      <c r="AP21">
        <v>0.23219111763173697</v>
      </c>
      <c r="AQ21">
        <v>0.23112862933194198</v>
      </c>
      <c r="AR21">
        <v>0.23094701124355102</v>
      </c>
      <c r="AS21">
        <v>0.23075334475142797</v>
      </c>
      <c r="AT21">
        <v>0.23028925920370899</v>
      </c>
      <c r="AU21">
        <v>0.23016118942759897</v>
      </c>
      <c r="AV21">
        <v>0.23013218402629701</v>
      </c>
      <c r="AW21">
        <v>0.23012415183475202</v>
      </c>
      <c r="AX21">
        <v>0.22955073838820597</v>
      </c>
      <c r="AY21">
        <v>0.22804469147231402</v>
      </c>
      <c r="AZ21">
        <v>0.22761407358339</v>
      </c>
      <c r="BA21">
        <v>0.22730929431272598</v>
      </c>
      <c r="BB21">
        <v>0.22718524063238801</v>
      </c>
      <c r="BC21">
        <v>0.22701790210558101</v>
      </c>
      <c r="BD21">
        <v>0.22662744546541899</v>
      </c>
      <c r="BE21">
        <v>0.22636907475534798</v>
      </c>
      <c r="BF21">
        <v>0.22577647321158997</v>
      </c>
      <c r="BG21">
        <v>0.22450023782439502</v>
      </c>
      <c r="BH21">
        <v>0.22148189668077897</v>
      </c>
      <c r="BI21">
        <v>0.220977203547954</v>
      </c>
      <c r="BJ21">
        <v>0.220765241398476</v>
      </c>
      <c r="BK21">
        <v>0.22070232211844901</v>
      </c>
      <c r="BL21">
        <v>0.21953764584613897</v>
      </c>
      <c r="BM21">
        <v>0.21862286169780401</v>
      </c>
      <c r="BN21">
        <v>0.21769692176021602</v>
      </c>
      <c r="BO21">
        <v>0.21727612111717401</v>
      </c>
      <c r="BP21">
        <v>0.217003917065449</v>
      </c>
      <c r="BQ21">
        <v>0.21639525096397802</v>
      </c>
      <c r="BR21">
        <v>0.21278921681223398</v>
      </c>
      <c r="BS21">
        <v>0.21191548646893302</v>
      </c>
      <c r="BT21">
        <v>0.21104354100534597</v>
      </c>
      <c r="BU21">
        <v>0.210937783098779</v>
      </c>
      <c r="BV21">
        <v>0.21080257351277301</v>
      </c>
      <c r="BW21">
        <v>0.209875294857192</v>
      </c>
      <c r="BX21">
        <v>0.209874848579056</v>
      </c>
      <c r="BY21">
        <v>0.20836300057126197</v>
      </c>
      <c r="BZ21">
        <v>0.20737146391766101</v>
      </c>
      <c r="CA21">
        <v>0.20724562535760901</v>
      </c>
      <c r="CB21">
        <v>0.20564274510834299</v>
      </c>
      <c r="CC21">
        <v>0.20513939080992702</v>
      </c>
      <c r="CD21">
        <v>0.20482657928951001</v>
      </c>
      <c r="CE21">
        <v>0.20363869864959197</v>
      </c>
      <c r="CF21">
        <v>0.20084838409675201</v>
      </c>
      <c r="CG21">
        <v>0.19954492836259299</v>
      </c>
      <c r="CH21">
        <v>0.199062547157518</v>
      </c>
      <c r="CI21">
        <v>0.19818435444030899</v>
      </c>
      <c r="CJ21">
        <v>0.19675862996373297</v>
      </c>
      <c r="CK21">
        <v>0.19613300692290001</v>
      </c>
      <c r="CL21">
        <v>0.19553371184738297</v>
      </c>
      <c r="CM21">
        <v>0.19456761054461799</v>
      </c>
      <c r="CN21">
        <v>0.19283398319967002</v>
      </c>
      <c r="CO21">
        <v>0.19213026881916398</v>
      </c>
      <c r="CP21">
        <v>0.19191786039154898</v>
      </c>
      <c r="CQ21">
        <v>0.191480995249003</v>
      </c>
      <c r="CR21">
        <v>0.19099147423403298</v>
      </c>
      <c r="CS21">
        <v>0.190978979552164</v>
      </c>
      <c r="CT21">
        <v>0.18010331257246401</v>
      </c>
      <c r="CU21">
        <v>0.16833740447182202</v>
      </c>
      <c r="CV21">
        <v>0.16711025513941399</v>
      </c>
      <c r="CW21">
        <v>0.16711025513941399</v>
      </c>
    </row>
    <row r="22" spans="1:101" x14ac:dyDescent="0.2">
      <c r="A22" t="s">
        <v>121</v>
      </c>
      <c r="B22">
        <f>0.680672775150469-0.4</f>
        <v>0.28067277515046896</v>
      </c>
      <c r="C22">
        <f>0.677033209917226-0.4</f>
        <v>0.27703320991722602</v>
      </c>
      <c r="D22">
        <f>0.559868750744499-0.2</f>
        <v>0.35986875074449903</v>
      </c>
      <c r="E22">
        <f>0.536240136336346-0.3</f>
        <v>0.23624013633634605</v>
      </c>
      <c r="F22">
        <f>0.523444985044079-0.3</f>
        <v>0.223444985044079</v>
      </c>
      <c r="G22">
        <v>0.494415480736279</v>
      </c>
      <c r="H22">
        <v>0.48222186621887803</v>
      </c>
      <c r="I22">
        <v>0.46937271941487702</v>
      </c>
      <c r="J22">
        <v>0.46462423809452902</v>
      </c>
      <c r="K22">
        <v>0.45790469747544099</v>
      </c>
      <c r="L22">
        <v>0.45032435237726498</v>
      </c>
      <c r="M22">
        <v>0.43212474123447397</v>
      </c>
      <c r="N22">
        <v>0.42350911029234301</v>
      </c>
      <c r="O22">
        <v>0.41847726409650898</v>
      </c>
      <c r="P22">
        <v>0.41799889063759099</v>
      </c>
      <c r="Q22">
        <v>0.41650441982255798</v>
      </c>
      <c r="R22">
        <v>0.41551509710052398</v>
      </c>
      <c r="S22">
        <v>0.41484350003383902</v>
      </c>
      <c r="T22">
        <v>0.41476540735129602</v>
      </c>
      <c r="U22">
        <v>0.414656077596191</v>
      </c>
      <c r="V22">
        <v>0.41350967702191999</v>
      </c>
      <c r="W22">
        <v>0.40530548295419</v>
      </c>
      <c r="X22">
        <v>0.40430366540294899</v>
      </c>
      <c r="Y22">
        <v>0.403292030485772</v>
      </c>
      <c r="Z22">
        <v>0.395543897681363</v>
      </c>
      <c r="AA22">
        <v>0.39533237807381699</v>
      </c>
      <c r="AB22">
        <v>0.394812503932371</v>
      </c>
      <c r="AC22">
        <v>0.39356525223684002</v>
      </c>
      <c r="AD22">
        <v>0.39292489224317201</v>
      </c>
      <c r="AE22">
        <v>0.391503159183685</v>
      </c>
      <c r="AF22">
        <v>0.38962848856772297</v>
      </c>
      <c r="AG22">
        <v>0.386580642742956</v>
      </c>
      <c r="AH22">
        <v>0.38611521035727397</v>
      </c>
      <c r="AI22">
        <v>0.38535882694986801</v>
      </c>
      <c r="AJ22">
        <v>0.38343640823632003</v>
      </c>
      <c r="AK22">
        <v>0.382779983462114</v>
      </c>
      <c r="AL22">
        <v>0.38241317097799699</v>
      </c>
      <c r="AM22">
        <v>0.38185670483699102</v>
      </c>
      <c r="AN22">
        <v>0.376362996206353</v>
      </c>
      <c r="AO22">
        <v>0.37547630958078998</v>
      </c>
      <c r="AP22">
        <v>0.37510414216967503</v>
      </c>
      <c r="AQ22">
        <v>0.373956849107344</v>
      </c>
      <c r="AR22">
        <v>0.37393185944938501</v>
      </c>
      <c r="AS22">
        <v>0.37297734375124397</v>
      </c>
      <c r="AT22">
        <v>0.37230931663589201</v>
      </c>
      <c r="AU22">
        <v>0.36831052506386103</v>
      </c>
      <c r="AV22">
        <v>0.36669021346961</v>
      </c>
      <c r="AW22">
        <v>0.365862877282779</v>
      </c>
      <c r="AX22">
        <v>0.36579326323453598</v>
      </c>
      <c r="AY22">
        <v>0.36564555650375002</v>
      </c>
      <c r="AZ22">
        <v>0.365212253679146</v>
      </c>
      <c r="BA22">
        <v>0.36270168550800003</v>
      </c>
      <c r="BB22">
        <v>0.35826735989166902</v>
      </c>
      <c r="BC22">
        <v>0.35608165727853702</v>
      </c>
      <c r="BD22">
        <v>0.355552412015185</v>
      </c>
      <c r="BE22">
        <v>0.35501334938635398</v>
      </c>
      <c r="BF22">
        <v>0.35198826200030398</v>
      </c>
      <c r="BG22">
        <v>0.351982014585701</v>
      </c>
      <c r="BH22">
        <v>0.35061516952555299</v>
      </c>
      <c r="BI22">
        <v>0.35033537460139902</v>
      </c>
      <c r="BJ22">
        <v>0.34949866729266399</v>
      </c>
      <c r="BK22">
        <v>0.34926617422161099</v>
      </c>
      <c r="BL22">
        <v>0.34895558846847002</v>
      </c>
      <c r="BM22">
        <v>0.34858743725271701</v>
      </c>
      <c r="BN22">
        <v>0.34738347121537999</v>
      </c>
      <c r="BO22">
        <v>0.34478633172784601</v>
      </c>
      <c r="BP22">
        <v>0.34391972607772903</v>
      </c>
      <c r="BQ22">
        <v>0.343448492521019</v>
      </c>
      <c r="BR22">
        <v>0.34259348921250399</v>
      </c>
      <c r="BS22">
        <v>0.34240294306755398</v>
      </c>
      <c r="BT22">
        <v>0.34193795692590301</v>
      </c>
      <c r="BU22">
        <v>0.34117889605477097</v>
      </c>
      <c r="BV22">
        <v>0.33994815538380802</v>
      </c>
      <c r="BW22">
        <v>0.339309580365807</v>
      </c>
      <c r="BX22">
        <v>0.33601317668944802</v>
      </c>
      <c r="BY22">
        <v>0.33498592323621701</v>
      </c>
      <c r="BZ22">
        <v>0.334658826458962</v>
      </c>
      <c r="CA22">
        <v>0.33357222256699898</v>
      </c>
      <c r="CB22">
        <v>0.33268910589231299</v>
      </c>
      <c r="CC22">
        <v>0.32784334340203702</v>
      </c>
      <c r="CD22">
        <v>0.32681028877777801</v>
      </c>
      <c r="CE22">
        <v>0.325765631812373</v>
      </c>
      <c r="CF22">
        <v>0.32526316118264698</v>
      </c>
      <c r="CG22">
        <v>0.323442486077965</v>
      </c>
      <c r="CH22">
        <v>0.320465146789501</v>
      </c>
      <c r="CI22">
        <v>0.32001220923302698</v>
      </c>
      <c r="CJ22">
        <v>0.318696235977313</v>
      </c>
      <c r="CK22">
        <v>0.31843741451666502</v>
      </c>
      <c r="CL22">
        <v>0.31689787306777301</v>
      </c>
      <c r="CM22">
        <v>0.31684878623900598</v>
      </c>
      <c r="CN22">
        <v>0.31523606079099398</v>
      </c>
      <c r="CO22">
        <v>0.312801800326724</v>
      </c>
      <c r="CP22">
        <v>0.31078120795564201</v>
      </c>
      <c r="CQ22">
        <v>0.30795023666541899</v>
      </c>
      <c r="CR22">
        <v>0.306469599411684</v>
      </c>
      <c r="CS22">
        <v>0.30369217738916598</v>
      </c>
      <c r="CT22">
        <v>0.30246054423014301</v>
      </c>
      <c r="CU22">
        <v>0.29979155947512398</v>
      </c>
      <c r="CV22">
        <v>0.29219381086477297</v>
      </c>
      <c r="CW22">
        <v>9.7314638093848702E-2</v>
      </c>
    </row>
    <row r="23" spans="1:101" x14ac:dyDescent="0.2">
      <c r="A23" t="s">
        <v>122</v>
      </c>
      <c r="B23">
        <v>0.51728191056645301</v>
      </c>
      <c r="C23">
        <v>0.457619993868775</v>
      </c>
      <c r="D23">
        <v>0.455199566964893</v>
      </c>
      <c r="E23">
        <v>0.45367876775981097</v>
      </c>
      <c r="F23">
        <v>0.43843909239330903</v>
      </c>
      <c r="G23">
        <v>0.43803033298308902</v>
      </c>
      <c r="H23">
        <v>0.42839458848948198</v>
      </c>
      <c r="I23">
        <v>0.42707727650213201</v>
      </c>
      <c r="J23">
        <v>0.415954201096155</v>
      </c>
      <c r="K23">
        <v>0.40362180472675302</v>
      </c>
      <c r="L23">
        <v>0.39539262100015499</v>
      </c>
      <c r="M23">
        <v>0.393215397020867</v>
      </c>
      <c r="N23">
        <v>0.39226445127405801</v>
      </c>
      <c r="O23">
        <v>0.387807813463041</v>
      </c>
      <c r="P23">
        <v>0.38522183007307798</v>
      </c>
      <c r="Q23">
        <v>0.38319275906769601</v>
      </c>
      <c r="R23">
        <v>0.38154968903518199</v>
      </c>
      <c r="S23">
        <v>0.37794760828910501</v>
      </c>
      <c r="T23">
        <v>0.372376699463984</v>
      </c>
      <c r="U23">
        <v>0.371971956248216</v>
      </c>
      <c r="V23">
        <v>0.371831389420549</v>
      </c>
      <c r="W23">
        <v>0.37141459761960499</v>
      </c>
      <c r="X23">
        <v>0.37063188582260398</v>
      </c>
      <c r="Y23">
        <v>0.369964304950826</v>
      </c>
      <c r="Z23">
        <v>0.36850285618402201</v>
      </c>
      <c r="AA23">
        <v>0.36711637639245898</v>
      </c>
      <c r="AB23">
        <v>0.36653625932467498</v>
      </c>
      <c r="AC23">
        <v>0.365526409383164</v>
      </c>
      <c r="AD23">
        <v>0.364422401979481</v>
      </c>
      <c r="AE23">
        <v>0.36377624081478599</v>
      </c>
      <c r="AF23">
        <v>0.36322825330762498</v>
      </c>
      <c r="AG23">
        <v>0.360447261334229</v>
      </c>
      <c r="AH23">
        <v>0.35925891383339997</v>
      </c>
      <c r="AI23">
        <v>0.35882427227670599</v>
      </c>
      <c r="AJ23">
        <v>0.358619446327338</v>
      </c>
      <c r="AK23">
        <v>0.35633869376397298</v>
      </c>
      <c r="AL23">
        <v>0.35465501553608098</v>
      </c>
      <c r="AM23">
        <v>0.35459388012213799</v>
      </c>
      <c r="AN23">
        <v>0.35090388932803701</v>
      </c>
      <c r="AO23">
        <v>0.34984049011882201</v>
      </c>
      <c r="AP23">
        <v>0.34907339685742</v>
      </c>
      <c r="AQ23">
        <v>0.34851469949717201</v>
      </c>
      <c r="AR23">
        <v>0.34817867784158801</v>
      </c>
      <c r="AS23">
        <v>0.34799393286812103</v>
      </c>
      <c r="AT23">
        <v>0.34751511316517197</v>
      </c>
      <c r="AU23">
        <v>0.34693945853677999</v>
      </c>
      <c r="AV23">
        <v>0.346803354147596</v>
      </c>
      <c r="AW23">
        <v>0.34649633834578702</v>
      </c>
      <c r="AX23">
        <v>0.34466361465592799</v>
      </c>
      <c r="AY23">
        <v>0.34450028938954302</v>
      </c>
      <c r="AZ23">
        <v>0.34392418851666601</v>
      </c>
      <c r="BA23">
        <v>0.34357299456860302</v>
      </c>
      <c r="BB23">
        <v>0.34261937135852299</v>
      </c>
      <c r="BC23">
        <v>0.34178400278096799</v>
      </c>
      <c r="BD23">
        <v>0.34167824297719501</v>
      </c>
      <c r="BE23">
        <v>0.34162335497785501</v>
      </c>
      <c r="BF23">
        <v>0.341263236151917</v>
      </c>
      <c r="BG23">
        <v>0.34097005391094998</v>
      </c>
      <c r="BH23">
        <v>0.340631801036124</v>
      </c>
      <c r="BI23">
        <v>0.340254278698012</v>
      </c>
      <c r="BJ23">
        <v>0.33944166855962898</v>
      </c>
      <c r="BK23">
        <v>0.33870893607854602</v>
      </c>
      <c r="BL23">
        <v>0.337607159894105</v>
      </c>
      <c r="BM23">
        <v>0.337448297066202</v>
      </c>
      <c r="BN23">
        <v>0.33109824639541302</v>
      </c>
      <c r="BO23">
        <v>0.32950069323987902</v>
      </c>
      <c r="BP23">
        <v>0.32905355685397802</v>
      </c>
      <c r="BQ23">
        <v>0.32827129130055199</v>
      </c>
      <c r="BR23">
        <v>0.32824228544677603</v>
      </c>
      <c r="BS23">
        <v>0.32798792642506602</v>
      </c>
      <c r="BT23">
        <v>0.325878977762386</v>
      </c>
      <c r="BU23">
        <v>0.32565273210593598</v>
      </c>
      <c r="BV23">
        <v>0.32401680197517602</v>
      </c>
      <c r="BW23">
        <v>0.32351076139457202</v>
      </c>
      <c r="BX23">
        <v>0.32290342344913298</v>
      </c>
      <c r="BY23">
        <v>0.32279096998718099</v>
      </c>
      <c r="BZ23">
        <v>0.32252857857520201</v>
      </c>
      <c r="CA23">
        <v>0.32223361135811501</v>
      </c>
      <c r="CB23">
        <v>0.32069183868998102</v>
      </c>
      <c r="CC23">
        <v>0.31950616865242398</v>
      </c>
      <c r="CD23">
        <v>0.31932320865416802</v>
      </c>
      <c r="CE23">
        <v>0.31784078642431202</v>
      </c>
      <c r="CF23">
        <v>0.31633560575619402</v>
      </c>
      <c r="CG23">
        <v>0.31611069883137999</v>
      </c>
      <c r="CH23">
        <v>0.315560480104977</v>
      </c>
      <c r="CI23">
        <v>0.31435294411676201</v>
      </c>
      <c r="CJ23">
        <v>0.31413874704549</v>
      </c>
      <c r="CK23">
        <v>0.311030212050809</v>
      </c>
      <c r="CL23">
        <v>0.31102798083111299</v>
      </c>
      <c r="CM23">
        <v>0.308148815200183</v>
      </c>
      <c r="CN23">
        <v>0.30791498339749501</v>
      </c>
      <c r="CO23">
        <v>0.30650083648424697</v>
      </c>
      <c r="CP23">
        <v>0.30600639824478998</v>
      </c>
      <c r="CQ23">
        <v>0.30600148956227702</v>
      </c>
      <c r="CR23">
        <v>0.30371582831548899</v>
      </c>
      <c r="CS23">
        <v>0.30125122326626202</v>
      </c>
      <c r="CT23">
        <v>0.29894548104448398</v>
      </c>
      <c r="CU23">
        <v>0.29652237667733</v>
      </c>
      <c r="CV23">
        <v>0.288856352750826</v>
      </c>
      <c r="CW23">
        <v>0.283124796122592</v>
      </c>
    </row>
    <row r="24" spans="1:101" x14ac:dyDescent="0.2">
      <c r="A24" t="s">
        <v>123</v>
      </c>
      <c r="B24">
        <f>0.614163692080183-0.2</f>
        <v>0.41416369208018294</v>
      </c>
      <c r="C24">
        <f>0.605159828945034-0.4</f>
        <v>0.20515982894503393</v>
      </c>
      <c r="D24">
        <v>0.441473104656324</v>
      </c>
      <c r="E24">
        <v>0.42905324448292897</v>
      </c>
      <c r="F24">
        <v>0.42046483441663401</v>
      </c>
      <c r="G24">
        <v>0.415397288710664</v>
      </c>
      <c r="H24">
        <v>0.39531229709973498</v>
      </c>
      <c r="I24">
        <v>0.39362638765305702</v>
      </c>
      <c r="J24">
        <v>0.38616117347919499</v>
      </c>
      <c r="K24">
        <v>0.38526957817157298</v>
      </c>
      <c r="L24">
        <v>0.384643497982324</v>
      </c>
      <c r="M24">
        <v>0.378802165356319</v>
      </c>
      <c r="N24">
        <v>0.37413356169054102</v>
      </c>
      <c r="O24">
        <v>0.37295012287358897</v>
      </c>
      <c r="P24">
        <v>0.36997635353691199</v>
      </c>
      <c r="Q24">
        <v>0.36950868992789698</v>
      </c>
      <c r="R24">
        <v>0.36844439823471398</v>
      </c>
      <c r="S24">
        <v>0.36784598516533101</v>
      </c>
      <c r="T24">
        <v>0.365511237090686</v>
      </c>
      <c r="U24">
        <v>0.365092660314985</v>
      </c>
      <c r="V24">
        <v>0.36366467984043899</v>
      </c>
      <c r="W24">
        <v>0.36289178540755501</v>
      </c>
      <c r="X24">
        <v>0.36118534874185498</v>
      </c>
      <c r="Y24">
        <v>0.35962260260930601</v>
      </c>
      <c r="Z24">
        <v>0.35900098485944898</v>
      </c>
      <c r="AA24">
        <v>0.35880999247456202</v>
      </c>
      <c r="AB24">
        <v>0.357992027405998</v>
      </c>
      <c r="AC24">
        <v>0.35751722389613799</v>
      </c>
      <c r="AD24">
        <v>0.35650201903263201</v>
      </c>
      <c r="AE24">
        <v>0.35227385809412198</v>
      </c>
      <c r="AF24">
        <v>0.35213150628987899</v>
      </c>
      <c r="AG24">
        <v>0.35101634278908</v>
      </c>
      <c r="AH24">
        <v>0.35067095001431797</v>
      </c>
      <c r="AI24">
        <v>0.35035010065257599</v>
      </c>
      <c r="AJ24">
        <v>0.34883644134606501</v>
      </c>
      <c r="AK24">
        <v>0.34874406886228798</v>
      </c>
      <c r="AL24">
        <v>0.347968943209707</v>
      </c>
      <c r="AM24">
        <v>0.346331228105555</v>
      </c>
      <c r="AN24">
        <v>0.34220347204609403</v>
      </c>
      <c r="AO24">
        <v>0.34158274678338701</v>
      </c>
      <c r="AP24">
        <v>0.34074648571549898</v>
      </c>
      <c r="AQ24">
        <v>0.33948004553531003</v>
      </c>
      <c r="AR24">
        <v>0.33803957022973902</v>
      </c>
      <c r="AS24">
        <v>0.33748622779603399</v>
      </c>
      <c r="AT24">
        <v>0.334547265483706</v>
      </c>
      <c r="AU24">
        <v>0.33386183485708898</v>
      </c>
      <c r="AV24">
        <v>0.33376589242107002</v>
      </c>
      <c r="AW24">
        <v>0.33256683506260698</v>
      </c>
      <c r="AX24">
        <v>0.33220582374997298</v>
      </c>
      <c r="AY24">
        <v>0.32967160464977402</v>
      </c>
      <c r="AZ24">
        <v>0.32946365499810698</v>
      </c>
      <c r="BA24">
        <v>0.328966539291286</v>
      </c>
      <c r="BB24">
        <v>0.32886256446727202</v>
      </c>
      <c r="BC24">
        <v>0.32871932017587802</v>
      </c>
      <c r="BD24">
        <v>0.32871128778424402</v>
      </c>
      <c r="BE24">
        <v>0.32842167549460999</v>
      </c>
      <c r="BF24">
        <v>0.327447525065508</v>
      </c>
      <c r="BG24">
        <v>0.326455524878838</v>
      </c>
      <c r="BH24">
        <v>0.32537472215699298</v>
      </c>
      <c r="BI24">
        <v>0.32513285796448999</v>
      </c>
      <c r="BJ24">
        <v>0.3250944809879</v>
      </c>
      <c r="BK24">
        <v>0.32482896586952797</v>
      </c>
      <c r="BL24">
        <v>0.32474819572598701</v>
      </c>
      <c r="BM24">
        <v>0.32461833875277002</v>
      </c>
      <c r="BN24">
        <v>0.32447420197058802</v>
      </c>
      <c r="BO24">
        <v>0.320816340739838</v>
      </c>
      <c r="BP24">
        <v>0.32052985215341301</v>
      </c>
      <c r="BQ24">
        <v>0.320272369423037</v>
      </c>
      <c r="BR24">
        <v>0.31946868416343899</v>
      </c>
      <c r="BS24">
        <v>0.31915452846078501</v>
      </c>
      <c r="BT24">
        <v>0.31825668573947002</v>
      </c>
      <c r="BU24">
        <v>0.31714330721297301</v>
      </c>
      <c r="BV24">
        <v>0.31434803543379503</v>
      </c>
      <c r="BW24">
        <v>0.31394686216663098</v>
      </c>
      <c r="BX24">
        <v>0.31291603876525098</v>
      </c>
      <c r="BY24">
        <v>0.31291023759695202</v>
      </c>
      <c r="BZ24">
        <v>0.30981642864571701</v>
      </c>
      <c r="CA24">
        <v>0.30971914747715301</v>
      </c>
      <c r="CB24">
        <v>0.30901631333836099</v>
      </c>
      <c r="CC24">
        <v>0.30734289871907</v>
      </c>
      <c r="CD24">
        <v>0.30610144819365798</v>
      </c>
      <c r="CE24">
        <v>0.30550392761506301</v>
      </c>
      <c r="CF24">
        <v>0.30518709444731901</v>
      </c>
      <c r="CG24">
        <v>0.30452843845341698</v>
      </c>
      <c r="CH24">
        <v>0.30327493934237199</v>
      </c>
      <c r="CI24">
        <v>0.30305984978622202</v>
      </c>
      <c r="CJ24">
        <v>0.301672477507963</v>
      </c>
      <c r="CK24">
        <v>0.29926231421268301</v>
      </c>
      <c r="CL24">
        <v>0.29882811889910899</v>
      </c>
      <c r="CM24">
        <v>0.29766163734893702</v>
      </c>
      <c r="CN24">
        <v>0.29717344652453898</v>
      </c>
      <c r="CO24">
        <v>0.29598152907055902</v>
      </c>
      <c r="CP24">
        <v>0.29482129493771903</v>
      </c>
      <c r="CQ24">
        <v>0.29459460303405599</v>
      </c>
      <c r="CR24">
        <v>0.29398905006746601</v>
      </c>
      <c r="CS24">
        <v>0.293135831732797</v>
      </c>
      <c r="CT24">
        <v>0.29238881944547701</v>
      </c>
      <c r="CU24">
        <v>0.29228350588891699</v>
      </c>
      <c r="CV24">
        <v>0.29155746706965102</v>
      </c>
      <c r="CW24">
        <v>0.29148785302095298</v>
      </c>
    </row>
    <row r="25" spans="1:101" x14ac:dyDescent="0.2">
      <c r="A25" t="s">
        <v>124</v>
      </c>
      <c r="B25">
        <f>0.483841285325524-0.2</f>
        <v>0.283841285325524</v>
      </c>
      <c r="C25">
        <v>0.42588000412342802</v>
      </c>
      <c r="D25">
        <v>0.42201419323327999</v>
      </c>
      <c r="E25">
        <v>0.42039566661469502</v>
      </c>
      <c r="F25">
        <v>0.406415737772931</v>
      </c>
      <c r="G25">
        <v>0.40548041056217698</v>
      </c>
      <c r="H25">
        <v>0.40510556568778999</v>
      </c>
      <c r="I25">
        <v>0.40146243050321501</v>
      </c>
      <c r="J25">
        <v>0.40115541470095101</v>
      </c>
      <c r="K25">
        <v>0.398456977849036</v>
      </c>
      <c r="L25">
        <v>0.39772915405092102</v>
      </c>
      <c r="M25">
        <v>0.394670152129037</v>
      </c>
      <c r="N25">
        <v>0.39106360894356801</v>
      </c>
      <c r="O25">
        <v>0.39095695665218899</v>
      </c>
      <c r="P25">
        <v>0.390916794701752</v>
      </c>
      <c r="Q25">
        <v>0.390276880951205</v>
      </c>
      <c r="R25">
        <v>0.38909611959707002</v>
      </c>
      <c r="S25">
        <v>0.38888013755013101</v>
      </c>
      <c r="T25">
        <v>0.38743519980835101</v>
      </c>
      <c r="U25">
        <v>0.38668060137615601</v>
      </c>
      <c r="V25">
        <v>0.38641731747657099</v>
      </c>
      <c r="W25">
        <v>0.38547261914391101</v>
      </c>
      <c r="X25">
        <v>0.38154522659578999</v>
      </c>
      <c r="Y25">
        <v>0.38086872084613699</v>
      </c>
      <c r="Z25">
        <v>0.38085265606605301</v>
      </c>
      <c r="AA25">
        <v>0.37949875207868899</v>
      </c>
      <c r="AB25">
        <v>0.37939566973864203</v>
      </c>
      <c r="AC25">
        <v>0.37903331969300702</v>
      </c>
      <c r="AD25">
        <v>0.37812208965306099</v>
      </c>
      <c r="AE25">
        <v>0.376981044005333</v>
      </c>
      <c r="AF25">
        <v>0.37662940381369397</v>
      </c>
      <c r="AG25">
        <v>0.375112174559944</v>
      </c>
      <c r="AH25">
        <v>0.374996597390236</v>
      </c>
      <c r="AI25">
        <v>0.37414962647153499</v>
      </c>
      <c r="AJ25">
        <v>0.37390776227857703</v>
      </c>
      <c r="AK25">
        <v>0.37372881847568301</v>
      </c>
      <c r="AL25">
        <v>0.37341823272208702</v>
      </c>
      <c r="AM25">
        <v>0.37330801047983098</v>
      </c>
      <c r="AN25">
        <v>0.37205585010133202</v>
      </c>
      <c r="AO25">
        <v>0.37204067780885403</v>
      </c>
      <c r="AP25">
        <v>0.37167431156831299</v>
      </c>
      <c r="AQ25">
        <v>0.37072961323610798</v>
      </c>
      <c r="AR25">
        <v>0.36979205480565702</v>
      </c>
      <c r="AS25">
        <v>0.36965684290453199</v>
      </c>
      <c r="AT25">
        <v>0.36831231003952702</v>
      </c>
      <c r="AU25">
        <v>0.36829892272271503</v>
      </c>
      <c r="AV25">
        <v>0.36694903493071201</v>
      </c>
      <c r="AW25">
        <v>0.36663264800699802</v>
      </c>
      <c r="AX25">
        <v>0.365455902847315</v>
      </c>
      <c r="AY25">
        <v>0.365284098946631</v>
      </c>
      <c r="AZ25">
        <v>0.36504982090036697</v>
      </c>
      <c r="BA25">
        <v>0.36444159046686703</v>
      </c>
      <c r="BB25">
        <v>0.36135536766732901</v>
      </c>
      <c r="BC25">
        <v>0.36087387050110897</v>
      </c>
      <c r="BD25">
        <v>0.35837758213437998</v>
      </c>
      <c r="BE25">
        <v>0.35820488574609</v>
      </c>
      <c r="BF25">
        <v>0.35816383130713803</v>
      </c>
      <c r="BG25">
        <v>0.35578981376920599</v>
      </c>
      <c r="BH25">
        <v>0.35576303913512602</v>
      </c>
      <c r="BI25">
        <v>0.35463047212169801</v>
      </c>
      <c r="BJ25">
        <v>0.354605928707314</v>
      </c>
      <c r="BK25">
        <v>0.35352021730295702</v>
      </c>
      <c r="BL25">
        <v>0.35227028814415401</v>
      </c>
      <c r="BM25">
        <v>0.35175621517328098</v>
      </c>
      <c r="BN25">
        <v>0.35147240405421998</v>
      </c>
      <c r="BO25">
        <v>0.35133005225088698</v>
      </c>
      <c r="BP25">
        <v>0.35056251274590899</v>
      </c>
      <c r="BQ25">
        <v>0.34947144641455402</v>
      </c>
      <c r="BR25">
        <v>0.349074735589056</v>
      </c>
      <c r="BS25">
        <v>0.34743791297068999</v>
      </c>
      <c r="BT25">
        <v>0.34611703103200803</v>
      </c>
      <c r="BU25">
        <v>0.34525845777216002</v>
      </c>
      <c r="BV25">
        <v>0.344944302067688</v>
      </c>
      <c r="BW25">
        <v>0.34403262578371102</v>
      </c>
      <c r="BX25">
        <v>0.34382824607837298</v>
      </c>
      <c r="BY25">
        <v>0.34357879573917599</v>
      </c>
      <c r="BZ25">
        <v>0.34328650598626997</v>
      </c>
      <c r="CA25">
        <v>0.34197901136485598</v>
      </c>
      <c r="CB25">
        <v>0.34139041566277201</v>
      </c>
      <c r="CC25">
        <v>0.340686242791434</v>
      </c>
      <c r="CD25">
        <v>0.34033951128230899</v>
      </c>
      <c r="CE25">
        <v>0.33489667445655802</v>
      </c>
      <c r="CF25">
        <v>0.33285109242706301</v>
      </c>
      <c r="CG25">
        <v>0.33059131332674901</v>
      </c>
      <c r="CH25">
        <v>0.32988133928483798</v>
      </c>
      <c r="CI25">
        <v>0.32925213538874198</v>
      </c>
      <c r="CJ25">
        <v>0.32604810419934399</v>
      </c>
      <c r="CK25">
        <v>0.32582498225065099</v>
      </c>
      <c r="CL25">
        <v>0.32577143298294597</v>
      </c>
      <c r="CM25">
        <v>0.32548494440015902</v>
      </c>
      <c r="CN25">
        <v>0.32341080276137202</v>
      </c>
      <c r="CO25">
        <v>0.32321891788524199</v>
      </c>
      <c r="CP25">
        <v>0.31995062757505299</v>
      </c>
      <c r="CQ25">
        <v>0.317100914041475</v>
      </c>
      <c r="CR25">
        <v>0.31653641551019901</v>
      </c>
      <c r="CS25">
        <v>0.31609597278247697</v>
      </c>
      <c r="CT25">
        <v>0.31495358840311299</v>
      </c>
      <c r="CU25">
        <v>0.30793506437294099</v>
      </c>
      <c r="CV25">
        <v>0.30011687127716802</v>
      </c>
      <c r="CW25">
        <v>0.29520283347028398</v>
      </c>
    </row>
  </sheetData>
  <phoneticPr fontId="2" type="noConversion"/>
  <conditionalFormatting sqref="CW7 B8:CW8 B41:CW42 B2:CW6 B51:CW52 B17:CW25 B29:CW30 B10:CW15">
    <cfRule type="cellIs" dxfId="10" priority="25" operator="greaterThan">
      <formula>0.5</formula>
    </cfRule>
  </conditionalFormatting>
  <conditionalFormatting sqref="B27:CW27">
    <cfRule type="cellIs" dxfId="9" priority="22" operator="greaterThan">
      <formula>0.5</formula>
    </cfRule>
  </conditionalFormatting>
  <conditionalFormatting sqref="B12:CW12">
    <cfRule type="cellIs" dxfId="8" priority="21" operator="greaterThan">
      <formula>0.5</formula>
    </cfRule>
  </conditionalFormatting>
  <conditionalFormatting sqref="B18:CW18">
    <cfRule type="cellIs" dxfId="7" priority="19" operator="greaterThan">
      <formula>0.5</formula>
    </cfRule>
  </conditionalFormatting>
  <conditionalFormatting sqref="B16:CW16">
    <cfRule type="cellIs" dxfId="6" priority="17" operator="greaterThan">
      <formula>0.5</formula>
    </cfRule>
  </conditionalFormatting>
  <conditionalFormatting sqref="C7:CW7">
    <cfRule type="cellIs" dxfId="5" priority="15" operator="greaterThan">
      <formula>0.5</formula>
    </cfRule>
  </conditionalFormatting>
  <conditionalFormatting sqref="B7">
    <cfRule type="cellIs" dxfId="4" priority="14" operator="greaterThan">
      <formula>0.5</formula>
    </cfRule>
  </conditionalFormatting>
  <conditionalFormatting sqref="B9:CW9">
    <cfRule type="cellIs" dxfId="3" priority="10" operator="greaterThan">
      <formula>0.5</formula>
    </cfRule>
  </conditionalFormatting>
  <conditionalFormatting sqref="B31:CW31">
    <cfRule type="cellIs" dxfId="1" priority="2" operator="greaterThan">
      <formula>0.5</formula>
    </cfRule>
  </conditionalFormatting>
  <conditionalFormatting sqref="D33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2023-01-26T11:27:00Z</dcterms:created>
  <dcterms:modified xsi:type="dcterms:W3CDTF">2023-02-19T05:36:11Z</dcterms:modified>
</cp:coreProperties>
</file>