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paho-my.sharepoint.com/personal/caine_paho_org/Documents/WDC/Polio/2024/AR municipal/polio-risk-assessment-main/template/FRA/"/>
    </mc:Choice>
  </mc:AlternateContent>
  <xr:revisionPtr revIDLastSave="39" documentId="13_ncr:1_{EBD371FA-9EB9-814F-8B3A-0268E2F027F9}" xr6:coauthVersionLast="47" xr6:coauthVersionMax="47" xr10:uidLastSave="{98EF216A-03BC-4E7C-A279-40236AE7B39F}"/>
  <bookViews>
    <workbookView xWindow="-110" yWindow="-110" windowWidth="22780" windowHeight="14540" firstSheet="1" activeTab="7" xr2:uid="{7CFA64C4-648F-B840-901A-EC2D94882293}"/>
  </bookViews>
  <sheets>
    <sheet name="1-General" sheetId="1" r:id="rId1"/>
    <sheet name="2-Área poblacional" sheetId="2" r:id="rId2"/>
    <sheet name="3-Inmunidad poblacional" sheetId="3" r:id="rId3"/>
    <sheet name="4-Vigilancia" sheetId="4" r:id="rId4"/>
    <sheet name="5-Determinantes" sheetId="5" r:id="rId5"/>
    <sheet name="6-Brotes de EPV" sheetId="6" r:id="rId6"/>
    <sheet name="_ListValues" sheetId="8" state="hidden" r:id="rId7"/>
    <sheet name="Glosario"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 i="4" l="1"/>
  <c r="J1" i="4"/>
  <c r="I2" i="4"/>
  <c r="O1" i="3"/>
  <c r="N1" i="3"/>
  <c r="M2" i="3"/>
  <c r="L2" i="3"/>
  <c r="K2" i="3"/>
  <c r="J2" i="3"/>
  <c r="I2" i="3"/>
  <c r="H1" i="3"/>
  <c r="H1" i="6"/>
  <c r="H1" i="5"/>
  <c r="H1" i="4"/>
</calcChain>
</file>

<file path=xl/sharedStrings.xml><?xml version="1.0" encoding="utf-8"?>
<sst xmlns="http://schemas.openxmlformats.org/spreadsheetml/2006/main" count="170" uniqueCount="102">
  <si>
    <t>Sarampión</t>
  </si>
  <si>
    <t>Rubéola</t>
  </si>
  <si>
    <t>Tétanos neonatal</t>
  </si>
  <si>
    <t>Sex</t>
  </si>
  <si>
    <t>Yes No</t>
  </si>
  <si>
    <t>F</t>
  </si>
  <si>
    <t>M</t>
  </si>
  <si>
    <t>Polio</t>
  </si>
  <si>
    <t>Nom du pays ou niveau sous-national</t>
  </si>
  <si>
    <t>Année d’évaluation de risques</t>
  </si>
  <si>
    <t>Langue</t>
  </si>
  <si>
    <t>Nombre total de communes</t>
  </si>
  <si>
    <t>Calendrier de vaccination contre la poliomyélite</t>
  </si>
  <si>
    <t>Données générales</t>
  </si>
  <si>
    <t>Valeur</t>
  </si>
  <si>
    <t>Géocodage Admin1</t>
  </si>
  <si>
    <t>Géocodage Admin2</t>
  </si>
  <si>
    <t>Niveau infranational</t>
  </si>
  <si>
    <t>Municipalité</t>
  </si>
  <si>
    <t>Population &lt;5 ans</t>
  </si>
  <si>
    <t>Population  &lt;1 an</t>
  </si>
  <si>
    <t>Population &lt;15 ans</t>
  </si>
  <si>
    <t>Population totale</t>
  </si>
  <si>
    <t>Couverture administrative de la polio 3 par municipalité</t>
  </si>
  <si>
    <t>Unités de notification</t>
  </si>
  <si>
    <t>Taux PFA</t>
  </si>
  <si>
    <t>% de cas de PFA avec notification en temps opportun (avant 14 jours après le début de la paralysie)</t>
  </si>
  <si>
    <t>% de cas de PFA instruits en moins de 48 heures</t>
  </si>
  <si>
    <t>% de cas avec un échantillon de selles adéquat</t>
  </si>
  <si>
    <t>% de cas avec suivi à 60 jours</t>
  </si>
  <si>
    <t>Population ayant accès aux services de base en eau potable</t>
  </si>
  <si>
    <t>% de la population ayant accès aux services de base en eau potable</t>
  </si>
  <si>
    <t>Population ayant accès aux services d’assainissement de base</t>
  </si>
  <si>
    <t>% de la population ayant accès aux services d’assainissement de base</t>
  </si>
  <si>
    <t>Rougeole</t>
  </si>
  <si>
    <t>Rubéole</t>
  </si>
  <si>
    <t>Diphtérie</t>
  </si>
  <si>
    <t>Fièvre jaune</t>
  </si>
  <si>
    <t>Tétanos néonatal</t>
  </si>
  <si>
    <t>Feuille</t>
  </si>
  <si>
    <t>Superficie démographique</t>
  </si>
  <si>
    <t>Immunité de la population</t>
  </si>
  <si>
    <t>Surveillance</t>
  </si>
  <si>
    <t>Déterminants</t>
  </si>
  <si>
    <t>* Définition de « L'Agenda 2020 pour l'approvisionnement en eau, l'assainissement et l'hygiène en Amérique latine et dans les Caraïbes » disponible sur https://iris.paho.org/handle/10665.2/51836</t>
  </si>
  <si>
    <t>Cellule</t>
  </si>
  <si>
    <t>Population &lt;1 an</t>
  </si>
  <si>
    <t>Pourcentage d'unités notificatrices qui ont envoyé des informations toutes les semaines au cours de la période évaluée</t>
  </si>
  <si>
    <t>Taux de PFA</t>
  </si>
  <si>
    <t>% de cas de PFA avec un échantillon de selles adéquat</t>
  </si>
  <si>
    <t>Dans les municipalités comptant &lt;100 000 enfants de moins de 15 ans et qui ne présentaient pas de cas de PFA, des fouilles institutionnelles actives ont-elles été effectuées dans au moins un établissement de santé de la municipalité ?</t>
  </si>
  <si>
    <t>Selon les pays, le nom de la région, du département ou de l'état doit être renseigné.</t>
  </si>
  <si>
    <t>Nom de la commune.</t>
  </si>
  <si>
    <t>Nombre d'enfants de moins de 1 an dans la commune.</t>
  </si>
  <si>
    <t>Nombre d'enfants de moins de 5 ans dans la commune.</t>
  </si>
  <si>
    <t>Nombre d'enfants de moins de 15 ans dans la commune.</t>
  </si>
  <si>
    <t>Couverture administrative pour Polio3 pour l’année correspondante</t>
  </si>
  <si>
    <t>Pourcentage de cas de PFA signalés dans les 14 jours suivant le début de la paralysie.</t>
  </si>
  <si>
    <t>Pourcentage de cas de PFA qui ont fait l'objet d'une enquête moins de 48 heures après la publication du rapport.</t>
  </si>
  <si>
    <t>Pourcentage de cas de PFA avec un échantillon de selles adéquat.</t>
  </si>
  <si>
    <t>Pourcentage de cas de PFA avec suivi à 60 jours.</t>
  </si>
  <si>
    <t>Dans les communes comptant moins de 100 000 enfants de moins de 15 ans et qui n'ont pas présenté de cas de PFA, déterminer si des fouilles institutionnelles actives ont été effectuées dans au moins un établissement de santé de la commune.</t>
  </si>
  <si>
    <t>Pourcentage de la population ayant accès aux services d’assainissement de base. Les services d'assainissement de base font référence à l'utilisation d'installations améliorées qui ne sont pas partagées avec d'autres ménages.*</t>
  </si>
  <si>
    <t>La municipalité a eu des cas de rougeole au cours des 5 dernières années.</t>
  </si>
  <si>
    <t>La municipalité a connu des cas de rubéole au cours des 5 dernières années.</t>
  </si>
  <si>
    <t>La municipalité a connu des cas de diphtérie au cours des 5 dernières années.</t>
  </si>
  <si>
    <t>La commune a connu des cas de fièvre jaune au cours des 5 dernières années.</t>
  </si>
  <si>
    <t>La commune a connu des cas de tétanos néonatal au cours des 5 dernières années.</t>
  </si>
  <si>
    <t>Texte</t>
  </si>
  <si>
    <t>Nombre</t>
  </si>
  <si>
    <t>Sélectionnez Oui ou Non</t>
  </si>
  <si>
    <t>Sélectionnez Oui, Non ou NA</t>
  </si>
  <si>
    <t>Cette cellule passera en gris pour les communes comptant moins de 100 000 enfants de moins de 15 ans. Il n'est pas nécessaire de compléter les informations dans ces cas mais vous pouvez sélectionner NA si vous le souhaitez.</t>
  </si>
  <si>
    <t>Si le pays n’a pas mené de campagnes de vaccination contre la polio, sélectionnez NA. Si plusieurs campagnes ont été menées, sélectionnez la couverture de la campagne la plus récente.</t>
  </si>
  <si>
    <t>Si la municipalité n'a pas d'unités déclarantes, zéro doit être inscrit.</t>
  </si>
  <si>
    <t>Si vous ne connaissez pas le pourcentage, vous pouvez mettre une estimation</t>
  </si>
  <si>
    <t>épidémie</t>
  </si>
  <si>
    <t>Notes</t>
  </si>
  <si>
    <t>Fievre jaune</t>
  </si>
  <si>
    <t>Niveau sous-national</t>
  </si>
  <si>
    <t>Dans les municipalités comptant &lt;100 000 enfants de moins de 15 ans et qui ne présentaient pas de cas de PFA, des recherches actives institutionnelles  ont-elles été effectuées dans au moins un établissement de santé de la municipalité ?</t>
  </si>
  <si>
    <t>Présence d'épidémies au cours des 5 dernières années</t>
  </si>
  <si>
    <t>Definition</t>
  </si>
  <si>
    <t>Tipo de information</t>
  </si>
  <si>
    <t>Si VPI2 n’a pas été saisi, saisissez 0 (zéro)</t>
  </si>
  <si>
    <t>Pourcentage d’unités notificatrices qui ont envoyé des informations toutes les semaines de l’année.</t>
  </si>
  <si>
    <t>Pourcentage de la population ayant accès aux services de base en eau potable. L’accès aux services de base en eau potable est défini comme l’accès à l’eau potable provenant d’une source d'eau améliorée tant que le temps de collecte ne dépasse pas 30 minutes sur l'aller-retour, y compris le temps d'attente dans les files d'attente*</t>
  </si>
  <si>
    <t>Épidémies de Maladies pouvant être prévenues par la vaccination (MPV)</t>
  </si>
  <si>
    <t>Oui</t>
  </si>
  <si>
    <t>Non</t>
  </si>
  <si>
    <t>FRA</t>
  </si>
  <si>
    <t>% de cas de PFA investiguee (ayant fait l'objet d'une enquête) dans les 48 heures 
( &lt; 48 heures)</t>
  </si>
  <si>
    <t>Adm. Polio3 Couverture 2020, 2021, 2022, 2023 et 2024</t>
  </si>
  <si>
    <t>Si la population de moins de 15 ans est &lt;100 000 habitants, y aura-t-il des cas de PFA en 2024 ?</t>
  </si>
  <si>
    <t>Couverture VPI2 2024</t>
  </si>
  <si>
    <t>Si le pays a mené une campagne de vaccination contre la poliomyélite entre 2020 et 2024, une couverture supérieure à 95 % a-t-elle été atteinte dans la municipalité ?</t>
  </si>
  <si>
    <t>Pour les communes comptant moins de 100 000 enfants de moins de 15 ans, déterminez si des cas de PFA se sont produits en 2024.</t>
  </si>
  <si>
    <t>Couverture administrative de l’VPI2 pour l’année correspondante</t>
  </si>
  <si>
    <t>Pour les pays dans lesquels une campagne de vaccination contre la polio a été menée entre 2020 et 2024, précisez si la couverture obtenue dans la commune était &gt;95 %</t>
  </si>
  <si>
    <t>Taux PFA pour la commune en 2024</t>
  </si>
  <si>
    <t>Cette cellule ne doit être remplie que pour les communes comptant &gt;100 000 enfants de moins de 15 ans ou les communes comptant &lt;100 000 mais qui ont eu des cas de PFA en 2024. Pour les communes comptant &lt;100 000 enfants de moins de 15 ans et qui n'ont pas eu de cas de PFA en 2024, la cellule deviendra grise et vous n'aurez plus besoin de renseigner aucune information.</t>
  </si>
  <si>
    <t>Cette cellule ne doit être complétée que pour les communes comptant &lt;100 000 enfants de moins de 15 ans et qui n'ont eu aucun cas de PFA en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</si>
</sst>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3"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i/>
      <sz val="9"/>
      <color theme="0"/>
      <name val="Calibri"/>
      <family val="2"/>
      <scheme val="minor"/>
    </font>
    <font>
      <b/>
      <sz val="11"/>
      <color theme="0"/>
      <name val="Calibri"/>
      <family val="2"/>
      <scheme val="minor"/>
    </font>
    <font>
      <b/>
      <sz val="11"/>
      <color theme="1"/>
      <name val="Calibri"/>
      <family val="2"/>
      <scheme val="minor"/>
    </font>
    <font>
      <b/>
      <sz val="12"/>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2"/>
      <name val="Calibri"/>
      <family val="2"/>
      <scheme val="minor"/>
    </font>
    <font>
      <b/>
      <sz val="12"/>
      <name val="Calibri"/>
      <family val="2"/>
      <scheme val="minor"/>
    </font>
  </fonts>
  <fills count="13">
    <fill>
      <patternFill patternType="none"/>
    </fill>
    <fill>
      <patternFill patternType="gray125"/>
    </fill>
    <fill>
      <patternFill patternType="solid">
        <fgColor theme="4"/>
      </patternFill>
    </fill>
    <fill>
      <patternFill patternType="solid">
        <fgColor theme="5" tint="0.39997558519241921"/>
        <bgColor indexed="65"/>
      </patternFill>
    </fill>
    <fill>
      <patternFill patternType="solid">
        <fgColor theme="4"/>
        <bgColor indexed="64"/>
      </patternFill>
    </fill>
    <fill>
      <patternFill patternType="solid">
        <fgColor theme="5" tint="0.59999389629810485"/>
        <bgColor rgb="FF000000"/>
      </patternFill>
    </fill>
    <fill>
      <patternFill patternType="solid">
        <fgColor theme="5" tint="0.59999389629810485"/>
        <bgColor indexed="64"/>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8" tint="0.59999389629810485"/>
        <bgColor rgb="FF000000"/>
      </patternFill>
    </fill>
    <fill>
      <patternFill patternType="solid">
        <fgColor theme="8"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3" borderId="0" applyNumberFormat="0" applyBorder="0" applyAlignment="0" applyProtection="0"/>
    <xf numFmtId="0" fontId="4" fillId="2" borderId="0" applyProtection="0">
      <alignment horizontal="left" vertical="center"/>
    </xf>
  </cellStyleXfs>
  <cellXfs count="80">
    <xf numFmtId="0" fontId="0" fillId="0" borderId="0" xfId="0"/>
    <xf numFmtId="0" fontId="5" fillId="2" borderId="0" xfId="2" applyFont="1" applyAlignment="1" applyProtection="1">
      <alignment horizontal="center" vertical="center"/>
    </xf>
    <xf numFmtId="0" fontId="0" fillId="0" borderId="1" xfId="0" applyBorder="1"/>
    <xf numFmtId="0" fontId="0" fillId="0" borderId="1" xfId="0" applyBorder="1" applyAlignment="1">
      <alignment horizontal="right"/>
    </xf>
    <xf numFmtId="0" fontId="5" fillId="2" borderId="1" xfId="2" applyFont="1" applyBorder="1" applyAlignment="1" applyProtection="1">
      <alignment horizontal="center" vertical="center" wrapText="1"/>
    </xf>
    <xf numFmtId="0" fontId="0" fillId="0" borderId="1"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 xfId="0" applyBorder="1" applyProtection="1">
      <protection locked="0"/>
    </xf>
    <xf numFmtId="0" fontId="7" fillId="0" borderId="2" xfId="0" applyFont="1" applyBorder="1" applyAlignment="1">
      <alignment horizontal="center" vertical="center"/>
    </xf>
    <xf numFmtId="0" fontId="8" fillId="0" borderId="0" xfId="0" applyFont="1"/>
    <xf numFmtId="0" fontId="0" fillId="0" borderId="0" xfId="0" applyAlignment="1">
      <alignment wrapText="1"/>
    </xf>
    <xf numFmtId="0" fontId="9" fillId="6" borderId="1" xfId="2" applyFont="1" applyFill="1" applyBorder="1" applyAlignment="1" applyProtection="1">
      <alignment horizontal="center" vertical="center" wrapText="1"/>
    </xf>
    <xf numFmtId="0" fontId="5" fillId="4" borderId="1" xfId="1" applyFont="1" applyFill="1" applyBorder="1" applyAlignment="1" applyProtection="1">
      <alignment horizontal="center" vertical="center" wrapText="1"/>
    </xf>
    <xf numFmtId="0" fontId="2" fillId="0" borderId="1" xfId="1" applyFill="1" applyBorder="1" applyAlignment="1" applyProtection="1">
      <alignment horizontal="center"/>
      <protection locked="0"/>
    </xf>
    <xf numFmtId="0" fontId="9" fillId="8" borderId="1" xfId="2" applyFont="1" applyFill="1" applyBorder="1" applyAlignment="1" applyProtection="1">
      <alignment horizontal="center" vertical="center" wrapText="1"/>
    </xf>
    <xf numFmtId="0" fontId="9" fillId="10" borderId="1" xfId="2" applyFont="1" applyFill="1" applyBorder="1" applyAlignment="1" applyProtection="1">
      <alignment horizontal="center" vertical="center" wrapText="1"/>
    </xf>
    <xf numFmtId="0" fontId="6" fillId="12" borderId="1" xfId="2" applyFont="1" applyFill="1" applyBorder="1" applyAlignment="1" applyProtection="1">
      <alignment horizontal="center" vertical="center" wrapText="1"/>
    </xf>
    <xf numFmtId="0" fontId="1" fillId="0" borderId="0" xfId="0" applyFont="1" applyAlignment="1">
      <alignment horizontal="left" vertical="center" indent="1"/>
    </xf>
    <xf numFmtId="0" fontId="11" fillId="0" borderId="0" xfId="0" applyFont="1"/>
    <xf numFmtId="0" fontId="12" fillId="0" borderId="6" xfId="0" applyFont="1" applyBorder="1" applyAlignment="1">
      <alignment horizontal="center" vertical="center" wrapText="1"/>
    </xf>
    <xf numFmtId="0" fontId="12" fillId="0" borderId="6" xfId="0" applyFont="1" applyBorder="1" applyAlignment="1">
      <alignment horizontal="center" vertical="center"/>
    </xf>
    <xf numFmtId="0" fontId="11" fillId="0" borderId="9" xfId="0" applyFont="1" applyBorder="1" applyAlignment="1">
      <alignment horizontal="center" vertical="center" wrapText="1"/>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1" xfId="0" applyFont="1" applyBorder="1" applyAlignment="1">
      <alignment horizontal="center" vertical="center"/>
    </xf>
    <xf numFmtId="0" fontId="11" fillId="0" borderId="20" xfId="0" applyFont="1" applyBorder="1" applyAlignment="1">
      <alignment horizontal="center" vertical="center"/>
    </xf>
    <xf numFmtId="0" fontId="10" fillId="0" borderId="22" xfId="2" applyFont="1" applyFill="1" applyBorder="1" applyAlignment="1" applyProtection="1">
      <alignment horizontal="center" vertical="center" wrapText="1"/>
    </xf>
    <xf numFmtId="0" fontId="10" fillId="0" borderId="11" xfId="0" applyFont="1" applyBorder="1" applyAlignment="1">
      <alignment wrapText="1"/>
    </xf>
    <xf numFmtId="0" fontId="10" fillId="0" borderId="11" xfId="0" applyFont="1" applyBorder="1"/>
    <xf numFmtId="0" fontId="11" fillId="0" borderId="22" xfId="0" applyFont="1" applyBorder="1" applyAlignment="1">
      <alignment horizontal="center" vertical="center" wrapText="1"/>
    </xf>
    <xf numFmtId="0" fontId="11" fillId="0" borderId="23" xfId="0" applyFont="1" applyBorder="1" applyAlignment="1">
      <alignment horizontal="center" vertical="center" wrapText="1"/>
    </xf>
    <xf numFmtId="0" fontId="10" fillId="0" borderId="14" xfId="0" applyFont="1" applyBorder="1" applyAlignment="1">
      <alignment wrapText="1"/>
    </xf>
    <xf numFmtId="0" fontId="10" fillId="0" borderId="14" xfId="0" applyFont="1" applyBorder="1"/>
    <xf numFmtId="0" fontId="11" fillId="0" borderId="28" xfId="0" applyFont="1"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wrapText="1"/>
    </xf>
    <xf numFmtId="0" fontId="11" fillId="0" borderId="18" xfId="0" applyFont="1" applyBorder="1" applyAlignment="1">
      <alignment wrapText="1"/>
    </xf>
    <xf numFmtId="0" fontId="11" fillId="0" borderId="19" xfId="0" applyFont="1" applyBorder="1" applyAlignment="1">
      <alignment wrapText="1"/>
    </xf>
    <xf numFmtId="0" fontId="10" fillId="0" borderId="12" xfId="0" applyFont="1" applyBorder="1"/>
    <xf numFmtId="0" fontId="10" fillId="0" borderId="12" xfId="0" applyFont="1" applyBorder="1" applyAlignment="1">
      <alignment wrapText="1"/>
    </xf>
    <xf numFmtId="0" fontId="10" fillId="0" borderId="15" xfId="0" applyFont="1" applyBorder="1" applyAlignment="1">
      <alignment wrapText="1"/>
    </xf>
    <xf numFmtId="0" fontId="10" fillId="0" borderId="17" xfId="0" applyFont="1" applyBorder="1" applyAlignment="1">
      <alignment wrapText="1"/>
    </xf>
    <xf numFmtId="0" fontId="10" fillId="0" borderId="13" xfId="0" applyFont="1" applyBorder="1" applyAlignment="1">
      <alignment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wrapText="1"/>
    </xf>
    <xf numFmtId="0" fontId="10" fillId="0" borderId="16" xfId="0" applyFont="1" applyBorder="1" applyAlignment="1">
      <alignment wrapText="1"/>
    </xf>
    <xf numFmtId="0" fontId="10" fillId="0" borderId="10" xfId="0" applyFont="1" applyBorder="1"/>
    <xf numFmtId="0" fontId="10" fillId="0" borderId="8" xfId="0" applyFont="1" applyBorder="1" applyAlignment="1">
      <alignment wrapText="1"/>
    </xf>
    <xf numFmtId="0" fontId="10" fillId="0" borderId="15" xfId="0" applyFont="1" applyBorder="1"/>
    <xf numFmtId="0" fontId="10" fillId="0" borderId="0" xfId="0" applyFont="1" applyAlignment="1">
      <alignment wrapText="1"/>
    </xf>
    <xf numFmtId="0" fontId="10" fillId="0" borderId="0" xfId="0" applyFont="1"/>
    <xf numFmtId="0" fontId="9" fillId="6" borderId="1" xfId="2" applyFont="1" applyFill="1" applyBorder="1" applyAlignment="1" applyProtection="1">
      <alignment horizontal="center" vertical="center" wrapText="1"/>
    </xf>
    <xf numFmtId="0" fontId="10" fillId="6" borderId="1" xfId="0" applyFont="1" applyFill="1" applyBorder="1" applyAlignment="1">
      <alignment horizontal="center" vertical="center" wrapText="1"/>
    </xf>
    <xf numFmtId="0" fontId="5" fillId="2" borderId="2" xfId="2" applyFont="1" applyBorder="1" applyAlignment="1" applyProtection="1">
      <alignment horizontal="center" vertical="center" wrapText="1"/>
    </xf>
    <xf numFmtId="0" fontId="5" fillId="2" borderId="3" xfId="2" applyFont="1" applyBorder="1" applyAlignment="1" applyProtection="1">
      <alignment horizontal="center" vertical="center" wrapText="1"/>
    </xf>
    <xf numFmtId="0" fontId="9" fillId="6" borderId="2" xfId="2" applyFont="1" applyFill="1" applyBorder="1" applyAlignment="1" applyProtection="1">
      <alignment horizontal="center" vertical="center" wrapText="1"/>
    </xf>
    <xf numFmtId="0" fontId="9" fillId="6" borderId="3" xfId="2" applyFont="1" applyFill="1" applyBorder="1" applyAlignment="1" applyProtection="1">
      <alignment horizontal="center" vertical="center" wrapText="1"/>
    </xf>
    <xf numFmtId="0" fontId="5" fillId="4" borderId="2" xfId="1" applyFont="1" applyFill="1" applyBorder="1" applyAlignment="1" applyProtection="1">
      <alignment horizontal="center" vertical="center" wrapText="1"/>
    </xf>
    <xf numFmtId="0" fontId="5" fillId="4" borderId="3" xfId="1" applyFont="1" applyFill="1" applyBorder="1" applyAlignment="1" applyProtection="1">
      <alignment horizontal="center" vertical="center" wrapText="1"/>
    </xf>
    <xf numFmtId="0" fontId="9" fillId="8" borderId="4" xfId="2" applyFont="1" applyFill="1" applyBorder="1" applyAlignment="1" applyProtection="1">
      <alignment horizontal="center" vertical="center" wrapText="1"/>
    </xf>
    <xf numFmtId="0" fontId="9" fillId="8" borderId="5" xfId="2" applyFont="1" applyFill="1" applyBorder="1" applyAlignment="1" applyProtection="1">
      <alignment horizontal="center" vertical="center" wrapText="1"/>
    </xf>
    <xf numFmtId="0" fontId="9" fillId="10" borderId="4" xfId="2" applyFont="1" applyFill="1" applyBorder="1" applyAlignment="1" applyProtection="1">
      <alignment horizontal="center" vertical="center" wrapText="1"/>
    </xf>
    <xf numFmtId="0" fontId="9" fillId="10" borderId="5" xfId="2" applyFont="1" applyFill="1" applyBorder="1" applyAlignment="1" applyProtection="1">
      <alignment horizontal="center" vertical="center" wrapText="1"/>
    </xf>
    <xf numFmtId="0" fontId="7" fillId="7" borderId="24"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6" xfId="0" applyFont="1" applyFill="1" applyBorder="1" applyAlignment="1">
      <alignment horizontal="center" vertical="center"/>
    </xf>
    <xf numFmtId="0" fontId="7" fillId="11" borderId="24" xfId="0" applyFont="1" applyFill="1" applyBorder="1" applyAlignment="1">
      <alignment horizontal="center" vertical="center"/>
    </xf>
    <xf numFmtId="0" fontId="7" fillId="11" borderId="26" xfId="0" applyFont="1" applyFill="1" applyBorder="1" applyAlignment="1">
      <alignment horizontal="center" vertical="center"/>
    </xf>
    <xf numFmtId="0" fontId="12" fillId="9" borderId="24" xfId="0" applyFont="1" applyFill="1" applyBorder="1" applyAlignment="1">
      <alignment horizontal="center" vertical="center" wrapText="1"/>
    </xf>
    <xf numFmtId="0" fontId="12" fillId="9" borderId="25" xfId="0" applyFont="1" applyFill="1" applyBorder="1" applyAlignment="1">
      <alignment horizontal="center" vertical="center" wrapText="1"/>
    </xf>
    <xf numFmtId="0" fontId="12" fillId="9" borderId="26"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7" fillId="5" borderId="24"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cellXfs>
  <cellStyles count="3">
    <cellStyle name="60% - Accent2" xfId="1" builtinId="36"/>
    <cellStyle name="MainHeader" xfId="2" xr:uid="{9AFC4957-E8FB-944B-9173-EC861780D40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04028-F9F6-3046-9356-B730934F1CDF}">
  <dimension ref="A1:B6"/>
  <sheetViews>
    <sheetView zoomScale="80" zoomScaleNormal="80" workbookViewId="0">
      <selection activeCell="B4" sqref="B4"/>
    </sheetView>
  </sheetViews>
  <sheetFormatPr defaultColWidth="10.6640625" defaultRowHeight="15.5" x14ac:dyDescent="0.35"/>
  <cols>
    <col min="1" max="1" width="56.33203125" bestFit="1" customWidth="1"/>
    <col min="2" max="2" width="21.5" customWidth="1"/>
  </cols>
  <sheetData>
    <row r="1" spans="1:2" x14ac:dyDescent="0.35">
      <c r="A1" s="1" t="s">
        <v>13</v>
      </c>
      <c r="B1" s="1" t="s">
        <v>14</v>
      </c>
    </row>
    <row r="2" spans="1:2" x14ac:dyDescent="0.35">
      <c r="A2" s="18" t="s">
        <v>8</v>
      </c>
      <c r="B2" s="3"/>
    </row>
    <row r="3" spans="1:2" x14ac:dyDescent="0.35">
      <c r="A3" s="18" t="s">
        <v>9</v>
      </c>
      <c r="B3" s="3">
        <v>2024</v>
      </c>
    </row>
    <row r="4" spans="1:2" x14ac:dyDescent="0.35">
      <c r="A4" s="18" t="s">
        <v>10</v>
      </c>
      <c r="B4" s="3" t="s">
        <v>90</v>
      </c>
    </row>
    <row r="5" spans="1:2" x14ac:dyDescent="0.35">
      <c r="A5" s="18" t="s">
        <v>11</v>
      </c>
      <c r="B5" s="2"/>
    </row>
    <row r="6" spans="1:2" x14ac:dyDescent="0.35">
      <c r="A6" s="18" t="s">
        <v>12</v>
      </c>
      <c r="B6" s="2"/>
    </row>
  </sheetData>
  <dataValidations count="1">
    <dataValidation type="list" allowBlank="1" showInputMessage="1" showErrorMessage="1" sqref="B4" xr:uid="{1066D93F-4BCB-0B46-8C55-E6F4239F9927}">
      <formula1>"SPA,ENG,FRA,POR"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1E9FE-E77B-E547-ADE0-516025CB78C4}">
  <dimension ref="A1:H7"/>
  <sheetViews>
    <sheetView workbookViewId="0">
      <selection activeCell="C1" sqref="C1"/>
    </sheetView>
  </sheetViews>
  <sheetFormatPr defaultColWidth="10.6640625" defaultRowHeight="15.5" x14ac:dyDescent="0.35"/>
  <cols>
    <col min="1" max="1" width="17.6640625" customWidth="1"/>
    <col min="2" max="2" width="19.1640625" customWidth="1"/>
    <col min="3" max="3" width="21.6640625" customWidth="1"/>
    <col min="4" max="4" width="21" customWidth="1"/>
    <col min="5" max="5" width="14.33203125" customWidth="1"/>
    <col min="6" max="6" width="14.5" customWidth="1"/>
    <col min="7" max="7" width="16.5" customWidth="1"/>
    <col min="8" max="8" width="15.6640625" customWidth="1"/>
  </cols>
  <sheetData>
    <row r="1" spans="1:8" ht="29" x14ac:dyDescent="0.35">
      <c r="A1" s="13" t="s">
        <v>15</v>
      </c>
      <c r="B1" s="13" t="s">
        <v>16</v>
      </c>
      <c r="C1" s="4" t="s">
        <v>79</v>
      </c>
      <c r="D1" s="4" t="s">
        <v>18</v>
      </c>
      <c r="E1" s="4" t="s">
        <v>20</v>
      </c>
      <c r="F1" s="4" t="s">
        <v>19</v>
      </c>
      <c r="G1" s="4" t="s">
        <v>21</v>
      </c>
      <c r="H1" s="4" t="s">
        <v>22</v>
      </c>
    </row>
    <row r="2" spans="1:8" x14ac:dyDescent="0.35">
      <c r="A2" s="14"/>
      <c r="B2" s="14"/>
      <c r="C2" s="5"/>
      <c r="D2" s="6"/>
      <c r="E2" s="6"/>
      <c r="F2" s="6"/>
      <c r="G2" s="7"/>
      <c r="H2" s="7"/>
    </row>
    <row r="3" spans="1:8" x14ac:dyDescent="0.35">
      <c r="A3" s="14"/>
      <c r="B3" s="14"/>
      <c r="C3" s="5"/>
      <c r="D3" s="6"/>
      <c r="E3" s="6"/>
      <c r="F3" s="6"/>
      <c r="G3" s="7"/>
      <c r="H3" s="7"/>
    </row>
    <row r="4" spans="1:8" x14ac:dyDescent="0.35">
      <c r="A4" s="14"/>
      <c r="B4" s="14"/>
      <c r="C4" s="5"/>
      <c r="D4" s="6"/>
      <c r="E4" s="6"/>
      <c r="F4" s="6"/>
      <c r="G4" s="7"/>
      <c r="H4" s="7"/>
    </row>
    <row r="5" spans="1:8" x14ac:dyDescent="0.35">
      <c r="A5" s="14"/>
      <c r="B5" s="14"/>
      <c r="C5" s="5"/>
      <c r="D5" s="6"/>
      <c r="E5" s="6"/>
      <c r="F5" s="6"/>
      <c r="G5" s="7"/>
      <c r="H5" s="7"/>
    </row>
    <row r="6" spans="1:8" x14ac:dyDescent="0.35">
      <c r="A6" s="14"/>
      <c r="B6" s="14"/>
      <c r="C6" s="5"/>
      <c r="D6" s="6"/>
      <c r="E6" s="6"/>
      <c r="F6" s="6"/>
      <c r="G6" s="7"/>
      <c r="H6" s="7"/>
    </row>
    <row r="7" spans="1:8" x14ac:dyDescent="0.35">
      <c r="A7" s="14"/>
      <c r="B7" s="14"/>
      <c r="C7" s="5"/>
      <c r="D7" s="6"/>
      <c r="E7" s="6"/>
      <c r="F7" s="6"/>
      <c r="G7" s="7"/>
      <c r="H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62FD8-F1C8-0142-963D-AD6273C5898D}">
  <dimension ref="A1:O8"/>
  <sheetViews>
    <sheetView topLeftCell="E1" zoomScale="70" zoomScaleNormal="70" workbookViewId="0">
      <selection activeCell="O3" sqref="O3"/>
    </sheetView>
  </sheetViews>
  <sheetFormatPr defaultColWidth="10.6640625" defaultRowHeight="15.5" x14ac:dyDescent="0.35"/>
  <cols>
    <col min="1" max="1" width="17.5" customWidth="1"/>
    <col min="2" max="2" width="16.83203125" customWidth="1"/>
    <col min="3" max="3" width="18.5" customWidth="1"/>
    <col min="4" max="4" width="20.5" customWidth="1"/>
    <col min="5" max="5" width="14.5" customWidth="1"/>
    <col min="6" max="6" width="14.83203125" customWidth="1"/>
    <col min="8" max="8" width="21.83203125" customWidth="1"/>
    <col min="9" max="13" width="11.33203125" customWidth="1"/>
    <col min="15" max="15" width="21.33203125" customWidth="1"/>
  </cols>
  <sheetData>
    <row r="1" spans="1:15" ht="49" customHeight="1" x14ac:dyDescent="0.35">
      <c r="A1" s="59" t="s">
        <v>15</v>
      </c>
      <c r="B1" s="59" t="s">
        <v>16</v>
      </c>
      <c r="C1" s="55" t="s">
        <v>79</v>
      </c>
      <c r="D1" s="55" t="s">
        <v>18</v>
      </c>
      <c r="E1" s="55" t="s">
        <v>20</v>
      </c>
      <c r="F1" s="55" t="s">
        <v>19</v>
      </c>
      <c r="G1" s="55" t="s">
        <v>21</v>
      </c>
      <c r="H1" s="57" t="str">
        <f>"Si la population de moins de 15 ans est &lt;100 000 habitants, y a-t-il eu des cas de PFA en "&amp;'1-General'!B3&amp;"?"</f>
        <v>Si la population de moins de 15 ans est &lt;100 000 habitants, y a-t-il eu des cas de PFA en 2024?</v>
      </c>
      <c r="I1" s="53" t="s">
        <v>23</v>
      </c>
      <c r="J1" s="53"/>
      <c r="K1" s="53"/>
      <c r="L1" s="53"/>
      <c r="M1" s="53"/>
      <c r="N1" s="53" t="str">
        <f>"Pourcentage de couverture avec 2eme dose Vaccin antipoliomyélitique inactivé (VPI2)  "&amp;'1-General'!B3</f>
        <v>Pourcentage de couverture avec 2eme dose Vaccin antipoliomyélitique inactivé (VPI2)  2024</v>
      </c>
      <c r="O1" s="53" t="str">
        <f>"Si le pays a mené une campagne de vaccination contre la poliomyélite entre "&amp;'1-General'!B3-4&amp;"-"&amp;'1-General'!B3&amp;", une couverture supérieure à 95 % a-t-elle été atteinte dans la municipalité ?"</f>
        <v>Si le pays a mené une campagne de vaccination contre la poliomyélite entre 2020-2024, une couverture supérieure à 95 % a-t-elle été atteinte dans la municipalité ?</v>
      </c>
    </row>
    <row r="2" spans="1:15" ht="104.5" customHeight="1" x14ac:dyDescent="0.35">
      <c r="A2" s="60"/>
      <c r="B2" s="60"/>
      <c r="C2" s="56"/>
      <c r="D2" s="56"/>
      <c r="E2" s="56"/>
      <c r="F2" s="56"/>
      <c r="G2" s="56"/>
      <c r="H2" s="58"/>
      <c r="I2" s="12">
        <f>'1-General'!B3-4</f>
        <v>2020</v>
      </c>
      <c r="J2" s="12">
        <f>'1-General'!B3-3</f>
        <v>2021</v>
      </c>
      <c r="K2" s="12">
        <f>'1-General'!B3-2</f>
        <v>2022</v>
      </c>
      <c r="L2" s="12">
        <f>'1-General'!B3-1</f>
        <v>2023</v>
      </c>
      <c r="M2" s="12">
        <f>'1-General'!B3</f>
        <v>2024</v>
      </c>
      <c r="N2" s="54"/>
      <c r="O2" s="54"/>
    </row>
    <row r="3" spans="1:15" x14ac:dyDescent="0.35">
      <c r="A3" s="14"/>
      <c r="B3" s="14"/>
      <c r="C3" s="2"/>
      <c r="D3" s="2"/>
      <c r="E3" s="6"/>
      <c r="F3" s="6"/>
      <c r="G3" s="7"/>
      <c r="H3" s="8"/>
      <c r="I3" s="8"/>
      <c r="J3" s="8"/>
      <c r="K3" s="8"/>
      <c r="L3" s="8"/>
      <c r="M3" s="8"/>
      <c r="N3" s="8"/>
      <c r="O3" s="8"/>
    </row>
    <row r="4" spans="1:15" x14ac:dyDescent="0.35">
      <c r="A4" s="14"/>
      <c r="B4" s="14"/>
      <c r="C4" s="2"/>
      <c r="D4" s="2"/>
      <c r="E4" s="6"/>
      <c r="F4" s="6"/>
      <c r="G4" s="7"/>
      <c r="H4" s="8"/>
      <c r="I4" s="8"/>
      <c r="J4" s="8"/>
      <c r="K4" s="8"/>
      <c r="L4" s="8"/>
      <c r="M4" s="8"/>
      <c r="N4" s="8"/>
      <c r="O4" s="8"/>
    </row>
    <row r="5" spans="1:15" x14ac:dyDescent="0.35">
      <c r="A5" s="14"/>
      <c r="B5" s="14"/>
      <c r="C5" s="2"/>
      <c r="D5" s="2"/>
      <c r="E5" s="6"/>
      <c r="F5" s="6"/>
      <c r="G5" s="7"/>
      <c r="H5" s="8"/>
      <c r="I5" s="8"/>
      <c r="J5" s="8"/>
      <c r="K5" s="8"/>
      <c r="L5" s="8"/>
      <c r="M5" s="8"/>
      <c r="N5" s="8"/>
      <c r="O5" s="8"/>
    </row>
    <row r="6" spans="1:15" x14ac:dyDescent="0.35">
      <c r="A6" s="14"/>
      <c r="B6" s="14"/>
      <c r="C6" s="2"/>
      <c r="D6" s="2"/>
      <c r="E6" s="6"/>
      <c r="F6" s="6"/>
      <c r="G6" s="7"/>
      <c r="H6" s="8"/>
      <c r="I6" s="8"/>
      <c r="J6" s="8"/>
      <c r="K6" s="8"/>
      <c r="L6" s="8"/>
      <c r="M6" s="8"/>
      <c r="N6" s="8"/>
      <c r="O6" s="8"/>
    </row>
    <row r="7" spans="1:15" x14ac:dyDescent="0.35">
      <c r="A7" s="14"/>
      <c r="B7" s="14"/>
      <c r="C7" s="2"/>
      <c r="D7" s="2"/>
      <c r="E7" s="6"/>
      <c r="F7" s="6"/>
      <c r="G7" s="7"/>
      <c r="H7" s="8"/>
      <c r="I7" s="8"/>
      <c r="J7" s="8"/>
      <c r="K7" s="8"/>
      <c r="L7" s="8"/>
      <c r="M7" s="8"/>
      <c r="N7" s="8"/>
      <c r="O7" s="8"/>
    </row>
    <row r="8" spans="1:15" x14ac:dyDescent="0.35">
      <c r="A8" s="14"/>
      <c r="B8" s="14"/>
      <c r="C8" s="2"/>
      <c r="D8" s="2"/>
      <c r="E8" s="8"/>
      <c r="F8" s="8"/>
      <c r="G8" s="8"/>
      <c r="H8" s="8"/>
      <c r="I8" s="8"/>
      <c r="J8" s="8"/>
      <c r="K8" s="8"/>
      <c r="L8" s="8"/>
      <c r="M8" s="8"/>
      <c r="N8" s="2"/>
      <c r="O8" s="8"/>
    </row>
  </sheetData>
  <mergeCells count="11">
    <mergeCell ref="O1:O2"/>
    <mergeCell ref="G1:G2"/>
    <mergeCell ref="H1:H2"/>
    <mergeCell ref="A1:A2"/>
    <mergeCell ref="B1:B2"/>
    <mergeCell ref="C1:C2"/>
    <mergeCell ref="D1:D2"/>
    <mergeCell ref="I1:M1"/>
    <mergeCell ref="N1:N2"/>
    <mergeCell ref="E1:E2"/>
    <mergeCell ref="F1:F2"/>
  </mergeCells>
  <dataValidations count="2">
    <dataValidation type="list" allowBlank="1" showInputMessage="1" showErrorMessage="1" sqref="M8 F8" xr:uid="{B1A4D465-1FC4-C341-8CE1-48B375654F30}">
      <formula1>"SI, NO"</formula1>
    </dataValidation>
    <dataValidation type="list" allowBlank="1" showInputMessage="1" showErrorMessage="1" sqref="H3:H8 O3:O8" xr:uid="{30F8746F-597B-9347-82FE-3701B81BB0B0}">
      <formula1>"Si,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C60A-8114-B04C-B5D4-941061AFF1F9}">
  <dimension ref="A1:O8"/>
  <sheetViews>
    <sheetView topLeftCell="H1" workbookViewId="0">
      <selection activeCell="O2" sqref="O2"/>
    </sheetView>
  </sheetViews>
  <sheetFormatPr defaultColWidth="10.6640625" defaultRowHeight="15.5" x14ac:dyDescent="0.35"/>
  <cols>
    <col min="1" max="1" width="12.83203125" customWidth="1"/>
    <col min="2" max="2" width="14.33203125" customWidth="1"/>
    <col min="3" max="3" width="18.83203125" customWidth="1"/>
    <col min="4" max="8" width="20" customWidth="1"/>
    <col min="9" max="9" width="25.6640625" customWidth="1"/>
    <col min="10" max="11" width="18.83203125" customWidth="1"/>
    <col min="12" max="12" width="18.25" customWidth="1"/>
    <col min="13" max="14" width="18.83203125" customWidth="1"/>
    <col min="15" max="15" width="32.33203125" customWidth="1"/>
  </cols>
  <sheetData>
    <row r="1" spans="1:15" ht="113" customHeight="1" x14ac:dyDescent="0.35">
      <c r="A1" s="59" t="s">
        <v>15</v>
      </c>
      <c r="B1" s="59" t="s">
        <v>16</v>
      </c>
      <c r="C1" s="55" t="s">
        <v>79</v>
      </c>
      <c r="D1" s="55" t="s">
        <v>18</v>
      </c>
      <c r="E1" s="55" t="s">
        <v>20</v>
      </c>
      <c r="F1" s="55" t="s">
        <v>19</v>
      </c>
      <c r="G1" s="55" t="s">
        <v>21</v>
      </c>
      <c r="H1" s="57" t="str">
        <f>"Si la population de moins de 15 ans est &lt;100 000 habitants, y a-t-il eu des cas de PFA en "&amp;'1-General'!B3&amp;"?"</f>
        <v>Si la population de moins de 15 ans est &lt;100 000 habitants, y a-t-il eu des cas de PFA en 2024?</v>
      </c>
      <c r="I1" s="15" t="s">
        <v>24</v>
      </c>
      <c r="J1" s="61" t="str">
        <f>"Surveillance PFA
(pour les communes comptant &gt;100 000 enfants de moins de 15 ans OU les communes comptant &lt;100 000 enfants de moins de 15 ans qui ont eu des cas de PFA en "&amp;'1-General'!B3&amp;")"</f>
        <v>Surveillance PFA
(pour les communes comptant &gt;100 000 enfants de moins de 15 ans OU les communes comptant &lt;100 000 enfants de moins de 15 ans qui ont eu des cas de PFA en 2024)</v>
      </c>
      <c r="K1" s="62"/>
      <c r="L1" s="62"/>
      <c r="M1" s="62"/>
      <c r="N1" s="62"/>
      <c r="O1" s="15" t="str">
        <f>"Recherche institutionnelle active
(pour les communes comptant &lt;100 000 enfants de moins de 15 ans SANS cas de PFA en "&amp;'1-General'!B3&amp;")"</f>
        <v>Recherche institutionnelle active
(pour les communes comptant &lt;100 000 enfants de moins de 15 ans SANS cas de PFA en 2024)</v>
      </c>
    </row>
    <row r="2" spans="1:15" ht="121" customHeight="1" x14ac:dyDescent="0.35">
      <c r="A2" s="60"/>
      <c r="B2" s="60"/>
      <c r="C2" s="56"/>
      <c r="D2" s="56"/>
      <c r="E2" s="56"/>
      <c r="F2" s="56"/>
      <c r="G2" s="56"/>
      <c r="H2" s="58"/>
      <c r="I2" s="15" t="str">
        <f>"Pourcentage d'unités notificatrices qui ont envoyé des informations toutes les semaines au cours de la période évaluée ("&amp;'1-General'!B3&amp;")"</f>
        <v>Pourcentage d'unités notificatrices qui ont envoyé des informations toutes les semaines au cours de la période évaluée (2024)</v>
      </c>
      <c r="J2" s="15" t="s">
        <v>25</v>
      </c>
      <c r="K2" s="15" t="s">
        <v>26</v>
      </c>
      <c r="L2" s="15" t="s">
        <v>91</v>
      </c>
      <c r="M2" s="15" t="s">
        <v>28</v>
      </c>
      <c r="N2" s="15" t="s">
        <v>29</v>
      </c>
      <c r="O2" s="15" t="s">
        <v>80</v>
      </c>
    </row>
    <row r="3" spans="1:15" x14ac:dyDescent="0.35">
      <c r="A3" s="14"/>
      <c r="B3" s="14"/>
      <c r="C3" s="2"/>
      <c r="D3" s="2"/>
      <c r="E3" s="6"/>
      <c r="F3" s="6"/>
      <c r="G3" s="7"/>
      <c r="H3" s="8"/>
      <c r="I3" s="8"/>
      <c r="J3" s="8"/>
      <c r="K3" s="8"/>
      <c r="L3" s="8"/>
      <c r="M3" s="8"/>
      <c r="N3" s="8"/>
      <c r="O3" s="8"/>
    </row>
    <row r="4" spans="1:15" x14ac:dyDescent="0.35">
      <c r="A4" s="14"/>
      <c r="B4" s="14"/>
      <c r="C4" s="2"/>
      <c r="D4" s="2"/>
      <c r="E4" s="6"/>
      <c r="F4" s="6"/>
      <c r="G4" s="7"/>
      <c r="H4" s="8"/>
      <c r="I4" s="8"/>
      <c r="J4" s="8"/>
      <c r="K4" s="8"/>
      <c r="L4" s="8"/>
      <c r="M4" s="8"/>
      <c r="N4" s="8"/>
      <c r="O4" s="8"/>
    </row>
    <row r="5" spans="1:15" x14ac:dyDescent="0.35">
      <c r="A5" s="14"/>
      <c r="B5" s="14"/>
      <c r="C5" s="2"/>
      <c r="D5" s="2"/>
      <c r="E5" s="6"/>
      <c r="F5" s="6"/>
      <c r="G5" s="7"/>
      <c r="H5" s="8"/>
      <c r="I5" s="8"/>
      <c r="J5" s="8"/>
      <c r="K5" s="8"/>
      <c r="L5" s="8"/>
      <c r="M5" s="8"/>
      <c r="N5" s="8"/>
      <c r="O5" s="8"/>
    </row>
    <row r="6" spans="1:15" x14ac:dyDescent="0.35">
      <c r="A6" s="14"/>
      <c r="B6" s="14"/>
      <c r="C6" s="2"/>
      <c r="D6" s="2"/>
      <c r="E6" s="6"/>
      <c r="F6" s="6"/>
      <c r="G6" s="7"/>
      <c r="H6" s="8"/>
      <c r="I6" s="8"/>
      <c r="J6" s="8"/>
      <c r="K6" s="8"/>
      <c r="L6" s="8"/>
      <c r="M6" s="8"/>
      <c r="N6" s="8"/>
      <c r="O6" s="8"/>
    </row>
    <row r="7" spans="1:15" x14ac:dyDescent="0.35">
      <c r="A7" s="14"/>
      <c r="B7" s="14"/>
      <c r="C7" s="2"/>
      <c r="D7" s="2"/>
      <c r="E7" s="6"/>
      <c r="F7" s="6"/>
      <c r="G7" s="7"/>
      <c r="H7" s="8"/>
      <c r="I7" s="8"/>
      <c r="J7" s="8"/>
      <c r="K7" s="8"/>
      <c r="L7" s="8"/>
      <c r="M7" s="8"/>
      <c r="N7" s="8"/>
      <c r="O7" s="8"/>
    </row>
    <row r="8" spans="1:15" x14ac:dyDescent="0.35">
      <c r="A8" s="14"/>
      <c r="B8" s="14"/>
      <c r="C8" s="2"/>
      <c r="D8" s="2"/>
      <c r="E8" s="8"/>
      <c r="F8" s="8"/>
      <c r="G8" s="8"/>
      <c r="H8" s="8"/>
      <c r="I8" s="8"/>
      <c r="J8" s="8"/>
      <c r="K8" s="8"/>
      <c r="L8" s="8"/>
      <c r="M8" s="8"/>
      <c r="N8" s="8"/>
      <c r="O8" s="8"/>
    </row>
  </sheetData>
  <mergeCells count="9">
    <mergeCell ref="A1:A2"/>
    <mergeCell ref="B1:B2"/>
    <mergeCell ref="C1:C2"/>
    <mergeCell ref="D1:D2"/>
    <mergeCell ref="J1:N1"/>
    <mergeCell ref="G1:G2"/>
    <mergeCell ref="H1:H2"/>
    <mergeCell ref="E1:E2"/>
    <mergeCell ref="F1:F2"/>
  </mergeCells>
  <dataValidations count="2">
    <dataValidation type="list" allowBlank="1" showInputMessage="1" showErrorMessage="1" sqref="F8" xr:uid="{914260E6-491E-DF4E-9A49-3D53D38A3EED}">
      <formula1>"SI, NO"</formula1>
    </dataValidation>
    <dataValidation type="list" allowBlank="1" showInputMessage="1" showErrorMessage="1" sqref="H3:H8 O3:O8" xr:uid="{90AE5183-76E1-E945-8751-E71341F7CE5F}">
      <formula1>"Si, 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216D-4B82-884B-A94C-AD4D5EE82E42}">
  <dimension ref="A1:J8"/>
  <sheetViews>
    <sheetView workbookViewId="0">
      <selection activeCell="H3" sqref="H3"/>
    </sheetView>
  </sheetViews>
  <sheetFormatPr defaultColWidth="10.6640625" defaultRowHeight="15.5" x14ac:dyDescent="0.35"/>
  <cols>
    <col min="1" max="4" width="20.83203125" customWidth="1"/>
    <col min="5" max="7" width="12.83203125" customWidth="1"/>
    <col min="8" max="10" width="20.83203125" customWidth="1"/>
  </cols>
  <sheetData>
    <row r="1" spans="1:10" ht="43.5" customHeight="1" x14ac:dyDescent="0.35">
      <c r="A1" s="59" t="s">
        <v>15</v>
      </c>
      <c r="B1" s="59" t="s">
        <v>16</v>
      </c>
      <c r="C1" s="55" t="s">
        <v>17</v>
      </c>
      <c r="D1" s="55" t="s">
        <v>18</v>
      </c>
      <c r="E1" s="55" t="s">
        <v>20</v>
      </c>
      <c r="F1" s="55" t="s">
        <v>19</v>
      </c>
      <c r="G1" s="55" t="s">
        <v>21</v>
      </c>
      <c r="H1" s="57" t="str">
        <f>"Si la population de moins de 15 ans est &lt;100 000 habitants, y a-t-il eu des cas de PFA en "&amp;'1-General'!B3&amp;"?"</f>
        <v>Si la population de moins de 15 ans est &lt;100 000 habitants, y a-t-il eu des cas de PFA en 2024?</v>
      </c>
      <c r="I1" s="17" t="s">
        <v>30</v>
      </c>
      <c r="J1" s="17" t="s">
        <v>32</v>
      </c>
    </row>
    <row r="2" spans="1:10" ht="43.5" x14ac:dyDescent="0.35">
      <c r="A2" s="60"/>
      <c r="B2" s="60"/>
      <c r="C2" s="56"/>
      <c r="D2" s="56"/>
      <c r="E2" s="56"/>
      <c r="F2" s="56"/>
      <c r="G2" s="56"/>
      <c r="H2" s="58"/>
      <c r="I2" s="17" t="s">
        <v>31</v>
      </c>
      <c r="J2" s="17" t="s">
        <v>33</v>
      </c>
    </row>
    <row r="3" spans="1:10" x14ac:dyDescent="0.35">
      <c r="A3" s="14"/>
      <c r="B3" s="14"/>
      <c r="C3" s="2"/>
      <c r="D3" s="2"/>
      <c r="E3" s="6"/>
      <c r="F3" s="6"/>
      <c r="G3" s="7"/>
      <c r="H3" s="8"/>
      <c r="I3" s="8"/>
      <c r="J3" s="8"/>
    </row>
    <row r="4" spans="1:10" x14ac:dyDescent="0.35">
      <c r="A4" s="14"/>
      <c r="B4" s="14"/>
      <c r="C4" s="2"/>
      <c r="D4" s="2"/>
      <c r="E4" s="6"/>
      <c r="F4" s="6"/>
      <c r="G4" s="7"/>
      <c r="H4" s="8"/>
      <c r="I4" s="8"/>
      <c r="J4" s="8"/>
    </row>
    <row r="5" spans="1:10" x14ac:dyDescent="0.35">
      <c r="A5" s="14"/>
      <c r="B5" s="14"/>
      <c r="C5" s="2"/>
      <c r="D5" s="2"/>
      <c r="E5" s="6"/>
      <c r="F5" s="6"/>
      <c r="G5" s="7"/>
      <c r="H5" s="8"/>
      <c r="I5" s="8"/>
      <c r="J5" s="8"/>
    </row>
    <row r="6" spans="1:10" x14ac:dyDescent="0.35">
      <c r="A6" s="14"/>
      <c r="B6" s="14"/>
      <c r="C6" s="2"/>
      <c r="D6" s="2"/>
      <c r="E6" s="6"/>
      <c r="F6" s="6"/>
      <c r="G6" s="7"/>
      <c r="H6" s="8"/>
      <c r="I6" s="8"/>
      <c r="J6" s="8"/>
    </row>
    <row r="7" spans="1:10" x14ac:dyDescent="0.35">
      <c r="A7" s="14"/>
      <c r="B7" s="14"/>
      <c r="C7" s="2"/>
      <c r="D7" s="2"/>
      <c r="E7" s="6"/>
      <c r="F7" s="6"/>
      <c r="G7" s="7"/>
      <c r="H7" s="8"/>
      <c r="I7" s="8"/>
      <c r="J7" s="8"/>
    </row>
    <row r="8" spans="1:10" x14ac:dyDescent="0.35">
      <c r="A8" s="14"/>
      <c r="B8" s="14"/>
      <c r="C8" s="2"/>
      <c r="D8" s="2"/>
      <c r="E8" s="8"/>
      <c r="F8" s="8"/>
      <c r="G8" s="8"/>
      <c r="H8" s="8"/>
      <c r="I8" s="8"/>
      <c r="J8" s="8"/>
    </row>
  </sheetData>
  <mergeCells count="8">
    <mergeCell ref="H1:H2"/>
    <mergeCell ref="A1:A2"/>
    <mergeCell ref="B1:B2"/>
    <mergeCell ref="C1:C2"/>
    <mergeCell ref="D1:D2"/>
    <mergeCell ref="G1:G2"/>
    <mergeCell ref="E1:E2"/>
    <mergeCell ref="F1:F2"/>
  </mergeCells>
  <dataValidations count="2">
    <dataValidation type="list" allowBlank="1" showInputMessage="1" showErrorMessage="1" sqref="F8" xr:uid="{CD5678EB-AA2D-F449-9230-C7BBBFC1C264}">
      <formula1>"SI, NO"</formula1>
    </dataValidation>
    <dataValidation type="list" allowBlank="1" showInputMessage="1" showErrorMessage="1" sqref="H3:H8" xr:uid="{FDAEA261-4B1F-6D41-96B0-1189C643AA1F}">
      <formula1>"Si,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5DBED-7CB8-CA49-87DC-8975752A1842}">
  <dimension ref="A1:N8"/>
  <sheetViews>
    <sheetView topLeftCell="C1" workbookViewId="0">
      <selection activeCell="H3" sqref="H3"/>
    </sheetView>
  </sheetViews>
  <sheetFormatPr defaultColWidth="10.6640625" defaultRowHeight="15.5" x14ac:dyDescent="0.35"/>
  <cols>
    <col min="1" max="4" width="21.5" customWidth="1"/>
    <col min="5" max="7" width="13.83203125" customWidth="1"/>
    <col min="8" max="8" width="21.5" customWidth="1"/>
    <col min="9" max="9" width="15.1640625" customWidth="1"/>
  </cols>
  <sheetData>
    <row r="1" spans="1:14" ht="24" customHeight="1" x14ac:dyDescent="0.35">
      <c r="A1" s="59" t="s">
        <v>15</v>
      </c>
      <c r="B1" s="59" t="s">
        <v>16</v>
      </c>
      <c r="C1" s="55" t="s">
        <v>79</v>
      </c>
      <c r="D1" s="55" t="s">
        <v>18</v>
      </c>
      <c r="E1" s="55" t="s">
        <v>20</v>
      </c>
      <c r="F1" s="55" t="s">
        <v>19</v>
      </c>
      <c r="G1" s="55" t="s">
        <v>21</v>
      </c>
      <c r="H1" s="57" t="str">
        <f>"Si la population de moins de 15 ans est &lt;100 000 habitants, y a-t-il eu des cas de PFA en "&amp;'1-General'!B3&amp;"?"</f>
        <v>Si la population de moins de 15 ans est &lt;100 000 habitants, y a-t-il eu des cas de PFA en 2024?</v>
      </c>
      <c r="I1" s="63" t="s">
        <v>81</v>
      </c>
      <c r="J1" s="64"/>
      <c r="K1" s="64"/>
      <c r="L1" s="64"/>
      <c r="M1" s="64"/>
      <c r="N1" s="64"/>
    </row>
    <row r="2" spans="1:14" ht="49" customHeight="1" x14ac:dyDescent="0.35">
      <c r="A2" s="60"/>
      <c r="B2" s="60"/>
      <c r="C2" s="56"/>
      <c r="D2" s="56"/>
      <c r="E2" s="56"/>
      <c r="F2" s="56"/>
      <c r="G2" s="56"/>
      <c r="H2" s="58"/>
      <c r="I2" s="16" t="s">
        <v>7</v>
      </c>
      <c r="J2" s="16" t="s">
        <v>34</v>
      </c>
      <c r="K2" s="16" t="s">
        <v>35</v>
      </c>
      <c r="L2" s="16" t="s">
        <v>36</v>
      </c>
      <c r="M2" s="16" t="s">
        <v>37</v>
      </c>
      <c r="N2" s="16" t="s">
        <v>38</v>
      </c>
    </row>
    <row r="3" spans="1:14" x14ac:dyDescent="0.35">
      <c r="A3" s="14"/>
      <c r="B3" s="14"/>
      <c r="C3" s="2"/>
      <c r="D3" s="2"/>
      <c r="E3" s="2"/>
      <c r="F3" s="2"/>
      <c r="G3" s="2"/>
      <c r="H3" s="2"/>
      <c r="I3" s="8"/>
      <c r="J3" s="8"/>
      <c r="K3" s="8"/>
      <c r="L3" s="8"/>
      <c r="M3" s="8"/>
      <c r="N3" s="8"/>
    </row>
    <row r="4" spans="1:14" x14ac:dyDescent="0.35">
      <c r="A4" s="14"/>
      <c r="B4" s="14"/>
      <c r="C4" s="2"/>
      <c r="D4" s="2"/>
      <c r="E4" s="2"/>
      <c r="F4" s="2"/>
      <c r="G4" s="2"/>
      <c r="H4" s="2"/>
      <c r="I4" s="8"/>
      <c r="J4" s="8"/>
      <c r="K4" s="8"/>
      <c r="L4" s="8"/>
      <c r="M4" s="8"/>
      <c r="N4" s="8"/>
    </row>
    <row r="5" spans="1:14" x14ac:dyDescent="0.35">
      <c r="A5" s="14"/>
      <c r="B5" s="14"/>
      <c r="C5" s="2"/>
      <c r="D5" s="2"/>
      <c r="E5" s="2"/>
      <c r="F5" s="2"/>
      <c r="G5" s="2"/>
      <c r="H5" s="2"/>
      <c r="I5" s="8"/>
      <c r="J5" s="8"/>
      <c r="K5" s="8"/>
      <c r="L5" s="8"/>
      <c r="M5" s="8"/>
      <c r="N5" s="8"/>
    </row>
    <row r="6" spans="1:14" x14ac:dyDescent="0.35">
      <c r="A6" s="14"/>
      <c r="B6" s="14"/>
      <c r="C6" s="2"/>
      <c r="D6" s="2"/>
      <c r="E6" s="2"/>
      <c r="F6" s="2"/>
      <c r="G6" s="2"/>
      <c r="H6" s="2"/>
      <c r="I6" s="8"/>
      <c r="J6" s="8"/>
      <c r="K6" s="8"/>
      <c r="L6" s="8"/>
      <c r="M6" s="8"/>
      <c r="N6" s="8"/>
    </row>
    <row r="7" spans="1:14" x14ac:dyDescent="0.35">
      <c r="A7" s="14"/>
      <c r="B7" s="14"/>
      <c r="C7" s="2"/>
      <c r="D7" s="2"/>
      <c r="E7" s="2"/>
      <c r="F7" s="2"/>
      <c r="G7" s="2"/>
      <c r="H7" s="2"/>
      <c r="I7" s="8"/>
      <c r="J7" s="8"/>
      <c r="K7" s="8"/>
      <c r="L7" s="8"/>
      <c r="M7" s="8"/>
      <c r="N7" s="8"/>
    </row>
    <row r="8" spans="1:14" x14ac:dyDescent="0.35">
      <c r="A8" s="14"/>
      <c r="B8" s="14"/>
      <c r="C8" s="2"/>
      <c r="D8" s="2"/>
      <c r="E8" s="2"/>
      <c r="F8" s="2"/>
      <c r="G8" s="2"/>
      <c r="H8" s="2"/>
      <c r="I8" s="8"/>
      <c r="J8" s="8"/>
      <c r="K8" s="8"/>
      <c r="L8" s="8"/>
      <c r="M8" s="8"/>
      <c r="N8" s="8"/>
    </row>
  </sheetData>
  <mergeCells count="9">
    <mergeCell ref="I1:N1"/>
    <mergeCell ref="A1:A2"/>
    <mergeCell ref="B1:B2"/>
    <mergeCell ref="C1:C2"/>
    <mergeCell ref="D1:D2"/>
    <mergeCell ref="E1:E2"/>
    <mergeCell ref="F1:F2"/>
    <mergeCell ref="G1:G2"/>
    <mergeCell ref="H1:H2"/>
  </mergeCells>
  <dataValidations count="1">
    <dataValidation type="list" allowBlank="1" showInputMessage="1" showErrorMessage="1" sqref="I3:N8" xr:uid="{53820AC4-3446-9C4F-AFF9-A2E888392D52}">
      <formula1>"Si,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F49D3-C92F-7E44-81A6-4E0F166AA1B2}">
          <x14:formula1>
            <xm:f>_ListValues!$B$2:$B$3</xm:f>
          </x14:formula1>
          <xm:sqref>H3:H8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4E93-F869-4C4B-884F-CAFCEA220C3C}">
  <dimension ref="A1:C7"/>
  <sheetViews>
    <sheetView workbookViewId="0">
      <selection activeCell="A2" sqref="A2"/>
    </sheetView>
  </sheetViews>
  <sheetFormatPr defaultColWidth="10.6640625" defaultRowHeight="15.5" x14ac:dyDescent="0.35"/>
  <sheetData>
    <row r="1" spans="1:3" x14ac:dyDescent="0.35">
      <c r="A1" t="s">
        <v>3</v>
      </c>
      <c r="B1" t="s">
        <v>4</v>
      </c>
      <c r="C1" s="19" t="s">
        <v>76</v>
      </c>
    </row>
    <row r="2" spans="1:3" x14ac:dyDescent="0.35">
      <c r="A2" t="s">
        <v>5</v>
      </c>
      <c r="B2" t="s">
        <v>88</v>
      </c>
      <c r="C2" s="19" t="s">
        <v>7</v>
      </c>
    </row>
    <row r="3" spans="1:3" x14ac:dyDescent="0.35">
      <c r="A3" t="s">
        <v>6</v>
      </c>
      <c r="B3" t="s">
        <v>89</v>
      </c>
      <c r="C3" s="19" t="s">
        <v>0</v>
      </c>
    </row>
    <row r="4" spans="1:3" x14ac:dyDescent="0.35">
      <c r="C4" s="19" t="s">
        <v>1</v>
      </c>
    </row>
    <row r="5" spans="1:3" x14ac:dyDescent="0.35">
      <c r="C5" s="19" t="s">
        <v>36</v>
      </c>
    </row>
    <row r="6" spans="1:3" x14ac:dyDescent="0.35">
      <c r="C6" s="19" t="s">
        <v>78</v>
      </c>
    </row>
    <row r="7" spans="1:3" x14ac:dyDescent="0.35">
      <c r="C7" s="19" t="s">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1340-693F-D844-8FDC-79D93DCEE3FF}">
  <dimension ref="A1:E27"/>
  <sheetViews>
    <sheetView tabSelected="1" workbookViewId="0">
      <selection activeCell="E20" sqref="E20"/>
    </sheetView>
  </sheetViews>
  <sheetFormatPr defaultColWidth="10.6640625" defaultRowHeight="15.5" x14ac:dyDescent="0.35"/>
  <cols>
    <col min="1" max="1" width="16.83203125" customWidth="1"/>
    <col min="2" max="2" width="23.5" style="11" customWidth="1"/>
    <col min="3" max="3" width="27.1640625" customWidth="1"/>
    <col min="4" max="4" width="19" customWidth="1"/>
    <col min="5" max="5" width="50" customWidth="1"/>
  </cols>
  <sheetData>
    <row r="1" spans="1:5" ht="16" thickBot="1" x14ac:dyDescent="0.4">
      <c r="A1" s="9" t="s">
        <v>39</v>
      </c>
      <c r="B1" s="20" t="s">
        <v>45</v>
      </c>
      <c r="C1" s="21" t="s">
        <v>82</v>
      </c>
      <c r="D1" s="21" t="s">
        <v>83</v>
      </c>
      <c r="E1" s="21" t="s">
        <v>77</v>
      </c>
    </row>
    <row r="2" spans="1:5" ht="16" thickBot="1" x14ac:dyDescent="0.4">
      <c r="A2" s="73" t="s">
        <v>40</v>
      </c>
      <c r="B2" s="22" t="s">
        <v>15</v>
      </c>
      <c r="C2" s="23"/>
      <c r="D2" s="23"/>
      <c r="E2" s="24"/>
    </row>
    <row r="3" spans="1:5" x14ac:dyDescent="0.35">
      <c r="A3" s="74"/>
      <c r="B3" s="22" t="s">
        <v>16</v>
      </c>
      <c r="C3" s="25"/>
      <c r="D3" s="25"/>
      <c r="E3" s="26"/>
    </row>
    <row r="4" spans="1:5" ht="43.5" x14ac:dyDescent="0.35">
      <c r="A4" s="74"/>
      <c r="B4" s="27" t="s">
        <v>79</v>
      </c>
      <c r="C4" s="28" t="s">
        <v>51</v>
      </c>
      <c r="D4" s="29" t="s">
        <v>68</v>
      </c>
      <c r="E4" s="26"/>
    </row>
    <row r="5" spans="1:5" x14ac:dyDescent="0.35">
      <c r="A5" s="74"/>
      <c r="B5" s="30" t="s">
        <v>18</v>
      </c>
      <c r="C5" s="29" t="s">
        <v>52</v>
      </c>
      <c r="D5" s="29" t="s">
        <v>68</v>
      </c>
      <c r="E5" s="26"/>
    </row>
    <row r="6" spans="1:5" ht="29.5" thickBot="1" x14ac:dyDescent="0.4">
      <c r="A6" s="75"/>
      <c r="B6" s="31" t="s">
        <v>46</v>
      </c>
      <c r="C6" s="32" t="s">
        <v>53</v>
      </c>
      <c r="D6" s="33" t="s">
        <v>69</v>
      </c>
      <c r="E6" s="34"/>
    </row>
    <row r="7" spans="1:5" ht="29.5" thickBot="1" x14ac:dyDescent="0.4">
      <c r="A7" s="75"/>
      <c r="B7" s="31" t="s">
        <v>19</v>
      </c>
      <c r="C7" s="32" t="s">
        <v>54</v>
      </c>
      <c r="D7" s="33" t="s">
        <v>69</v>
      </c>
      <c r="E7" s="34"/>
    </row>
    <row r="8" spans="1:5" ht="29.5" thickBot="1" x14ac:dyDescent="0.4">
      <c r="A8" s="76"/>
      <c r="B8" s="31" t="s">
        <v>21</v>
      </c>
      <c r="C8" s="32" t="s">
        <v>55</v>
      </c>
      <c r="D8" s="33" t="s">
        <v>69</v>
      </c>
      <c r="E8" s="35"/>
    </row>
    <row r="9" spans="1:5" ht="78" thickBot="1" x14ac:dyDescent="0.4">
      <c r="A9" s="77" t="s">
        <v>41</v>
      </c>
      <c r="B9" s="36" t="s">
        <v>93</v>
      </c>
      <c r="C9" s="37" t="s">
        <v>96</v>
      </c>
      <c r="D9" s="32" t="s">
        <v>70</v>
      </c>
      <c r="E9" s="38" t="s">
        <v>72</v>
      </c>
    </row>
    <row r="10" spans="1:5" ht="44" thickBot="1" x14ac:dyDescent="0.4">
      <c r="A10" s="78"/>
      <c r="B10" s="28" t="s">
        <v>92</v>
      </c>
      <c r="C10" s="28" t="s">
        <v>56</v>
      </c>
      <c r="D10" s="33" t="s">
        <v>69</v>
      </c>
      <c r="E10" s="39"/>
    </row>
    <row r="11" spans="1:5" ht="44" thickBot="1" x14ac:dyDescent="0.4">
      <c r="A11" s="78"/>
      <c r="B11" s="28" t="s">
        <v>94</v>
      </c>
      <c r="C11" s="28" t="s">
        <v>97</v>
      </c>
      <c r="D11" s="33" t="s">
        <v>69</v>
      </c>
      <c r="E11" s="40" t="s">
        <v>84</v>
      </c>
    </row>
    <row r="12" spans="1:5" ht="102" thickBot="1" x14ac:dyDescent="0.4">
      <c r="A12" s="79"/>
      <c r="B12" s="32" t="s">
        <v>95</v>
      </c>
      <c r="C12" s="32" t="s">
        <v>98</v>
      </c>
      <c r="D12" s="32" t="s">
        <v>71</v>
      </c>
      <c r="E12" s="41" t="s">
        <v>73</v>
      </c>
    </row>
    <row r="13" spans="1:5" ht="73" thickBot="1" x14ac:dyDescent="0.4">
      <c r="A13" s="65" t="s">
        <v>42</v>
      </c>
      <c r="B13" s="28" t="s">
        <v>47</v>
      </c>
      <c r="C13" s="28" t="s">
        <v>85</v>
      </c>
      <c r="D13" s="33" t="s">
        <v>69</v>
      </c>
      <c r="E13" s="40" t="s">
        <v>74</v>
      </c>
    </row>
    <row r="14" spans="1:5" ht="102" thickBot="1" x14ac:dyDescent="0.4">
      <c r="A14" s="66"/>
      <c r="B14" s="28" t="s">
        <v>48</v>
      </c>
      <c r="C14" s="28" t="s">
        <v>99</v>
      </c>
      <c r="D14" s="33" t="s">
        <v>69</v>
      </c>
      <c r="E14" s="40" t="s">
        <v>100</v>
      </c>
    </row>
    <row r="15" spans="1:5" ht="102" thickBot="1" x14ac:dyDescent="0.4">
      <c r="A15" s="66"/>
      <c r="B15" s="28" t="s">
        <v>26</v>
      </c>
      <c r="C15" s="28" t="s">
        <v>57</v>
      </c>
      <c r="D15" s="33" t="s">
        <v>69</v>
      </c>
      <c r="E15" s="40" t="s">
        <v>100</v>
      </c>
    </row>
    <row r="16" spans="1:5" ht="102" thickBot="1" x14ac:dyDescent="0.4">
      <c r="A16" s="66"/>
      <c r="B16" s="28" t="s">
        <v>27</v>
      </c>
      <c r="C16" s="28" t="s">
        <v>58</v>
      </c>
      <c r="D16" s="33" t="s">
        <v>69</v>
      </c>
      <c r="E16" s="40" t="s">
        <v>100</v>
      </c>
    </row>
    <row r="17" spans="1:5" ht="102" thickBot="1" x14ac:dyDescent="0.4">
      <c r="A17" s="66"/>
      <c r="B17" s="28" t="s">
        <v>49</v>
      </c>
      <c r="C17" s="28" t="s">
        <v>59</v>
      </c>
      <c r="D17" s="33" t="s">
        <v>69</v>
      </c>
      <c r="E17" s="40" t="s">
        <v>100</v>
      </c>
    </row>
    <row r="18" spans="1:5" ht="123" customHeight="1" thickBot="1" x14ac:dyDescent="0.4">
      <c r="A18" s="66"/>
      <c r="B18" s="28" t="s">
        <v>29</v>
      </c>
      <c r="C18" s="28" t="s">
        <v>60</v>
      </c>
      <c r="D18" s="33" t="s">
        <v>69</v>
      </c>
      <c r="E18" s="40" t="s">
        <v>100</v>
      </c>
    </row>
    <row r="19" spans="1:5" ht="131" thickBot="1" x14ac:dyDescent="0.4">
      <c r="A19" s="67"/>
      <c r="B19" s="42" t="s">
        <v>50</v>
      </c>
      <c r="C19" s="42" t="s">
        <v>61</v>
      </c>
      <c r="D19" s="32" t="s">
        <v>70</v>
      </c>
      <c r="E19" s="43" t="s">
        <v>101</v>
      </c>
    </row>
    <row r="20" spans="1:5" ht="160" thickBot="1" x14ac:dyDescent="0.4">
      <c r="A20" s="68" t="s">
        <v>43</v>
      </c>
      <c r="B20" s="44" t="s">
        <v>31</v>
      </c>
      <c r="C20" s="45" t="s">
        <v>86</v>
      </c>
      <c r="D20" s="33" t="s">
        <v>69</v>
      </c>
      <c r="E20" s="46" t="s">
        <v>75</v>
      </c>
    </row>
    <row r="21" spans="1:5" ht="116.5" thickBot="1" x14ac:dyDescent="0.4">
      <c r="A21" s="69"/>
      <c r="B21" s="47" t="s">
        <v>33</v>
      </c>
      <c r="C21" s="32" t="s">
        <v>62</v>
      </c>
      <c r="D21" s="33" t="s">
        <v>69</v>
      </c>
      <c r="E21" s="41" t="s">
        <v>75</v>
      </c>
    </row>
    <row r="22" spans="1:5" ht="44" thickBot="1" x14ac:dyDescent="0.4">
      <c r="A22" s="70" t="s">
        <v>87</v>
      </c>
      <c r="B22" s="44" t="s">
        <v>34</v>
      </c>
      <c r="C22" s="45" t="s">
        <v>63</v>
      </c>
      <c r="D22" s="32" t="s">
        <v>70</v>
      </c>
      <c r="E22" s="48"/>
    </row>
    <row r="23" spans="1:5" ht="44" thickBot="1" x14ac:dyDescent="0.4">
      <c r="A23" s="71"/>
      <c r="B23" s="49" t="s">
        <v>35</v>
      </c>
      <c r="C23" s="28" t="s">
        <v>64</v>
      </c>
      <c r="D23" s="32" t="s">
        <v>70</v>
      </c>
      <c r="E23" s="39"/>
    </row>
    <row r="24" spans="1:5" ht="44" thickBot="1" x14ac:dyDescent="0.4">
      <c r="A24" s="71"/>
      <c r="B24" s="49" t="s">
        <v>36</v>
      </c>
      <c r="C24" s="28" t="s">
        <v>65</v>
      </c>
      <c r="D24" s="32" t="s">
        <v>70</v>
      </c>
      <c r="E24" s="39"/>
    </row>
    <row r="25" spans="1:5" ht="44" thickBot="1" x14ac:dyDescent="0.4">
      <c r="A25" s="71"/>
      <c r="B25" s="49" t="s">
        <v>37</v>
      </c>
      <c r="C25" s="28" t="s">
        <v>66</v>
      </c>
      <c r="D25" s="32" t="s">
        <v>70</v>
      </c>
      <c r="E25" s="39"/>
    </row>
    <row r="26" spans="1:5" ht="32" customHeight="1" thickBot="1" x14ac:dyDescent="0.4">
      <c r="A26" s="72"/>
      <c r="B26" s="47" t="s">
        <v>38</v>
      </c>
      <c r="C26" s="32" t="s">
        <v>67</v>
      </c>
      <c r="D26" s="32" t="s">
        <v>70</v>
      </c>
      <c r="E26" s="50"/>
    </row>
    <row r="27" spans="1:5" x14ac:dyDescent="0.35">
      <c r="A27" s="10" t="s">
        <v>44</v>
      </c>
      <c r="B27" s="51"/>
      <c r="C27" s="52"/>
      <c r="D27" s="52"/>
      <c r="E27" s="52"/>
    </row>
  </sheetData>
  <mergeCells count="5">
    <mergeCell ref="A13:A19"/>
    <mergeCell ref="A20:A21"/>
    <mergeCell ref="A22:A26"/>
    <mergeCell ref="A2:A8"/>
    <mergeCell ref="A9: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1-General</vt:lpstr>
      <vt:lpstr>2-Área poblacional</vt:lpstr>
      <vt:lpstr>3-Inmunidad poblacional</vt:lpstr>
      <vt:lpstr>4-Vigilancia</vt:lpstr>
      <vt:lpstr>5-Determinantes</vt:lpstr>
      <vt:lpstr>6-Brotes de EPV</vt:lpstr>
      <vt:lpstr>_ListValues</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MAZARIEGOS MEDINA, OLIVER ANDRES</dc:creator>
  <cp:lastModifiedBy>Cain, Emilia (WDC)</cp:lastModifiedBy>
  <dcterms:created xsi:type="dcterms:W3CDTF">2023-10-12T00:53:10Z</dcterms:created>
  <dcterms:modified xsi:type="dcterms:W3CDTF">2024-12-13T12:22:24Z</dcterms:modified>
</cp:coreProperties>
</file>