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maha7656/Documents/code/imap/imap_processing/tools/xtce_generation/"/>
    </mc:Choice>
  </mc:AlternateContent>
  <xr:revisionPtr revIDLastSave="0" documentId="8_{7B8E5012-ED28-BC48-9BC1-CEF658FC7BE8}" xr6:coauthVersionLast="47" xr6:coauthVersionMax="47" xr10:uidLastSave="{00000000-0000-0000-0000-000000000000}"/>
  <bookViews>
    <workbookView xWindow="3460" yWindow="1420" windowWidth="47740" windowHeight="25660" firstSheet="7" activeTab="17" xr2:uid="{00000000-000D-0000-FFFF-FFFF00000000}"/>
  </bookViews>
  <sheets>
    <sheet name="Subsystem" sheetId="1" r:id="rId1"/>
    <sheet name="ChangeRecord" sheetId="60" r:id="rId2"/>
    <sheet name="Packets" sheetId="2" r:id="rId3"/>
    <sheet name="P_GLX_TMAUTONOMY" sheetId="42" r:id="rId4"/>
    <sheet name="P_GLX_TMACK" sheetId="43" r:id="rId5"/>
    <sheet name="P_GLX_TMNAK" sheetId="44" r:id="rId6"/>
    <sheet name="P_GLX_TMEVENT" sheetId="51" r:id="rId7"/>
    <sheet name="P_GLX_TMBOOTREP" sheetId="48" r:id="rId8"/>
    <sheet name="P_GLX_TMHKBOOT" sheetId="49" r:id="rId9"/>
    <sheet name="P_GLX_TMHKAPP" sheetId="50" r:id="rId10"/>
    <sheet name="P_GLX_TMCRC" sheetId="47" r:id="rId11"/>
    <sheet name="P_GLX_TMPGET" sheetId="54" r:id="rId12"/>
    <sheet name="P_GLX_TMPGET4" sheetId="55" r:id="rId13"/>
    <sheet name="P_GLX_TMPGETALL" sheetId="56" r:id="rId14"/>
    <sheet name="P_GLX_TMDLDATA32" sheetId="45" r:id="rId15"/>
    <sheet name="P_GLX_TMDLDATA" sheetId="46" r:id="rId16"/>
    <sheet name="P_GLX_TMFDIRGET" sheetId="57" r:id="rId17"/>
    <sheet name="P_GLX_TMSCHIST" sheetId="52" r:id="rId18"/>
    <sheet name="P_GLX_TMSCDE" sheetId="53" r:id="rId19"/>
    <sheet name="P_GLX_TMFILELIST" sheetId="58" r:id="rId20"/>
    <sheet name="P_GLX_TMFILEGET" sheetId="59" r:id="rId21"/>
    <sheet name="States" sheetId="36" r:id="rId22"/>
    <sheet name="AnalogConversions" sheetId="37" r:id="rId23"/>
    <sheet name="Limits" sheetId="38" r:id="rId24"/>
  </sheets>
  <calcPr calcId="191028"/>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16" i="2" l="1"/>
  <c r="K16" i="2" s="1"/>
  <c r="N11" i="43"/>
  <c r="N12" i="43"/>
  <c r="N13" i="43"/>
  <c r="N14" i="43"/>
  <c r="N15" i="43"/>
  <c r="N16" i="43"/>
  <c r="M11" i="43"/>
  <c r="M12" i="43"/>
  <c r="M13" i="43"/>
  <c r="M14" i="43"/>
  <c r="M15" i="43"/>
  <c r="M16" i="43"/>
  <c r="M11" i="56"/>
  <c r="N11" i="56"/>
  <c r="M12" i="56"/>
  <c r="N12" i="56"/>
  <c r="M13" i="56"/>
  <c r="N13" i="56"/>
  <c r="M14" i="56"/>
  <c r="N14" i="56"/>
  <c r="M15" i="56"/>
  <c r="N15" i="56"/>
  <c r="M16" i="56"/>
  <c r="N16" i="56"/>
  <c r="M17" i="56"/>
  <c r="N17" i="56"/>
  <c r="M18" i="56"/>
  <c r="N18" i="56"/>
  <c r="M19" i="56"/>
  <c r="N19" i="56"/>
  <c r="M20" i="56"/>
  <c r="N20" i="56"/>
  <c r="M21" i="56"/>
  <c r="N21" i="56"/>
  <c r="M22" i="56"/>
  <c r="N22" i="56"/>
  <c r="M23" i="56"/>
  <c r="N23" i="56"/>
  <c r="M24" i="56"/>
  <c r="N24" i="56"/>
  <c r="M25" i="56"/>
  <c r="N25" i="56"/>
  <c r="M26" i="56"/>
  <c r="N26" i="56"/>
  <c r="M27" i="56"/>
  <c r="N27" i="56"/>
  <c r="M28" i="56"/>
  <c r="N28" i="56"/>
  <c r="M29" i="56"/>
  <c r="N29" i="56"/>
  <c r="M30" i="56"/>
  <c r="N30" i="56"/>
  <c r="M31" i="56"/>
  <c r="N31" i="56"/>
  <c r="M32" i="56"/>
  <c r="N32" i="56"/>
  <c r="M33" i="56"/>
  <c r="N33" i="56"/>
  <c r="M34" i="56"/>
  <c r="N34" i="56"/>
  <c r="M35" i="56"/>
  <c r="N35" i="56"/>
  <c r="M36" i="56"/>
  <c r="N36" i="56"/>
  <c r="M37" i="56"/>
  <c r="N37" i="56"/>
  <c r="M38" i="56"/>
  <c r="N38" i="56"/>
  <c r="M39" i="56"/>
  <c r="N39" i="56"/>
  <c r="M40" i="56"/>
  <c r="N40" i="56"/>
  <c r="M41" i="56"/>
  <c r="N41" i="56"/>
  <c r="M42" i="56"/>
  <c r="N42" i="56"/>
  <c r="M43" i="56"/>
  <c r="N43" i="56"/>
  <c r="M44" i="56"/>
  <c r="N44" i="56"/>
  <c r="M45" i="56"/>
  <c r="N45" i="56"/>
  <c r="M46" i="56"/>
  <c r="N46" i="56"/>
  <c r="M47" i="56"/>
  <c r="N47" i="56"/>
  <c r="M48" i="56"/>
  <c r="N48" i="56"/>
  <c r="M49" i="56"/>
  <c r="N49" i="56"/>
  <c r="M50" i="56"/>
  <c r="N50" i="56"/>
  <c r="M51" i="56"/>
  <c r="N51" i="56"/>
  <c r="M52" i="56"/>
  <c r="N52" i="56"/>
  <c r="M53" i="56"/>
  <c r="N53" i="56"/>
  <c r="M54" i="56"/>
  <c r="N54" i="56"/>
  <c r="M55" i="56"/>
  <c r="N55" i="56"/>
  <c r="M56" i="56"/>
  <c r="N56" i="56"/>
  <c r="M57" i="56"/>
  <c r="N57" i="56"/>
  <c r="M58" i="56"/>
  <c r="N58" i="56"/>
  <c r="M59" i="56"/>
  <c r="N59" i="56"/>
  <c r="M60" i="56"/>
  <c r="N60" i="56"/>
  <c r="M61" i="56"/>
  <c r="N61" i="56"/>
  <c r="M62" i="56"/>
  <c r="N62" i="56"/>
  <c r="M63" i="56"/>
  <c r="N63" i="56"/>
  <c r="M64" i="56"/>
  <c r="N64" i="56"/>
  <c r="M65" i="56"/>
  <c r="N65" i="56"/>
  <c r="M66" i="56"/>
  <c r="N66" i="56"/>
  <c r="M67" i="56"/>
  <c r="N67" i="56"/>
  <c r="M68" i="56"/>
  <c r="N68" i="56"/>
  <c r="M69" i="56"/>
  <c r="N69" i="56"/>
  <c r="M70" i="56"/>
  <c r="N70" i="56"/>
  <c r="M71" i="56"/>
  <c r="N71" i="56"/>
  <c r="M72" i="56"/>
  <c r="N72" i="56"/>
  <c r="M73" i="56"/>
  <c r="N73" i="56"/>
  <c r="M74" i="56"/>
  <c r="N74" i="56"/>
  <c r="M75" i="56"/>
  <c r="N75" i="56"/>
  <c r="M76" i="56"/>
  <c r="N76" i="56"/>
  <c r="M77" i="56"/>
  <c r="N77" i="56"/>
  <c r="M78" i="56"/>
  <c r="N78" i="56"/>
  <c r="M79" i="56"/>
  <c r="N79" i="56"/>
  <c r="M80" i="56"/>
  <c r="N80" i="56"/>
  <c r="M81" i="56"/>
  <c r="N81" i="56"/>
  <c r="M82" i="56"/>
  <c r="N82" i="56"/>
  <c r="M83" i="56"/>
  <c r="N83" i="56"/>
  <c r="M84" i="56"/>
  <c r="N84" i="56"/>
  <c r="M85" i="56"/>
  <c r="N85" i="56"/>
  <c r="M86" i="56"/>
  <c r="N86" i="56"/>
  <c r="M87" i="56"/>
  <c r="N87" i="56"/>
  <c r="M88" i="56"/>
  <c r="N88" i="56"/>
  <c r="M89" i="56"/>
  <c r="N89" i="56"/>
  <c r="M90" i="56"/>
  <c r="N90" i="56"/>
  <c r="M91" i="56"/>
  <c r="N91" i="56"/>
  <c r="M92" i="56"/>
  <c r="N92" i="56"/>
  <c r="M93" i="56"/>
  <c r="N93" i="56"/>
  <c r="M94" i="56"/>
  <c r="N94" i="56"/>
  <c r="M95" i="56"/>
  <c r="N95" i="56"/>
  <c r="M96" i="56"/>
  <c r="N96" i="56"/>
  <c r="M97" i="56"/>
  <c r="N97" i="56"/>
  <c r="M98" i="56"/>
  <c r="N98" i="56"/>
  <c r="M99" i="56"/>
  <c r="N99" i="56"/>
  <c r="M100" i="56"/>
  <c r="N100" i="56"/>
  <c r="M101" i="56"/>
  <c r="N101" i="56"/>
  <c r="M102" i="56"/>
  <c r="N102" i="56"/>
  <c r="M103" i="56"/>
  <c r="N103" i="56"/>
  <c r="M104" i="56"/>
  <c r="N104" i="56"/>
  <c r="M105" i="56"/>
  <c r="N105" i="56"/>
  <c r="M106" i="56"/>
  <c r="N106" i="56"/>
  <c r="M107" i="56"/>
  <c r="N107" i="56"/>
  <c r="M108" i="56"/>
  <c r="N108" i="56"/>
  <c r="M109" i="56"/>
  <c r="N109" i="56"/>
  <c r="M110" i="56"/>
  <c r="N110" i="56"/>
  <c r="M111" i="56"/>
  <c r="N111" i="56"/>
  <c r="M112" i="56"/>
  <c r="N112" i="56"/>
  <c r="M113" i="56"/>
  <c r="N113" i="56"/>
  <c r="M114" i="56"/>
  <c r="N114" i="56"/>
  <c r="M115" i="56"/>
  <c r="N115" i="56"/>
  <c r="M116" i="56"/>
  <c r="N116" i="56"/>
  <c r="M117" i="56"/>
  <c r="N117" i="56"/>
  <c r="M118" i="56"/>
  <c r="N118" i="56"/>
  <c r="M119" i="56"/>
  <c r="N119" i="56"/>
  <c r="M120" i="56"/>
  <c r="N120" i="56"/>
  <c r="M121" i="56"/>
  <c r="N121" i="56"/>
  <c r="M122" i="56"/>
  <c r="N122" i="56"/>
  <c r="M123" i="56"/>
  <c r="N123" i="56"/>
  <c r="M124" i="56"/>
  <c r="N124" i="56"/>
  <c r="M125" i="56"/>
  <c r="N125" i="56"/>
  <c r="M126" i="56"/>
  <c r="N126" i="56"/>
  <c r="M127" i="56"/>
  <c r="N127" i="56"/>
  <c r="M128" i="56"/>
  <c r="N128" i="56"/>
  <c r="M129" i="56"/>
  <c r="N129" i="56"/>
  <c r="M130" i="56"/>
  <c r="N130" i="56"/>
  <c r="M131" i="56"/>
  <c r="N131" i="56"/>
  <c r="M132" i="56"/>
  <c r="N132" i="56"/>
  <c r="M133" i="56"/>
  <c r="N133" i="56"/>
  <c r="M134" i="56"/>
  <c r="N134" i="56"/>
  <c r="M135" i="56"/>
  <c r="N135" i="56"/>
  <c r="M136" i="56"/>
  <c r="N136" i="56"/>
  <c r="M137" i="56"/>
  <c r="N137" i="56"/>
  <c r="M138" i="56"/>
  <c r="N138" i="56"/>
  <c r="M139" i="56"/>
  <c r="N139" i="56"/>
  <c r="N11" i="51"/>
  <c r="N12" i="51"/>
  <c r="N13" i="51"/>
  <c r="N14" i="51"/>
  <c r="N15" i="51"/>
  <c r="N16" i="51"/>
  <c r="M11" i="51"/>
  <c r="M12" i="51"/>
  <c r="M13" i="51"/>
  <c r="M14" i="51"/>
  <c r="M15" i="51"/>
  <c r="M16" i="51"/>
  <c r="N11" i="44"/>
  <c r="N12" i="44"/>
  <c r="N13" i="44"/>
  <c r="N14" i="44"/>
  <c r="N15" i="44"/>
  <c r="N16" i="44"/>
  <c r="N17" i="44"/>
  <c r="M11" i="44"/>
  <c r="M12" i="44"/>
  <c r="M13" i="44"/>
  <c r="M14" i="44"/>
  <c r="M15" i="44"/>
  <c r="M16" i="44"/>
  <c r="M17" i="44"/>
  <c r="M11" i="50"/>
  <c r="N11" i="50"/>
  <c r="M12" i="50"/>
  <c r="N12" i="50"/>
  <c r="M13" i="50"/>
  <c r="N13" i="50"/>
  <c r="M14" i="50"/>
  <c r="N14" i="50"/>
  <c r="M15" i="50"/>
  <c r="N15" i="50"/>
  <c r="M16" i="50"/>
  <c r="N16" i="50"/>
  <c r="M17" i="50"/>
  <c r="N17" i="50"/>
  <c r="M18" i="50"/>
  <c r="N18" i="50"/>
  <c r="M19" i="50"/>
  <c r="N19" i="50"/>
  <c r="M20" i="50"/>
  <c r="N20" i="50"/>
  <c r="M21" i="50"/>
  <c r="N21" i="50"/>
  <c r="M22" i="50"/>
  <c r="N22" i="50"/>
  <c r="M23" i="50"/>
  <c r="N23" i="50"/>
  <c r="M24" i="50"/>
  <c r="N24" i="50"/>
  <c r="M25" i="50"/>
  <c r="N25" i="50"/>
  <c r="M26" i="50"/>
  <c r="N26" i="50"/>
  <c r="M27" i="50"/>
  <c r="N27" i="50"/>
  <c r="M28" i="50"/>
  <c r="N28" i="50"/>
  <c r="M29" i="50"/>
  <c r="N29" i="50"/>
  <c r="M30" i="50"/>
  <c r="N30" i="50"/>
  <c r="M31" i="50"/>
  <c r="N31" i="50"/>
  <c r="M32" i="50"/>
  <c r="N32" i="50"/>
  <c r="M33" i="50"/>
  <c r="N33" i="50"/>
  <c r="M34" i="50"/>
  <c r="N34" i="50"/>
  <c r="M35" i="50"/>
  <c r="N35" i="50"/>
  <c r="M36" i="50"/>
  <c r="N36" i="50"/>
  <c r="M37" i="50"/>
  <c r="N37" i="50"/>
  <c r="M38" i="50"/>
  <c r="N38" i="50"/>
  <c r="M39" i="50"/>
  <c r="N39" i="50"/>
  <c r="M40" i="50"/>
  <c r="N40" i="50"/>
  <c r="M41" i="50"/>
  <c r="N41" i="50"/>
  <c r="M42" i="50"/>
  <c r="N42" i="50"/>
  <c r="M43" i="50"/>
  <c r="N43" i="50"/>
  <c r="M44" i="50"/>
  <c r="N44" i="50"/>
  <c r="M45" i="50"/>
  <c r="N45" i="50"/>
  <c r="M46" i="50"/>
  <c r="N46" i="50"/>
  <c r="M47" i="50"/>
  <c r="N47" i="50"/>
  <c r="M48" i="50"/>
  <c r="N48" i="50"/>
  <c r="M49" i="50"/>
  <c r="N49" i="50"/>
  <c r="M50" i="50"/>
  <c r="N50" i="50"/>
  <c r="M51" i="50"/>
  <c r="N51" i="50"/>
  <c r="M52" i="50"/>
  <c r="N52" i="50"/>
  <c r="M53" i="50"/>
  <c r="N53" i="50"/>
  <c r="M54" i="50"/>
  <c r="N54" i="50"/>
  <c r="M55" i="50"/>
  <c r="N55" i="50"/>
  <c r="M56" i="50"/>
  <c r="N56" i="50"/>
  <c r="M57" i="50"/>
  <c r="N57" i="50"/>
  <c r="M58" i="50"/>
  <c r="N58" i="50"/>
  <c r="M59" i="50"/>
  <c r="N59" i="50"/>
  <c r="M60" i="50"/>
  <c r="N60" i="50"/>
  <c r="M61" i="50"/>
  <c r="N61" i="50"/>
  <c r="M62" i="50"/>
  <c r="N62" i="50"/>
  <c r="M63" i="50"/>
  <c r="N63" i="50"/>
  <c r="M64" i="50"/>
  <c r="N64" i="50"/>
  <c r="M65" i="50"/>
  <c r="N65" i="50"/>
  <c r="M66" i="50"/>
  <c r="N66" i="50"/>
  <c r="M67" i="50"/>
  <c r="N67" i="50"/>
  <c r="M68" i="50"/>
  <c r="N68" i="50"/>
  <c r="M69" i="50"/>
  <c r="N69" i="50"/>
  <c r="M70" i="50"/>
  <c r="N70" i="50"/>
  <c r="M71" i="50"/>
  <c r="N71" i="50"/>
  <c r="M72" i="50"/>
  <c r="N72" i="50"/>
  <c r="M73" i="50"/>
  <c r="N73" i="50"/>
  <c r="M74" i="50"/>
  <c r="N74" i="50"/>
  <c r="M75" i="50"/>
  <c r="N75" i="50"/>
  <c r="M76" i="50"/>
  <c r="N76" i="50"/>
  <c r="M77" i="50"/>
  <c r="N77" i="50"/>
  <c r="M78" i="50"/>
  <c r="N78" i="50"/>
  <c r="M79" i="50"/>
  <c r="N79" i="50"/>
  <c r="M80" i="50"/>
  <c r="N80" i="50"/>
  <c r="M81" i="50"/>
  <c r="N81" i="50"/>
  <c r="M82" i="50"/>
  <c r="N82" i="50"/>
  <c r="M83" i="50"/>
  <c r="N83" i="50"/>
  <c r="M84" i="50"/>
  <c r="N84" i="50"/>
  <c r="M85" i="50"/>
  <c r="N85" i="50"/>
  <c r="M86" i="50"/>
  <c r="N86" i="50"/>
  <c r="M87" i="50"/>
  <c r="N87" i="50"/>
  <c r="M88" i="50"/>
  <c r="N88" i="50"/>
  <c r="M89" i="50"/>
  <c r="N89" i="50"/>
  <c r="M90" i="50"/>
  <c r="N90" i="50"/>
  <c r="M91" i="50"/>
  <c r="N91" i="50"/>
  <c r="M92" i="50"/>
  <c r="N92" i="50"/>
  <c r="M93" i="50"/>
  <c r="N93" i="50"/>
  <c r="M94" i="50"/>
  <c r="N94" i="50"/>
  <c r="M95" i="50"/>
  <c r="N95" i="50"/>
  <c r="M96" i="50"/>
  <c r="N96" i="50"/>
  <c r="M97" i="50"/>
  <c r="N97" i="50"/>
  <c r="M98" i="50"/>
  <c r="N98" i="50"/>
  <c r="M99" i="50"/>
  <c r="N99" i="50"/>
  <c r="M100" i="50"/>
  <c r="N100" i="50"/>
  <c r="M101" i="50"/>
  <c r="N101" i="50"/>
  <c r="M102" i="50"/>
  <c r="N102" i="50"/>
  <c r="M103" i="50"/>
  <c r="N103" i="50"/>
  <c r="M104" i="50"/>
  <c r="N104" i="50"/>
  <c r="M105" i="50"/>
  <c r="N105" i="50"/>
  <c r="M106" i="50"/>
  <c r="N106" i="50"/>
  <c r="M107" i="50"/>
  <c r="N107" i="50"/>
  <c r="M108" i="50"/>
  <c r="N108" i="50"/>
  <c r="M109" i="50"/>
  <c r="N109" i="50"/>
  <c r="M110" i="50"/>
  <c r="N110" i="50"/>
  <c r="M111" i="50"/>
  <c r="N111" i="50"/>
  <c r="M112" i="50"/>
  <c r="N112" i="50"/>
  <c r="M113" i="50"/>
  <c r="N113" i="50"/>
  <c r="M114" i="50"/>
  <c r="N114" i="50"/>
  <c r="M115" i="50"/>
  <c r="N115" i="50"/>
  <c r="M116" i="50"/>
  <c r="N116" i="50"/>
  <c r="M117" i="50"/>
  <c r="N117" i="50"/>
  <c r="M118" i="50"/>
  <c r="N118" i="50"/>
  <c r="M119" i="50"/>
  <c r="N119" i="50"/>
  <c r="M120" i="50"/>
  <c r="N120" i="50"/>
  <c r="M121" i="50"/>
  <c r="N121" i="50"/>
  <c r="M122" i="50"/>
  <c r="N122" i="50"/>
  <c r="M123" i="50"/>
  <c r="N123" i="50"/>
  <c r="M124" i="50"/>
  <c r="N124" i="50"/>
  <c r="M125" i="50"/>
  <c r="N125" i="50"/>
  <c r="M126" i="50"/>
  <c r="N126" i="50"/>
  <c r="M127" i="50"/>
  <c r="N127" i="50"/>
  <c r="M128" i="50"/>
  <c r="N128" i="50"/>
  <c r="M129" i="50"/>
  <c r="N129" i="50"/>
  <c r="M130" i="50"/>
  <c r="N130" i="50"/>
  <c r="M131" i="50"/>
  <c r="N131" i="50"/>
  <c r="M132" i="50"/>
  <c r="N132" i="50"/>
  <c r="M133" i="50"/>
  <c r="N133" i="50"/>
  <c r="M134" i="50"/>
  <c r="N134" i="50"/>
  <c r="M135" i="50"/>
  <c r="N135" i="50"/>
  <c r="M136" i="50"/>
  <c r="N136" i="50"/>
  <c r="M137" i="50"/>
  <c r="N137" i="50"/>
  <c r="M138" i="50"/>
  <c r="N138" i="50"/>
  <c r="M139" i="50"/>
  <c r="N139" i="50"/>
  <c r="M140" i="50"/>
  <c r="N140" i="50"/>
  <c r="M141" i="50"/>
  <c r="N141" i="50"/>
  <c r="M142" i="50"/>
  <c r="N142" i="50"/>
  <c r="M143" i="50"/>
  <c r="N143" i="50"/>
  <c r="M144" i="50"/>
  <c r="N144" i="50"/>
  <c r="M145" i="50"/>
  <c r="N145" i="50"/>
  <c r="M146" i="50"/>
  <c r="N146" i="50"/>
  <c r="M147" i="50"/>
  <c r="N147" i="50"/>
  <c r="M148" i="50"/>
  <c r="N148" i="50"/>
  <c r="M149" i="50"/>
  <c r="N149" i="50"/>
  <c r="M150" i="50"/>
  <c r="N150" i="50"/>
  <c r="M151" i="50"/>
  <c r="N151" i="50"/>
  <c r="M152" i="50"/>
  <c r="N152" i="50"/>
  <c r="M153" i="50"/>
  <c r="N153" i="50"/>
  <c r="M154" i="50"/>
  <c r="N154" i="50"/>
  <c r="M155" i="50"/>
  <c r="N155" i="50"/>
  <c r="M156" i="50"/>
  <c r="N156" i="50"/>
  <c r="M157" i="50"/>
  <c r="N157" i="50"/>
  <c r="M158" i="50"/>
  <c r="N158" i="50"/>
  <c r="M159" i="50"/>
  <c r="N159" i="50"/>
  <c r="M160" i="50"/>
  <c r="N160" i="50"/>
  <c r="M161" i="50"/>
  <c r="N161" i="50"/>
  <c r="M162" i="50"/>
  <c r="N162" i="50"/>
  <c r="M163" i="50"/>
  <c r="N163" i="50"/>
  <c r="M164" i="50"/>
  <c r="N164" i="50"/>
  <c r="M165" i="50"/>
  <c r="N165" i="50"/>
  <c r="M166" i="50"/>
  <c r="N166" i="50"/>
  <c r="M167" i="50"/>
  <c r="N167" i="50"/>
  <c r="M168" i="50"/>
  <c r="N168" i="50"/>
  <c r="M169" i="50"/>
  <c r="N169" i="50"/>
  <c r="M170" i="50"/>
  <c r="N170" i="50"/>
  <c r="M171" i="50"/>
  <c r="N171" i="50"/>
  <c r="M172" i="50"/>
  <c r="N172" i="50"/>
  <c r="M173" i="50"/>
  <c r="N173" i="50"/>
  <c r="M174" i="50"/>
  <c r="N174" i="50"/>
  <c r="M175" i="50"/>
  <c r="N175" i="50"/>
  <c r="M176" i="50"/>
  <c r="N176" i="50"/>
  <c r="M177" i="50"/>
  <c r="N177" i="50"/>
  <c r="M178" i="50"/>
  <c r="N178" i="50"/>
  <c r="M179" i="50"/>
  <c r="N179" i="50"/>
  <c r="M180" i="50"/>
  <c r="N180" i="50"/>
  <c r="M181" i="50"/>
  <c r="N181" i="50"/>
  <c r="M182" i="50"/>
  <c r="N182" i="50"/>
  <c r="M183" i="50"/>
  <c r="N183" i="50"/>
  <c r="M184" i="50"/>
  <c r="N184" i="50"/>
  <c r="M185" i="50"/>
  <c r="N185" i="50"/>
  <c r="M186" i="50"/>
  <c r="N186" i="50"/>
  <c r="M187" i="50"/>
  <c r="N187" i="50"/>
  <c r="M188" i="50"/>
  <c r="N188" i="50"/>
  <c r="M189" i="50"/>
  <c r="N189" i="50"/>
  <c r="M190" i="50"/>
  <c r="N190" i="50"/>
  <c r="M191" i="50"/>
  <c r="N191" i="50"/>
  <c r="M192" i="50"/>
  <c r="N192" i="50"/>
  <c r="M193" i="50"/>
  <c r="N193" i="50"/>
  <c r="M194" i="50"/>
  <c r="N194" i="50"/>
  <c r="M195" i="50"/>
  <c r="N195" i="50"/>
  <c r="M196" i="50"/>
  <c r="N196" i="50"/>
  <c r="M197" i="50"/>
  <c r="N197" i="50"/>
  <c r="M198" i="50"/>
  <c r="N198" i="50"/>
  <c r="M199" i="50"/>
  <c r="N199" i="50"/>
  <c r="M200" i="50"/>
  <c r="N200" i="50"/>
  <c r="M201" i="50"/>
  <c r="N201" i="50"/>
  <c r="M202" i="50"/>
  <c r="N202" i="50"/>
  <c r="M203" i="50"/>
  <c r="N203" i="50"/>
  <c r="M204" i="50"/>
  <c r="N204" i="50"/>
  <c r="M205" i="50"/>
  <c r="N205" i="50"/>
  <c r="M206" i="50"/>
  <c r="N206" i="50"/>
  <c r="M207" i="50"/>
  <c r="N207" i="50"/>
  <c r="M208" i="50"/>
  <c r="N208" i="50"/>
  <c r="M209" i="50"/>
  <c r="N209" i="50"/>
  <c r="M210" i="50"/>
  <c r="N210" i="50"/>
  <c r="M211" i="50"/>
  <c r="N211" i="50"/>
  <c r="M212" i="50"/>
  <c r="N212" i="50"/>
  <c r="N11" i="48"/>
  <c r="N12" i="48"/>
  <c r="N13" i="48"/>
  <c r="N14" i="48"/>
  <c r="N15" i="48"/>
  <c r="N16" i="48"/>
  <c r="N17" i="48"/>
  <c r="N18" i="48"/>
  <c r="N19" i="48"/>
  <c r="N20" i="48"/>
  <c r="N21" i="48"/>
  <c r="N22" i="48"/>
  <c r="N23" i="48"/>
  <c r="N24" i="48"/>
  <c r="N25" i="48"/>
  <c r="N26" i="48"/>
  <c r="N27" i="48"/>
  <c r="N28" i="48"/>
  <c r="N29" i="48"/>
  <c r="N30" i="48"/>
  <c r="N31" i="48"/>
  <c r="N32" i="48"/>
  <c r="N33" i="48"/>
  <c r="N34" i="48"/>
  <c r="N35" i="48"/>
  <c r="N36" i="48"/>
  <c r="N37" i="48"/>
  <c r="N38" i="48"/>
  <c r="N39" i="48"/>
  <c r="N40" i="48"/>
  <c r="N41" i="48"/>
  <c r="N42" i="48"/>
  <c r="N43" i="48"/>
  <c r="N44" i="48"/>
  <c r="N45" i="48"/>
  <c r="N46" i="48"/>
  <c r="N47" i="48"/>
  <c r="N48" i="48"/>
  <c r="N49" i="48"/>
  <c r="N50" i="48"/>
  <c r="N51" i="48"/>
  <c r="M11" i="48"/>
  <c r="M12" i="48"/>
  <c r="M13" i="48"/>
  <c r="M14" i="48"/>
  <c r="M15" i="48"/>
  <c r="M16" i="48"/>
  <c r="M17" i="48"/>
  <c r="M18" i="48"/>
  <c r="M19" i="48"/>
  <c r="M20" i="48"/>
  <c r="M21" i="48"/>
  <c r="M22" i="48"/>
  <c r="M23" i="48"/>
  <c r="M24" i="48"/>
  <c r="M25" i="48"/>
  <c r="M26" i="48"/>
  <c r="M27" i="48"/>
  <c r="M28" i="48"/>
  <c r="M29" i="48"/>
  <c r="M30" i="48"/>
  <c r="M31" i="48"/>
  <c r="M32" i="48"/>
  <c r="M33" i="48"/>
  <c r="M34" i="48"/>
  <c r="M35" i="48"/>
  <c r="M36" i="48"/>
  <c r="M37" i="48"/>
  <c r="M38" i="48"/>
  <c r="M39" i="48"/>
  <c r="M40" i="48"/>
  <c r="M41" i="48"/>
  <c r="M42" i="48"/>
  <c r="M43" i="48"/>
  <c r="M44" i="48"/>
  <c r="M45" i="48"/>
  <c r="M46" i="48"/>
  <c r="M47" i="48"/>
  <c r="M48" i="48"/>
  <c r="M49" i="48"/>
  <c r="M50" i="48"/>
  <c r="M51" i="48"/>
  <c r="M11" i="46"/>
  <c r="N11" i="46"/>
  <c r="M12" i="46"/>
  <c r="N12" i="46"/>
  <c r="M13" i="46"/>
  <c r="N13" i="46"/>
  <c r="M14" i="46"/>
  <c r="N14" i="46"/>
  <c r="M15" i="46"/>
  <c r="N15" i="46"/>
  <c r="M16" i="46"/>
  <c r="N16" i="46"/>
  <c r="M17" i="46"/>
  <c r="N17" i="46"/>
  <c r="M18" i="46"/>
  <c r="N18" i="46"/>
  <c r="M19" i="46"/>
  <c r="N19" i="46"/>
  <c r="M20" i="46"/>
  <c r="N20" i="46"/>
  <c r="M21" i="46"/>
  <c r="N21" i="46"/>
  <c r="M22" i="46"/>
  <c r="N22" i="46"/>
  <c r="M23" i="46"/>
  <c r="N23" i="46"/>
  <c r="M24" i="46"/>
  <c r="N24" i="46"/>
  <c r="M25" i="46"/>
  <c r="N25" i="46"/>
  <c r="M26" i="46"/>
  <c r="N26" i="46"/>
  <c r="M27" i="46"/>
  <c r="N27" i="46"/>
  <c r="M28" i="46"/>
  <c r="N28" i="46"/>
  <c r="M29" i="46"/>
  <c r="N29" i="46"/>
  <c r="M30" i="46"/>
  <c r="N30" i="46"/>
  <c r="M31" i="46"/>
  <c r="N31" i="46"/>
  <c r="M32" i="46"/>
  <c r="N32" i="46"/>
  <c r="M33" i="46"/>
  <c r="N33" i="46"/>
  <c r="M34" i="46"/>
  <c r="N34" i="46"/>
  <c r="M35" i="46"/>
  <c r="N35" i="46"/>
  <c r="M36" i="46"/>
  <c r="N36" i="46"/>
  <c r="M37" i="46"/>
  <c r="N37" i="46"/>
  <c r="M38" i="46"/>
  <c r="N38" i="46"/>
  <c r="M39" i="46"/>
  <c r="N39" i="46"/>
  <c r="M40" i="46"/>
  <c r="N40" i="46"/>
  <c r="M41" i="46"/>
  <c r="N41" i="46"/>
  <c r="M42" i="46"/>
  <c r="N42" i="46"/>
  <c r="M43" i="46"/>
  <c r="N43" i="46"/>
  <c r="M44" i="46"/>
  <c r="N44" i="46"/>
  <c r="M45" i="46"/>
  <c r="N45" i="46"/>
  <c r="M46" i="46"/>
  <c r="N46" i="46"/>
  <c r="M47" i="46"/>
  <c r="N47" i="46"/>
  <c r="M48" i="46"/>
  <c r="N48" i="46"/>
  <c r="M49" i="46"/>
  <c r="N49" i="46"/>
  <c r="M50" i="46"/>
  <c r="N50" i="46"/>
  <c r="M51" i="46"/>
  <c r="N51" i="46"/>
  <c r="M52" i="46"/>
  <c r="N52" i="46"/>
  <c r="M53" i="46"/>
  <c r="N53" i="46"/>
  <c r="M54" i="46"/>
  <c r="N54" i="46"/>
  <c r="M55" i="46"/>
  <c r="N55" i="46"/>
  <c r="M56" i="46"/>
  <c r="N56" i="46"/>
  <c r="M57" i="46"/>
  <c r="N57" i="46"/>
  <c r="M58" i="46"/>
  <c r="N58" i="46"/>
  <c r="M59" i="46"/>
  <c r="N59" i="46"/>
  <c r="M60" i="46"/>
  <c r="N60" i="46"/>
  <c r="M61" i="46"/>
  <c r="N61" i="46"/>
  <c r="M62" i="46"/>
  <c r="N62" i="46"/>
  <c r="M63" i="46"/>
  <c r="N63" i="46"/>
  <c r="M64" i="46"/>
  <c r="N64" i="46"/>
  <c r="M65" i="46"/>
  <c r="N65" i="46"/>
  <c r="M66" i="46"/>
  <c r="N66" i="46"/>
  <c r="M67" i="46"/>
  <c r="N67" i="46"/>
  <c r="M68" i="46"/>
  <c r="N68" i="46"/>
  <c r="M69" i="46"/>
  <c r="N69" i="46"/>
  <c r="M70" i="46"/>
  <c r="N70" i="46"/>
  <c r="M71" i="46"/>
  <c r="N71" i="46"/>
  <c r="M72" i="46"/>
  <c r="N72" i="46"/>
  <c r="M73" i="46"/>
  <c r="N73" i="46"/>
  <c r="M74" i="46"/>
  <c r="N74" i="46"/>
  <c r="M75" i="46"/>
  <c r="N75" i="46"/>
  <c r="M76" i="46"/>
  <c r="N76" i="46"/>
  <c r="M77" i="46"/>
  <c r="N77" i="46"/>
  <c r="M78" i="46"/>
  <c r="N78" i="46"/>
  <c r="M79" i="46"/>
  <c r="N79" i="46"/>
  <c r="M80" i="46"/>
  <c r="N80" i="46"/>
  <c r="M81" i="46"/>
  <c r="N81" i="46"/>
  <c r="M82" i="46"/>
  <c r="N82" i="46"/>
  <c r="M83" i="46"/>
  <c r="N83" i="46"/>
  <c r="M84" i="46"/>
  <c r="N84" i="46"/>
  <c r="M85" i="46"/>
  <c r="N85" i="46"/>
  <c r="M86" i="46"/>
  <c r="N86" i="46"/>
  <c r="M87" i="46"/>
  <c r="N87" i="46"/>
  <c r="M88" i="46"/>
  <c r="N88" i="46"/>
  <c r="M89" i="46"/>
  <c r="N89" i="46"/>
  <c r="M90" i="46"/>
  <c r="N90" i="46"/>
  <c r="M91" i="46"/>
  <c r="N91" i="46"/>
  <c r="M92" i="46"/>
  <c r="N92" i="46"/>
  <c r="M93" i="46"/>
  <c r="N93" i="46"/>
  <c r="M94" i="46"/>
  <c r="N94" i="46"/>
  <c r="M95" i="46"/>
  <c r="N95" i="46"/>
  <c r="M96" i="46"/>
  <c r="N96" i="46"/>
  <c r="M97" i="46"/>
  <c r="N97" i="46"/>
  <c r="M98" i="46"/>
  <c r="N98" i="46"/>
  <c r="M99" i="46"/>
  <c r="N99" i="46"/>
  <c r="M100" i="46"/>
  <c r="N100" i="46"/>
  <c r="M101" i="46"/>
  <c r="N101" i="46"/>
  <c r="M102" i="46"/>
  <c r="N102" i="46"/>
  <c r="M103" i="46"/>
  <c r="N103" i="46"/>
  <c r="M104" i="46"/>
  <c r="N104" i="46"/>
  <c r="M105" i="46"/>
  <c r="N105" i="46"/>
  <c r="M106" i="46"/>
  <c r="N106" i="46"/>
  <c r="M107" i="46"/>
  <c r="N107" i="46"/>
  <c r="M108" i="46"/>
  <c r="N108" i="46"/>
  <c r="M109" i="46"/>
  <c r="N109" i="46"/>
  <c r="M110" i="46"/>
  <c r="N110" i="46"/>
  <c r="M111" i="46"/>
  <c r="N111" i="46"/>
  <c r="M112" i="46"/>
  <c r="N112" i="46"/>
  <c r="M113" i="46"/>
  <c r="N113" i="46"/>
  <c r="M114" i="46"/>
  <c r="N114" i="46"/>
  <c r="M115" i="46"/>
  <c r="N115" i="46"/>
  <c r="M116" i="46"/>
  <c r="N116" i="46"/>
  <c r="M117" i="46"/>
  <c r="N117" i="46"/>
  <c r="M118" i="46"/>
  <c r="N118" i="46"/>
  <c r="M119" i="46"/>
  <c r="N119" i="46"/>
  <c r="M120" i="46"/>
  <c r="N120" i="46"/>
  <c r="M121" i="46"/>
  <c r="N121" i="46"/>
  <c r="M122" i="46"/>
  <c r="N122" i="46"/>
  <c r="M123" i="46"/>
  <c r="N123" i="46"/>
  <c r="M124" i="46"/>
  <c r="N124" i="46"/>
  <c r="M125" i="46"/>
  <c r="N125" i="46"/>
  <c r="M126" i="46"/>
  <c r="N126" i="46"/>
  <c r="M127" i="46"/>
  <c r="N127" i="46"/>
  <c r="M128" i="46"/>
  <c r="N128" i="46"/>
  <c r="M129" i="46"/>
  <c r="N129" i="46"/>
  <c r="M130" i="46"/>
  <c r="N130" i="46"/>
  <c r="M131" i="46"/>
  <c r="N131" i="46"/>
  <c r="M132" i="46"/>
  <c r="N132" i="46"/>
  <c r="M133" i="46"/>
  <c r="N133" i="46"/>
  <c r="M134" i="46"/>
  <c r="N134" i="46"/>
  <c r="M135" i="46"/>
  <c r="N135" i="46"/>
  <c r="M136" i="46"/>
  <c r="N136" i="46"/>
  <c r="M137" i="46"/>
  <c r="N137" i="46"/>
  <c r="M138" i="46"/>
  <c r="N138" i="46"/>
  <c r="M139" i="46"/>
  <c r="N139" i="46"/>
  <c r="M140" i="46"/>
  <c r="N140" i="46"/>
  <c r="M141" i="46"/>
  <c r="N141" i="46"/>
  <c r="M142" i="46"/>
  <c r="N142" i="46"/>
  <c r="J14" i="2"/>
  <c r="M11" i="55"/>
  <c r="N11" i="55"/>
  <c r="M12" i="55"/>
  <c r="N12" i="55"/>
  <c r="M13" i="55"/>
  <c r="N13" i="55"/>
  <c r="M14" i="55"/>
  <c r="N14" i="55"/>
  <c r="M15" i="55"/>
  <c r="N15" i="55"/>
  <c r="M16" i="55"/>
  <c r="N16" i="55"/>
  <c r="M17" i="55"/>
  <c r="N17" i="55"/>
  <c r="M18" i="55"/>
  <c r="N18" i="55"/>
  <c r="M19" i="55"/>
  <c r="N19" i="55"/>
  <c r="M20" i="55"/>
  <c r="N20" i="55"/>
  <c r="M21" i="55"/>
  <c r="N21" i="55"/>
  <c r="M22" i="55"/>
  <c r="N22" i="55"/>
  <c r="M23" i="55"/>
  <c r="N23" i="55"/>
  <c r="J11" i="2"/>
  <c r="J8" i="2"/>
  <c r="M11" i="49"/>
  <c r="N11" i="49"/>
  <c r="M12" i="49"/>
  <c r="N12" i="49"/>
  <c r="M13" i="49"/>
  <c r="N13" i="49"/>
  <c r="M14" i="49"/>
  <c r="N14" i="49"/>
  <c r="M15" i="49"/>
  <c r="N15" i="49"/>
  <c r="M16" i="49"/>
  <c r="N16" i="49"/>
  <c r="M17" i="49"/>
  <c r="N17" i="49"/>
  <c r="M18" i="49"/>
  <c r="N18" i="49"/>
  <c r="M19" i="49"/>
  <c r="N19" i="49"/>
  <c r="M20" i="49"/>
  <c r="N20" i="49"/>
  <c r="M21" i="49"/>
  <c r="N21" i="49"/>
  <c r="M22" i="49"/>
  <c r="N22" i="49"/>
  <c r="M23" i="49"/>
  <c r="N23" i="49"/>
  <c r="M24" i="49"/>
  <c r="N24" i="49"/>
  <c r="M25" i="49"/>
  <c r="N25" i="49"/>
  <c r="M26" i="49"/>
  <c r="N26" i="49"/>
  <c r="M27" i="49"/>
  <c r="N27" i="49"/>
  <c r="M28" i="49"/>
  <c r="N28" i="49"/>
  <c r="M29" i="49"/>
  <c r="N29" i="49"/>
  <c r="M30" i="49"/>
  <c r="N30" i="49"/>
  <c r="M31" i="49"/>
  <c r="N31" i="49"/>
  <c r="M32" i="49"/>
  <c r="N32" i="49"/>
  <c r="M33" i="49"/>
  <c r="N33" i="49"/>
  <c r="M34" i="49"/>
  <c r="N34" i="49"/>
  <c r="M35" i="49"/>
  <c r="N35" i="49"/>
  <c r="M36" i="49"/>
  <c r="N36" i="49"/>
  <c r="M37" i="49"/>
  <c r="N37" i="49"/>
  <c r="M38" i="49"/>
  <c r="N38" i="49"/>
  <c r="M39" i="49"/>
  <c r="N39" i="49"/>
  <c r="M40" i="49"/>
  <c r="N40" i="49"/>
  <c r="M41" i="49"/>
  <c r="N41" i="49"/>
  <c r="M42" i="49"/>
  <c r="N42" i="49"/>
  <c r="M43" i="49"/>
  <c r="N43" i="49"/>
  <c r="M44" i="49"/>
  <c r="N44" i="49"/>
  <c r="M45" i="49"/>
  <c r="N45" i="49"/>
  <c r="M46" i="49"/>
  <c r="N46" i="49"/>
  <c r="M47" i="49"/>
  <c r="N47" i="49"/>
  <c r="M48" i="49"/>
  <c r="N48" i="49"/>
  <c r="M49" i="49"/>
  <c r="N49" i="49"/>
  <c r="M50" i="49"/>
  <c r="N50" i="49"/>
  <c r="M51" i="49"/>
  <c r="J7" i="2"/>
  <c r="N51" i="49"/>
  <c r="M10" i="50"/>
  <c r="P46" i="50"/>
  <c r="N10" i="50"/>
  <c r="M10" i="48"/>
  <c r="M11" i="59"/>
  <c r="N11" i="59"/>
  <c r="M12" i="59"/>
  <c r="N12" i="59"/>
  <c r="M13" i="59"/>
  <c r="N13" i="59"/>
  <c r="M14" i="59"/>
  <c r="N14" i="59"/>
  <c r="M15" i="59"/>
  <c r="J19" i="2"/>
  <c r="N15" i="59"/>
  <c r="M10" i="59"/>
  <c r="N10" i="59"/>
  <c r="M11" i="58"/>
  <c r="N11" i="58"/>
  <c r="M12" i="58"/>
  <c r="N12" i="58"/>
  <c r="M13" i="58"/>
  <c r="N13" i="58"/>
  <c r="M14" i="58"/>
  <c r="N14" i="58"/>
  <c r="M15" i="58"/>
  <c r="J18" i="2"/>
  <c r="N15" i="58"/>
  <c r="K18" i="2"/>
  <c r="M10" i="58"/>
  <c r="N10" i="58"/>
  <c r="J17" i="2"/>
  <c r="K17" i="2" s="1"/>
  <c r="M11" i="57"/>
  <c r="N11" i="57"/>
  <c r="M12" i="57"/>
  <c r="N12" i="57"/>
  <c r="M13" i="57"/>
  <c r="N13" i="57"/>
  <c r="M14" i="57"/>
  <c r="N14" i="57"/>
  <c r="M15" i="57"/>
  <c r="N15" i="57"/>
  <c r="M16" i="57"/>
  <c r="N16" i="57"/>
  <c r="M17" i="57"/>
  <c r="N17" i="57"/>
  <c r="M18" i="57"/>
  <c r="N18" i="57"/>
  <c r="M19" i="57"/>
  <c r="N19" i="57"/>
  <c r="M20" i="57"/>
  <c r="N20" i="57"/>
  <c r="M21" i="57"/>
  <c r="N21" i="57"/>
  <c r="M22" i="57"/>
  <c r="N22" i="57"/>
  <c r="J12" i="2"/>
  <c r="K12" i="2"/>
  <c r="M10" i="57"/>
  <c r="N10" i="57"/>
  <c r="M10" i="56"/>
  <c r="N10" i="56"/>
  <c r="M10" i="55"/>
  <c r="N10" i="55"/>
  <c r="M11" i="54"/>
  <c r="N11" i="54"/>
  <c r="M12" i="54"/>
  <c r="N12" i="54"/>
  <c r="M13" i="54"/>
  <c r="N13" i="54"/>
  <c r="M14" i="54"/>
  <c r="N14" i="54"/>
  <c r="M15" i="54"/>
  <c r="J10" i="2"/>
  <c r="N15" i="54"/>
  <c r="M10" i="54"/>
  <c r="N10" i="54"/>
  <c r="M10" i="46"/>
  <c r="M11" i="45"/>
  <c r="N11" i="45"/>
  <c r="M12" i="45"/>
  <c r="N12" i="45"/>
  <c r="M13" i="45"/>
  <c r="N13" i="45"/>
  <c r="M14" i="45"/>
  <c r="J13" i="2"/>
  <c r="N14" i="45"/>
  <c r="M10" i="45"/>
  <c r="N10" i="45"/>
  <c r="M11" i="47"/>
  <c r="M12" i="47"/>
  <c r="M13" i="47"/>
  <c r="M14" i="47"/>
  <c r="M15" i="47"/>
  <c r="J9" i="2"/>
  <c r="M10" i="47"/>
  <c r="M10" i="49"/>
  <c r="N10" i="49"/>
  <c r="K14" i="2"/>
  <c r="K13" i="2"/>
  <c r="K9" i="2"/>
  <c r="N10" i="47"/>
  <c r="N10" i="46"/>
  <c r="J5" i="2"/>
  <c r="K5" i="2"/>
  <c r="J15" i="2"/>
  <c r="K15" i="2"/>
  <c r="K19" i="2"/>
  <c r="J4" i="2"/>
  <c r="K4" i="2"/>
  <c r="M10" i="44"/>
  <c r="J3" i="2"/>
  <c r="K3" i="2"/>
  <c r="N15" i="47"/>
  <c r="N14" i="47"/>
  <c r="N13" i="47"/>
  <c r="N12" i="47"/>
  <c r="N11" i="47"/>
  <c r="M10" i="51"/>
  <c r="N10" i="51"/>
  <c r="N10" i="44"/>
  <c r="M10" i="43"/>
  <c r="N10" i="43"/>
  <c r="M14" i="42"/>
  <c r="J2" i="2"/>
  <c r="M13" i="42"/>
  <c r="N13" i="42"/>
  <c r="M12" i="42"/>
  <c r="N12" i="42"/>
  <c r="M11" i="42"/>
  <c r="N11" i="42"/>
  <c r="M10" i="42"/>
  <c r="N10" i="42"/>
  <c r="N10" i="48"/>
  <c r="K2" i="2"/>
  <c r="N14" i="42"/>
  <c r="K11" i="2"/>
  <c r="K10" i="2"/>
  <c r="K7" i="2"/>
  <c r="P45" i="50"/>
  <c r="K8" i="2"/>
  <c r="J6" i="2"/>
  <c r="K6" i="2"/>
</calcChain>
</file>

<file path=xl/sharedStrings.xml><?xml version="1.0" encoding="utf-8"?>
<sst xmlns="http://schemas.openxmlformats.org/spreadsheetml/2006/main" count="11548" uniqueCount="2025">
  <si>
    <t>infoField</t>
  </si>
  <si>
    <t>infoValue</t>
  </si>
  <si>
    <t>comment</t>
  </si>
  <si>
    <t>subsystem</t>
  </si>
  <si>
    <t>GLX</t>
  </si>
  <si>
    <t>instance</t>
  </si>
  <si>
    <t>`Leave blank for IMAP`</t>
  </si>
  <si>
    <t>softwareRev</t>
  </si>
  <si>
    <t>`Field can be used to capture revision of software used to generate spreadsheet. No specified format.`</t>
  </si>
  <si>
    <t>lastEditDate</t>
  </si>
  <si>
    <t>`Date and time of last edit. No specified format.`</t>
  </si>
  <si>
    <t>sheetReleaseDate</t>
  </si>
  <si>
    <t>`Instrument Teams Leave Blank for IMAP` (Field is mandatory in GSEOS)</t>
  </si>
  <si>
    <t>sheetReleaseRev</t>
  </si>
  <si>
    <t>`2.2</t>
  </si>
  <si>
    <t>templateRev</t>
  </si>
  <si>
    <t>generationDate</t>
  </si>
  <si>
    <t>`2023-06-22</t>
  </si>
  <si>
    <t>`Date and time of spreadsheet generation. No specified format.`</t>
  </si>
  <si>
    <t>Version</t>
  </si>
  <si>
    <t>TM/Tab</t>
  </si>
  <si>
    <t>Description</t>
  </si>
  <si>
    <t>Author</t>
  </si>
  <si>
    <t>v2</t>
  </si>
  <si>
    <t>GLX_TMHKAPP</t>
  </si>
  <si>
    <t>STATE list for field SCMODE updated: mode EVENING added
Fields SCDEHISTBUFOV, SCDEHISTBUFCNT, SCDEARCHBUFOV, SCDEARCHBUFCNT, SCHKBUFOV and SCHKBUFCNT added.
APPSW field replaced by SWLAYER field with inversed logic (0 in AppSW, 1 in BootSW).</t>
  </si>
  <si>
    <t>K.Ber</t>
  </si>
  <si>
    <t>GLX_TMHKBOOT</t>
  </si>
  <si>
    <t>APPSW field replaced by BSW field with inversed logic (o in AppSW, 1 in BootSW).</t>
  </si>
  <si>
    <t>GLX_TMPGET/GLX_TMPGETALL</t>
  </si>
  <si>
    <t>List of valid value for SCMODEOVR updated: mode EVENING added</t>
  </si>
  <si>
    <t>New PARAMIDs: SRAMSCRUB and SDAMSCRUB</t>
  </si>
  <si>
    <t>GLX_TMFDIRGET</t>
  </si>
  <si>
    <t>TM no longer supported by BOOTSW
Deleted PARAMIDs: SRAMEDAC, SDRAMEDAC, AHBMEMEDAC, SRAMSCRUB, SDAMSCRUB</t>
  </si>
  <si>
    <t>GLX_TMBOOTREP</t>
  </si>
  <si>
    <t>MAGICx fields added, ASWSLOT field added
RESETTYPE states updated</t>
  </si>
  <si>
    <t>GLX_TMACK, GLX_TMNAK, GLX_TMEVENT</t>
  </si>
  <si>
    <t>1bit SWLAYER field added, TMNAK - list of error code updated (states)</t>
  </si>
  <si>
    <t>GLX_TMPGETALL</t>
  </si>
  <si>
    <t>Definition of the param table added</t>
  </si>
  <si>
    <t>GLX_TMSCHIST</t>
  </si>
  <si>
    <t>Single large (3600B) HIST field replaced by 3600 1B fields (histogram bins mapping)</t>
  </si>
  <si>
    <t>AnalogConversions</t>
  </si>
  <si>
    <t>Table updated</t>
  </si>
  <si>
    <t>Limits</t>
  </si>
  <si>
    <t>Limits added for all fields from GLX_TMHKBOOT and GLX_TMHKAPP (all analog + few DN)</t>
  </si>
  <si>
    <t>All</t>
  </si>
  <si>
    <t>Type of 32bit fields (except MET in CCSDS header) changed from UINT to INT, min and max value adjusted accordingly (for CSTOL data types compatibility)</t>
  </si>
  <si>
    <t>v2.1</t>
  </si>
  <si>
    <t>GLX_TMSCDE</t>
  </si>
  <si>
    <t>Dropping DATA field (byte array) for compatibility with OASIS.</t>
  </si>
  <si>
    <t>v2.2</t>
  </si>
  <si>
    <t>DPUREF_V and PSUREF_V limits are not set in the neighborhood of 2.5V (instead of 1.5V)</t>
  </si>
  <si>
    <t>Field EVENT (32bit UINT) added.</t>
  </si>
  <si>
    <t>packetName</t>
  </si>
  <si>
    <t>apIdHex</t>
  </si>
  <si>
    <t>apId</t>
  </si>
  <si>
    <t>extendedId</t>
  </si>
  <si>
    <t>maxLengthBits</t>
  </si>
  <si>
    <t>shortDescription</t>
  </si>
  <si>
    <t>longDescription</t>
  </si>
  <si>
    <t>GLX_TMAUTONOMY</t>
  </si>
  <si>
    <t>0x5A1</t>
  </si>
  <si>
    <t>Instrument Autonomy Packet</t>
  </si>
  <si>
    <t>This data is not planned nor required to be recorded or sent to the ground. During nominal operations, the instrument shall send one and only one instrument autonomy packet during each one second major frame interval</t>
  </si>
  <si>
    <t>ITF VC ID = 23 (regular)</t>
  </si>
  <si>
    <t>GLX_TMACK</t>
  </si>
  <si>
    <t>0x5A2</t>
  </si>
  <si>
    <t>Acknowledgment Packet</t>
  </si>
  <si>
    <t>This packet is produced as a report for all TCs with ACK flags set and is mostly used for debug purpose and during tests.</t>
  </si>
  <si>
    <t>GLX_TMNAK</t>
  </si>
  <si>
    <t>0x5A3</t>
  </si>
  <si>
    <t>Negative Acknowledgment Packet</t>
  </si>
  <si>
    <t>This packet is produced as a report for all rejected (wrong parameters or internal error) TCs with ACK flags set and is mostly used for debug purpose and during tests.</t>
  </si>
  <si>
    <t>GLX_TMEVENT</t>
  </si>
  <si>
    <t>0x5A4</t>
  </si>
  <si>
    <t>Event Report Packet</t>
  </si>
  <si>
    <t>This packet is produced as an asynchronous report to detected fault.</t>
  </si>
  <si>
    <t>0x5A5</t>
  </si>
  <si>
    <t>Boot Report Packet</t>
  </si>
  <si>
    <t>This packet is produced by BOOT after the initialization and is the very first TM generated by the GLOWS instrument at power on.</t>
  </si>
  <si>
    <t>0x5A8</t>
  </si>
  <si>
    <t>House Keeping BOOT Packet</t>
  </si>
  <si>
    <t>House Keeping from BOOT. Only essential engineering data is provided, i.e. operational mode, command counters and voltages on DPU digital power.</t>
  </si>
  <si>
    <t>0x5A9</t>
  </si>
  <si>
    <t>House Keeping APP Packet</t>
  </si>
  <si>
    <t>House Keeping from APP. Full House Keeping is provided from CDH, FDIR and SCIENCE modules.</t>
  </si>
  <si>
    <t>GLX_TMCRC</t>
  </si>
  <si>
    <t>0x5B0</t>
  </si>
  <si>
    <t>CRC Packet</t>
  </si>
  <si>
    <t>This packet is produced as a response to GLX_CRC TC, it includes the CRC32 computed on requested memory area.</t>
  </si>
  <si>
    <t>GLX_TMPGET</t>
  </si>
  <si>
    <t>0x5B1</t>
  </si>
  <si>
    <t>Parameter Get Packet</t>
  </si>
  <si>
    <t>This packet is produced as a response to GLX_PGET TC.  ID 0 is NULL/NONE with expected 0 response. 0xFFFFFFFF is returned for reserved or non-set slots. BOOT supports limited ID range 0 to 15.</t>
  </si>
  <si>
    <t>GLX_TMPGET4</t>
  </si>
  <si>
    <t>0x5B2</t>
  </si>
  <si>
    <t>Multiple Parameter Get Packet</t>
  </si>
  <si>
    <t>This packet is produced as a response to GLX_PGET4 TC. ID 0 is NULL/NONE with expected 0 response. 0xFFFFFFFF is returned for reserved or non-set slots. BOOT supports limited ID range 0 to 15.</t>
  </si>
  <si>
    <t>0x5B8</t>
  </si>
  <si>
    <t>FDIR Parameter and Status Get Packet</t>
  </si>
  <si>
    <t>This packet is produced as a response to GLX_FDIRGET TC. Slot 0 is NULL/NONE one with expected 0 response. Access to reserved slots is prohibited (TCs with reserved ID are rejected). Supported only in APP.</t>
  </si>
  <si>
    <t>GLX_TMDLDATA32</t>
  </si>
  <si>
    <t>0x5C0</t>
  </si>
  <si>
    <t>Memory Dump Packet</t>
  </si>
  <si>
    <t>Memory dump with single 32bit data word, response to GLX_DLDATA32 TC.</t>
  </si>
  <si>
    <t>ITF VC ID = 24 (irregular)</t>
  </si>
  <si>
    <t>GLX_TMDLDATA</t>
  </si>
  <si>
    <t>0x5C1</t>
  </si>
  <si>
    <t>Memory dump with up to 128 data bytes (octets), response to GLX_DLDATA TC.</t>
  </si>
  <si>
    <t>0x5C4</t>
  </si>
  <si>
    <t>Parameter Get All Packet</t>
  </si>
  <si>
    <t>This packet is produced as a response to GLX_PGETALL TC.</t>
  </si>
  <si>
    <t>0x5C8</t>
  </si>
  <si>
    <t>Science histogram Packet</t>
  </si>
  <si>
    <t>This packet contains main GLOWS science product - histogram.</t>
  </si>
  <si>
    <t>0x5C9</t>
  </si>
  <si>
    <t>Science direct events Packet</t>
  </si>
  <si>
    <t>This packet contains auxiliary GLOWS science product - direct events.</t>
  </si>
  <si>
    <t>GLX_TMFILELIST</t>
  </si>
  <si>
    <t>0x5D0</t>
  </si>
  <si>
    <t>File list Packet</t>
  </si>
  <si>
    <t>This packet contains pointer to a list of files dumped into working memory, response to GLX_FILELIST command.</t>
  </si>
  <si>
    <t>GLX_TMFILEGET</t>
  </si>
  <si>
    <t>0x5D1</t>
  </si>
  <si>
    <t>File dump Packet</t>
  </si>
  <si>
    <t>This packet contains a pointer to a file dumped into working memory (from file system), response to GLX_FILEGET command.</t>
  </si>
  <si>
    <t>mnemonic</t>
  </si>
  <si>
    <t>sequence</t>
  </si>
  <si>
    <t>lengthInBits</t>
  </si>
  <si>
    <t>startBit</t>
  </si>
  <si>
    <t>dataType</t>
  </si>
  <si>
    <t>convertAs</t>
  </si>
  <si>
    <t>units</t>
  </si>
  <si>
    <t>source</t>
  </si>
  <si>
    <t>VER</t>
  </si>
  <si>
    <t>UINT</t>
  </si>
  <si>
    <t>NONE</t>
  </si>
  <si>
    <t>DN</t>
  </si>
  <si>
    <t>FSW</t>
  </si>
  <si>
    <t>CCSDS Packet Version Number</t>
  </si>
  <si>
    <t>TYPE</t>
  </si>
  <si>
    <t>CCSDS Packet Type Indicator</t>
  </si>
  <si>
    <t>SEC_HDR_FLAG</t>
  </si>
  <si>
    <t>CCSDS Packet Secondary Header Flag</t>
  </si>
  <si>
    <t>APID</t>
  </si>
  <si>
    <t>CCSDS Packet Application Process ID</t>
  </si>
  <si>
    <t>GRP_FLAG</t>
  </si>
  <si>
    <t>CCSDS Packet Grouping Flags</t>
  </si>
  <si>
    <t>SRC_SEQ_CNT</t>
  </si>
  <si>
    <t>CCSDS Packet Sequence Count</t>
  </si>
  <si>
    <t>PKT_LEN</t>
  </si>
  <si>
    <t>CCSDS Packet Length</t>
  </si>
  <si>
    <t>MET</t>
  </si>
  <si>
    <t>CCSDS Packet  2nd Header Coarse Time</t>
  </si>
  <si>
    <t>CCSDS Packet 2nd Header Coarse Time (seconds)</t>
  </si>
  <si>
    <t>SPARE1</t>
  </si>
  <si>
    <t>Spare</t>
  </si>
  <si>
    <t>PWRCYCLE</t>
  </si>
  <si>
    <t>Power Cycle Request</t>
  </si>
  <si>
    <t>PWRDOWN</t>
  </si>
  <si>
    <t>Power Down Request</t>
  </si>
  <si>
    <t>SPARE2</t>
  </si>
  <si>
    <t>ACCREP</t>
  </si>
  <si>
    <t>STATE</t>
  </si>
  <si>
    <t>Acceptance Stage Flag</t>
  </si>
  <si>
    <t>When set message was generated as a acknowledge of command acceptance.</t>
  </si>
  <si>
    <t>EXEREP</t>
  </si>
  <si>
    <t>Completeness Stage Flag</t>
  </si>
  <si>
    <t>When set message was generated as a acknowledge of command execution.</t>
  </si>
  <si>
    <t>MSGID</t>
  </si>
  <si>
    <t>Message ID</t>
  </si>
  <si>
    <t>Numeric message identifier assigned to the source TC.</t>
  </si>
  <si>
    <t>OPCODE</t>
  </si>
  <si>
    <t>Operational Code</t>
  </si>
  <si>
    <t>Operational code of the source TC.</t>
  </si>
  <si>
    <t>SWLAYER</t>
  </si>
  <si>
    <t>FSW active layer</t>
  </si>
  <si>
    <t>1 in BootSW, 0 in AppSW.</t>
  </si>
  <si>
    <t>SPARE</t>
  </si>
  <si>
    <t>When set message was generated as a negative acknowledge of command acceptance.</t>
  </si>
  <si>
    <t>When set message was generated as a negative acknowledge of command execution.</t>
  </si>
  <si>
    <t>Operational code of the source TC</t>
  </si>
  <si>
    <t>ERRCODE</t>
  </si>
  <si>
    <t>Error Code</t>
  </si>
  <si>
    <t>Numeric identifier of the detected erroneous condition/fault.</t>
  </si>
  <si>
    <t>INFO</t>
  </si>
  <si>
    <t>INT</t>
  </si>
  <si>
    <t>Optional Info</t>
  </si>
  <si>
    <t>Ancillary error data. Interpretation differs between specific ERRCODE.</t>
  </si>
  <si>
    <t>SEVERITY</t>
  </si>
  <si>
    <t>Event Severity</t>
  </si>
  <si>
    <t>Severity of the reported event.</t>
  </si>
  <si>
    <t>SW active layer</t>
  </si>
  <si>
    <t>EVENTID</t>
  </si>
  <si>
    <t>Event Identifier</t>
  </si>
  <si>
    <t>Numeric identifier of the reported event.</t>
  </si>
  <si>
    <t>INFO1</t>
  </si>
  <si>
    <t>Event ancillary data</t>
  </si>
  <si>
    <t>Additional information about detected event, e.g. OCP triggering value.</t>
  </si>
  <si>
    <t>INFO2</t>
  </si>
  <si>
    <t>INFO3</t>
  </si>
  <si>
    <t>VERMAJOR</t>
  </si>
  <si>
    <t>BootSW version, major field</t>
  </si>
  <si>
    <t>BootSW version, major field, semantic versioning scheme.</t>
  </si>
  <si>
    <t>VERMINOR</t>
  </si>
  <si>
    <t>BootSW version, minor field</t>
  </si>
  <si>
    <t>BootSW version, minor field, semantic versioning scheme.</t>
  </si>
  <si>
    <t>VERPATCH</t>
  </si>
  <si>
    <t>BootSW version, patch field</t>
  </si>
  <si>
    <t>BootSW version, patch field, semantic versioning scheme.</t>
  </si>
  <si>
    <t>RESETTYPE</t>
  </si>
  <si>
    <t>Reset type</t>
  </si>
  <si>
    <t>Power-on or cold reset.</t>
  </si>
  <si>
    <t>RESETCODE1</t>
  </si>
  <si>
    <t>Reset code, field 1</t>
  </si>
  <si>
    <t>Optional, additional information about the cause of the reset, e.g. trap code for reset from trap.</t>
  </si>
  <si>
    <t>RESETCODE2</t>
  </si>
  <si>
    <t>Reset code, field 2</t>
  </si>
  <si>
    <t>Optional, additional information about the cause of the reset.</t>
  </si>
  <si>
    <t>RESETCODE3</t>
  </si>
  <si>
    <t>Reset code, field 3</t>
  </si>
  <si>
    <t>MAGIC0</t>
  </si>
  <si>
    <t>MAGIC0 register</t>
  </si>
  <si>
    <t>MAGIC0 register, for reset types different than POWER, MAGIC registers contain brief info about system state just before reboot.</t>
  </si>
  <si>
    <t>MAGIC1</t>
  </si>
  <si>
    <t>MAGIC1 register</t>
  </si>
  <si>
    <t>MAGIC1 register, for reset types different than POWER, MAGIC registers contain brief info about system state just before reboot.</t>
  </si>
  <si>
    <t>MAGIC2</t>
  </si>
  <si>
    <t>MAGIC2 register</t>
  </si>
  <si>
    <t>MAGIC2 register, for reset types different than POWER, MAGIC registers contain brief info about system state just before reboot.</t>
  </si>
  <si>
    <t>MAGIC3</t>
  </si>
  <si>
    <t>MAGIC3 register</t>
  </si>
  <si>
    <t>MAGIC3 register, for reset types different than POWER, MAGIC registers contain brief info about system state just before reboot.</t>
  </si>
  <si>
    <t>MAGIC4</t>
  </si>
  <si>
    <t>MAGIC4 register</t>
  </si>
  <si>
    <t>MAGIC4 register, for reset types different than POWER, MAGIC registers contain brief info about system state just before reboot.</t>
  </si>
  <si>
    <t>MAGIC5</t>
  </si>
  <si>
    <t>MAGIC5 register</t>
  </si>
  <si>
    <t>MAGIC5 register, for reset types different than POWER, MAGIC registers contain brief info about system state just before reboot.</t>
  </si>
  <si>
    <t>MAGIC6</t>
  </si>
  <si>
    <t>MAGIC6 register</t>
  </si>
  <si>
    <t>MAGIC6 register, for reset types different than POWER, MAGIC registers contain brief info about system state just before reboot.</t>
  </si>
  <si>
    <t>MAGIC7</t>
  </si>
  <si>
    <t>MAGIC7 register</t>
  </si>
  <si>
    <t>MAGIC7 register, for reset types different than POWER, MAGIC registers contain brief info about system state just before reboot.</t>
  </si>
  <si>
    <t>MAGIC8</t>
  </si>
  <si>
    <t>MAGIC8 register</t>
  </si>
  <si>
    <t>MAGIC8 register, for reset types different than POWER, MAGIC registers contain brief info about system state just before reboot.</t>
  </si>
  <si>
    <t>MAGIC9</t>
  </si>
  <si>
    <t>MAGIC9 register</t>
  </si>
  <si>
    <t>MAGIC9 register, for reset types different than POWER, MAGIC registers contain brief info about system state just before reboot.</t>
  </si>
  <si>
    <t>MAGIC10</t>
  </si>
  <si>
    <t>MAGIC10 register</t>
  </si>
  <si>
    <t>MAGIC10 register, for reset types different than POWER, MAGIC registers contain brief info about system state just before reboot.</t>
  </si>
  <si>
    <t>MAGIC11</t>
  </si>
  <si>
    <t>MAGIC11 register</t>
  </si>
  <si>
    <t>MAGIC11 register, for reset types different than POWER, MAGIC registers contain brief info about system state just before reboot.</t>
  </si>
  <si>
    <t>CPUIU</t>
  </si>
  <si>
    <t>Result of CPU IU self-test</t>
  </si>
  <si>
    <t>Result of CPU IU self-test. 0x0 indicates no errors.</t>
  </si>
  <si>
    <t>CACHEIRAM</t>
  </si>
  <si>
    <t>Results of the i-cache self-test</t>
  </si>
  <si>
    <t>Result of instruction cache self-test. 0x0 indicates no errors.</t>
  </si>
  <si>
    <t>CACHEDRAM</t>
  </si>
  <si>
    <t>Results of the d-cache self-test</t>
  </si>
  <si>
    <t>Result of data cache self test. 0x0 indicates no errors.</t>
  </si>
  <si>
    <t>SRAMTEST</t>
  </si>
  <si>
    <t>Result of SRAM test</t>
  </si>
  <si>
    <t>Result of SRAM quick test. 0x0 indicates no errors.</t>
  </si>
  <si>
    <t>SDRAMTEST</t>
  </si>
  <si>
    <t>Result of SDRAM test</t>
  </si>
  <si>
    <t>Result of SDRAM quick test. 0x0 indicates no errors.</t>
  </si>
  <si>
    <t>SRAMEDAC</t>
  </si>
  <si>
    <t>Result of SRAM EDAC test</t>
  </si>
  <si>
    <t>Result of SRAM EDAC quick test. 0x0 indicates no errors.</t>
  </si>
  <si>
    <t>SDRAMEDAC</t>
  </si>
  <si>
    <t>Result of SDRAM EDAC test</t>
  </si>
  <si>
    <t>AHBRAMEDAC</t>
  </si>
  <si>
    <t>Result of AHBRAM EDAC test</t>
  </si>
  <si>
    <t>Result of AHBRAM EDAC quick test. 0x0 indicates no errors.</t>
  </si>
  <si>
    <t>BOOTSWCHECK</t>
  </si>
  <si>
    <t>Result of BootSW integrity test</t>
  </si>
  <si>
    <t>Results of BootSW integrity checking. After reset BootSW computes CRC32 on its binary data programmed into MRAM. 0 is reported when stored and computed CRC32 codes are the same, otherwise the computed CRC32 code is given.</t>
  </si>
  <si>
    <t>MRAMSEC</t>
  </si>
  <si>
    <t>MRAM single bit errors</t>
  </si>
  <si>
    <t>Number of single bit errors reported by hardware MRAM controller at the end of initialization sequence.</t>
  </si>
  <si>
    <t>FLASH7STA</t>
  </si>
  <si>
    <t>Result of FLASH chip 7 quick test</t>
  </si>
  <si>
    <t>Result of FLASH chip 7 quick test. Chip 7 = MCM1, chip 3.</t>
  </si>
  <si>
    <t>FLASH6STA</t>
  </si>
  <si>
    <t>Result of FLASH chip 6 quick test</t>
  </si>
  <si>
    <t>Result of FLASH chip 6 quick test. Chip 6 = MCM1, chip 2.</t>
  </si>
  <si>
    <t>FLASH5STA</t>
  </si>
  <si>
    <t>Result of FLASH chip 5 quick test</t>
  </si>
  <si>
    <t>Result of FLASH chip 5 quick test. Chip 5 = MCM1, chip 1.</t>
  </si>
  <si>
    <t>FLASH4STA</t>
  </si>
  <si>
    <t>Result of FLASH chip 4 quick test</t>
  </si>
  <si>
    <t>Result of FLASH chip 4 quick test. Chip 4 = MCM1, chip 0.</t>
  </si>
  <si>
    <t>FLASH3STA</t>
  </si>
  <si>
    <t>Result of FLASH chip 3 quick test</t>
  </si>
  <si>
    <t>Result of FLASH chip 3 quick test. Chip 3 = MCM0, chip 3.</t>
  </si>
  <si>
    <t>FLASH2STA</t>
  </si>
  <si>
    <t>Result of FLASH chip 2 quick test</t>
  </si>
  <si>
    <t>Result of FLASH chip 2 quick test. Chip 2 = MCM0, chip 2.</t>
  </si>
  <si>
    <t>FLASH1STA</t>
  </si>
  <si>
    <t>Result of FLASH chip 1 quick test</t>
  </si>
  <si>
    <t>Result of FLASH chip 1 quick test. Chip 1 = MCM0, chip 1.</t>
  </si>
  <si>
    <t>FLASH0STA</t>
  </si>
  <si>
    <t>Result of FLASH chip 0 quick test</t>
  </si>
  <si>
    <t>Result of FLASH chip 0 quick test. Chip 0 = MCM0, chip 0.</t>
  </si>
  <si>
    <t>HKSYNC</t>
  </si>
  <si>
    <t>House Keeping sync code</t>
  </si>
  <si>
    <t xml:space="preserve">House Keeping sync. FSW starts with 0xFFFF and clears bit N when hardware reports HK readout from multiplexer channel N. When all 16 bits are cleared, the SW is ready to read out data from hardware buffer. </t>
  </si>
  <si>
    <t>ASWSLOT</t>
  </si>
  <si>
    <t>ASW slot</t>
  </si>
  <si>
    <t>ASW slot in FLASH to be used as the first one during APPSW load process.</t>
  </si>
  <si>
    <t>MODE</t>
  </si>
  <si>
    <t>Operational mode</t>
  </si>
  <si>
    <t>Operational mode the GLOWS FSW is currently being in.</t>
  </si>
  <si>
    <t>MRAMEDAC</t>
  </si>
  <si>
    <t>GLX_FDIR</t>
  </si>
  <si>
    <t>MRAM EDAC state</t>
  </si>
  <si>
    <t>State of MRAM EDAC subsystem.</t>
  </si>
  <si>
    <t>SRAM EDAC state</t>
  </si>
  <si>
    <t>State of SRAM EDAC subsystem.</t>
  </si>
  <si>
    <t>SDRAM EDAC state</t>
  </si>
  <si>
    <t>State of SDRAM EDAC subsystem.</t>
  </si>
  <si>
    <t>AHBRAM EDAC state</t>
  </si>
  <si>
    <t>State of AHBRAM EDAC subsystem.</t>
  </si>
  <si>
    <t>ITFREJECTED</t>
  </si>
  <si>
    <t>GLX_CDH</t>
  </si>
  <si>
    <t>Number of rejected ITFs</t>
  </si>
  <si>
    <t>Number of rejected ITFs, 8bit unsigned counter with wrap over/around.</t>
  </si>
  <si>
    <t>ITFACCEPTED</t>
  </si>
  <si>
    <t>Number of accepted ITFs</t>
  </si>
  <si>
    <t>Number of accepted ITFs, 16bit unsigned counter with wrap over/around.</t>
  </si>
  <si>
    <t>ITFPRODUCED</t>
  </si>
  <si>
    <t>Number of produced ITFs</t>
  </si>
  <si>
    <t>Number of produced/generated ITF frames (one common counter for both ITF Virtual Channels). 16bit unsigned counter with wrap over/around.</t>
  </si>
  <si>
    <t>TMPRODUCED</t>
  </si>
  <si>
    <t>Number of produced TMs</t>
  </si>
  <si>
    <t>Number of produced TM packets, 16bit unsigned counter with wrap over/around.</t>
  </si>
  <si>
    <t>TCACCEPTED</t>
  </si>
  <si>
    <t>Number of accepted TCs</t>
  </si>
  <si>
    <t>Number of accepted TCs, 16bit unsigned counter with wrap over/around.</t>
  </si>
  <si>
    <t>TCEXECUTED</t>
  </si>
  <si>
    <t>Number of executed TCs</t>
  </si>
  <si>
    <t>Number of executed TCs, 16bit unsigned counter with wrap over/around.</t>
  </si>
  <si>
    <t>TCREJECTED</t>
  </si>
  <si>
    <t>Number of rejected TCs</t>
  </si>
  <si>
    <t>Number of rejected TCs, 16bit unsigned counter with wrap over/around.</t>
  </si>
  <si>
    <t>TCLASTREJ</t>
  </si>
  <si>
    <t>OPCODE of last rejected TC</t>
  </si>
  <si>
    <t>Operational code of TC that caused last update of TCREJECTED counter.</t>
  </si>
  <si>
    <t>TCLASTACC</t>
  </si>
  <si>
    <t>OPCODE of last accepted TC</t>
  </si>
  <si>
    <t>Operational code of TC that caused last update of TCACCEPTED counter.</t>
  </si>
  <si>
    <t>MRAMDED</t>
  </si>
  <si>
    <t>MRAM EDAC double bit error flag.</t>
  </si>
  <si>
    <t>Double bit, uncorrectable error, detected in MRAM since power on/last HK report.</t>
  </si>
  <si>
    <t>MRAM EDAC single bit error counter.</t>
  </si>
  <si>
    <t>Number of corrected EDAC errors in MRAM since power on/last HK report.</t>
  </si>
  <si>
    <t>SRAMDED</t>
  </si>
  <si>
    <t>SRAM EDAC double bit error flag</t>
  </si>
  <si>
    <t>Double bit, uncorrectable error, detected in SRAM since power on/last HK report.</t>
  </si>
  <si>
    <t>SRAMSEC</t>
  </si>
  <si>
    <t>SRAM EDAC single bit error counter</t>
  </si>
  <si>
    <t>Number of corrected EDAC errors in SRAM since power on/last HK report.</t>
  </si>
  <si>
    <t>SDRAMDED</t>
  </si>
  <si>
    <t>SDRAM EDAC double bit error flag</t>
  </si>
  <si>
    <t>Double bit, uncorrectable error, detected in SDRAM since power on/last HK report.</t>
  </si>
  <si>
    <t>SDRAMSEC</t>
  </si>
  <si>
    <t>SDRAM EDAC single bit error counter</t>
  </si>
  <si>
    <t>Number of corrected EDAC errors in SDRAM since power on/last HK report.</t>
  </si>
  <si>
    <t>AHBRAMDED</t>
  </si>
  <si>
    <t>AHBRAM EDAC double bit error flag</t>
  </si>
  <si>
    <t>Double bit, uncorrectable error, detected in AHBRAM since power on/last HK report.</t>
  </si>
  <si>
    <t>AHBRAMSEC</t>
  </si>
  <si>
    <t>AHBRAM EDAC single bit error counter</t>
  </si>
  <si>
    <t>Number of corrected EDAC errors in AHBRAM (HK buffer) since power on/last HK report.</t>
  </si>
  <si>
    <t>UARTERROS</t>
  </si>
  <si>
    <t>Number of UART packet/byte errors</t>
  </si>
  <si>
    <t>Number of detected UART errors (parity + break + frame) since power on/last HK report.</t>
  </si>
  <si>
    <t>SDINIT</t>
  </si>
  <si>
    <t>SDRAM initialized</t>
  </si>
  <si>
    <t>SDRAM initiation completion flag. Asserted ('1'- YES) at the end of initiation sequence.</t>
  </si>
  <si>
    <t>SDOFFSET</t>
  </si>
  <si>
    <t>SDRAM initialization offset</t>
  </si>
  <si>
    <t>SDRAM initiation offset at time of HK generation packet. Incremented from 0 to 0xFFFFFFF.</t>
  </si>
  <si>
    <t>PSUP12V0_C</t>
  </si>
  <si>
    <t>ANALOG</t>
  </si>
  <si>
    <t>A</t>
  </si>
  <si>
    <t>GLX_HK</t>
  </si>
  <si>
    <t>PSU P12V0 current</t>
  </si>
  <si>
    <t xml:space="preserve">Current on PSU P12V0 line. </t>
  </si>
  <si>
    <t>SPARE3</t>
  </si>
  <si>
    <t>DPUP3V3_C</t>
  </si>
  <si>
    <t>DPU P3V3 current</t>
  </si>
  <si>
    <t xml:space="preserve">Current on DPU P3V3 line. </t>
  </si>
  <si>
    <t>SPARE4</t>
  </si>
  <si>
    <t>DPUP1V5_C</t>
  </si>
  <si>
    <t>DPU P1V5 current</t>
  </si>
  <si>
    <t xml:space="preserve">Current on DPU P1V5 line. </t>
  </si>
  <si>
    <t>SPARE5</t>
  </si>
  <si>
    <t>DPUP3V3_V</t>
  </si>
  <si>
    <t>V</t>
  </si>
  <si>
    <t>DPU P3V3 voltage</t>
  </si>
  <si>
    <t xml:space="preserve">Voltage on DPU P3V3 line. </t>
  </si>
  <si>
    <t>SPARE6</t>
  </si>
  <si>
    <t>DPUP1V5_V</t>
  </si>
  <si>
    <t>DPU P1V5 voltage</t>
  </si>
  <si>
    <t xml:space="preserve">Voltage on DPU P1V5 line. </t>
  </si>
  <si>
    <t>SPARE7</t>
  </si>
  <si>
    <t>DPUREF_V</t>
  </si>
  <si>
    <t>DPU ADC reference voltage</t>
  </si>
  <si>
    <t>DPU reference voltage, equal to 2.5V.</t>
  </si>
  <si>
    <t>SPARE8</t>
  </si>
  <si>
    <t>PSUREF_V</t>
  </si>
  <si>
    <t>PSU ADC reference voltage</t>
  </si>
  <si>
    <t>PSU reference voltage, equal to 2.5V.</t>
  </si>
  <si>
    <t>Mode</t>
  </si>
  <si>
    <t>Nominal value</t>
  </si>
  <si>
    <t>last_value</t>
  </si>
  <si>
    <t>average</t>
  </si>
  <si>
    <t>max</t>
  </si>
  <si>
    <t>bool_hold_abnormal</t>
  </si>
  <si>
    <t>Operational mode.</t>
  </si>
  <si>
    <t>MRAM EDAC state.</t>
  </si>
  <si>
    <t>SRAM EDAC state.</t>
  </si>
  <si>
    <t>SDRAM EDAC state.</t>
  </si>
  <si>
    <t>AHBRAM EDAC state.</t>
  </si>
  <si>
    <t>Number of rejected ITFs.</t>
  </si>
  <si>
    <t>Number of accepted ITFs.</t>
  </si>
  <si>
    <t>Number of produced ITFs.</t>
  </si>
  <si>
    <t>Number of produced TMs.</t>
  </si>
  <si>
    <t>Number of accepted TCs.</t>
  </si>
  <si>
    <t>Number of executed TCs.</t>
  </si>
  <si>
    <t>Number of rejected TCs.</t>
  </si>
  <si>
    <t>OPCODE of last rejected TC.</t>
  </si>
  <si>
    <t>OPCODE of last accepted TC.</t>
  </si>
  <si>
    <t xml:space="preserve">MRAM EDAC double bit error flag. </t>
  </si>
  <si>
    <t xml:space="preserve">MRAM EDAC single bit error counter. </t>
  </si>
  <si>
    <t xml:space="preserve">SRAM EDAC double bit error flag. </t>
  </si>
  <si>
    <t xml:space="preserve">SRAM EDAC single bit error counter. </t>
  </si>
  <si>
    <t xml:space="preserve">SDRAM EDAC double bit error flag. </t>
  </si>
  <si>
    <t xml:space="preserve">SDRAM EDAC single bit error counter. </t>
  </si>
  <si>
    <t xml:space="preserve">AHBRAM EDAC double bit error flag. </t>
  </si>
  <si>
    <t xml:space="preserve">AHBRAM EDAC single bit error counter. </t>
  </si>
  <si>
    <t xml:space="preserve">Number of UART packet/byte errors. </t>
  </si>
  <si>
    <t>Number of detected UART errors (parity + break + frame) since power on (with wrap-around)</t>
  </si>
  <si>
    <t>SEC</t>
  </si>
  <si>
    <t>IMAP clock, seconds</t>
  </si>
  <si>
    <t>IMAP clock, seconds, latched on most recent PPS.</t>
  </si>
  <si>
    <t>GLXSEC</t>
  </si>
  <si>
    <t>GLOWS clock, seconds</t>
  </si>
  <si>
    <t>GLOWS clock corresponding to IMAP SCLK (latched on most recent PPS). Seconds.</t>
  </si>
  <si>
    <t>GLXSUBSEC</t>
  </si>
  <si>
    <t>GLOWS clock, subseconds</t>
  </si>
  <si>
    <t>GLOWS clock corresponding to IMAP SCLK (latched on most recent PPS). Subseconds. Value in GLOWS SCIENCE timer format. Subseconds timer wraps at 2000000 (2MHz counter).</t>
  </si>
  <si>
    <t>LOSTPPS</t>
  </si>
  <si>
    <t>Number of lost/missed PPSes</t>
  </si>
  <si>
    <t>Number of lost/missed PPSes on UART link since AppSW start. 8bit unsigned counter with wrap over/around.</t>
  </si>
  <si>
    <t>CONFIGFILE</t>
  </si>
  <si>
    <t>Config File found</t>
  </si>
  <si>
    <t>This bit indicates if GLOWS FSW was able to load configuration file.</t>
  </si>
  <si>
    <t>HKEN</t>
  </si>
  <si>
    <t>HK enable state</t>
  </si>
  <si>
    <t>State of FPGA's housekeeping subsystem.</t>
  </si>
  <si>
    <t>PSUINHIBIT</t>
  </si>
  <si>
    <t>PSU Inhibit state</t>
  </si>
  <si>
    <t>State of PSU Inhibit for main P12V0 power line. OFF state expected for nominal operation, ON only as a response to internal fault.</t>
  </si>
  <si>
    <t>HKDACUNLOCK</t>
  </si>
  <si>
    <t>HK DAC limit write unlock</t>
  </si>
  <si>
    <t>State of FPGA's control bit for DAC (THRS and COMP) limits write unlock.</t>
  </si>
  <si>
    <t>FEELVDS</t>
  </si>
  <si>
    <t>FEE LVDS enable</t>
  </si>
  <si>
    <t>State on FPGA's output for FEE LVDS buffer (RX) enable control line.</t>
  </si>
  <si>
    <t>FEESW</t>
  </si>
  <si>
    <t>FEE power state</t>
  </si>
  <si>
    <t>State of FPGA's output for FEE low power switch.</t>
  </si>
  <si>
    <t>HVPSSW</t>
  </si>
  <si>
    <t>HVPS power control</t>
  </si>
  <si>
    <t>State of control bit for HVPS low power switch. The actual state of the FPGA's output for HVPS power switch is indicated by HVPSSWSTA status bit (internal protection may override HVPS configuration). When HVPS SAFE PLUG (HVPSSAFEPLUG) is inserted the configuration is overridden on the hardware level.</t>
  </si>
  <si>
    <t>HVPSSWSTA</t>
  </si>
  <si>
    <t>HVPS power state</t>
  </si>
  <si>
    <t>State on FPGA's output for HVPS power switch.</t>
  </si>
  <si>
    <t>HVPSEN</t>
  </si>
  <si>
    <t>HVPS enable control</t>
  </si>
  <si>
    <t>State of control bit for HVPS enable signal. The actual state of the FPGA's output for HVPS Enable is indicated by HVPSENSTA status bit (internal protection may override HVPS configuration). When HVPS SAFE PLUG (HVPSSAFEPLUG) is inserted the configuration is overridden on the hardware level.</t>
  </si>
  <si>
    <t>HVPSENSTA</t>
  </si>
  <si>
    <t>HVPS enable state</t>
  </si>
  <si>
    <t>State on FPGA's output for HVPS Enable control line.</t>
  </si>
  <si>
    <t>HVPSLIM</t>
  </si>
  <si>
    <t>HVPS limit</t>
  </si>
  <si>
    <t>State on FPGA's output for HVPS  limit (divide by 10) control bit. When HVPS LIMIT PLUG (HVPSLIMPLUG) is inserted the configuration is overridden on the hardware level.</t>
  </si>
  <si>
    <t>HVPSSAFEPLUG</t>
  </si>
  <si>
    <t>HVPS safe plug</t>
  </si>
  <si>
    <t>This bit indicates whether the external HVPS SAFE PLUG (inhibit implemented on hardware level) is inserted.</t>
  </si>
  <si>
    <t>HVPSLIMEPLUG</t>
  </si>
  <si>
    <t>HVPS limit plug</t>
  </si>
  <si>
    <t>This bit indicates whether the external HVPS LIMIT PLUG (divide by 10 implemented on hardware level) is inserted.</t>
  </si>
  <si>
    <t>HVPSRAMP</t>
  </si>
  <si>
    <t>HVPS ramp</t>
  </si>
  <si>
    <t>This bit indicates if the HVPS output is being ramped down/up.</t>
  </si>
  <si>
    <t>TPGEN</t>
  </si>
  <si>
    <t>GLX_SC</t>
  </si>
  <si>
    <t>Test Pulse sequence</t>
  </si>
  <si>
    <t>This bit indicates if the FEE  is being stimulated with the Test Pulse injection sequence. The status bit is cleared at the end of the Test Pulse sequence.</t>
  </si>
  <si>
    <t>EREADEN</t>
  </si>
  <si>
    <t>Event Reader enable state</t>
  </si>
  <si>
    <t>State of FPGA's event reader subsystem.</t>
  </si>
  <si>
    <t>EREADOV</t>
  </si>
  <si>
    <t>Event Reader overflow</t>
  </si>
  <si>
    <t>This bit indicates whether FPGA's event buffer overflow has been reported since last HK report.</t>
  </si>
  <si>
    <t>SCAUTO</t>
  </si>
  <si>
    <t>SCIENCE Mode FSW auto transition</t>
  </si>
  <si>
    <t>This bit indicated whether the FLOWS GSW autonomously handles transitions between  SCIENCE's modes or if the SCIENCE mode is forced from Ground.</t>
  </si>
  <si>
    <t>SCMODE</t>
  </si>
  <si>
    <t>SCIENCE Mode</t>
  </si>
  <si>
    <t>SCIENCE (sub) mode the GLOWS FSW is currently being in.</t>
  </si>
  <si>
    <t>SCDEQUEUE</t>
  </si>
  <si>
    <t>Number of free slots in the Direct Event queue</t>
  </si>
  <si>
    <t>Number of free slots in the Direct Event queue for data dump. GLOWS AppSW provides queue for TBD Direct Event Dump (GLX_SCDEREQ) commands.</t>
  </si>
  <si>
    <t>SCDEINFO</t>
  </si>
  <si>
    <t>Timestamp of queued Direct Event data</t>
  </si>
  <si>
    <t>Timestamp, counter of seconds referenced to IMAP epoch, coded as 32bit unsigned number, of the Direct Event data chunk (one second) next in TX queue.</t>
  </si>
  <si>
    <t>SCDEHISTBUFOV</t>
  </si>
  <si>
    <t>Science Direct Event Hist Overflow Flag</t>
  </si>
  <si>
    <t>Direct Event histogramming buffer overflow detected since last HK.</t>
  </si>
  <si>
    <t>SCDEHISTBUFCNT</t>
  </si>
  <si>
    <t>Direct Events in processing queue</t>
  </si>
  <si>
    <t>Number of Direct Events buffered to be processed by histogramming pipeline, divided by 1024.</t>
  </si>
  <si>
    <t>SCDEARCHBUFOV</t>
  </si>
  <si>
    <t>Science Direct Event Archive Overflow Flag</t>
  </si>
  <si>
    <t>Direct Event archiving buffer overflow detected since last HK.</t>
  </si>
  <si>
    <t>SCDEARCHBUFCNT</t>
  </si>
  <si>
    <t>Direct Events in archiving queue</t>
  </si>
  <si>
    <t>Number of Direct Events buffered to be archived, divided by 1024.</t>
  </si>
  <si>
    <t>SCHKBUFOV</t>
  </si>
  <si>
    <t>Science HK/Every Second data Overflow Flag</t>
  </si>
  <si>
    <t>Science Housekeeping/Data Every Second buffer overflow detected since last HK.</t>
  </si>
  <si>
    <t>SCHKBUFCNT</t>
  </si>
  <si>
    <t>Science HK/Every Second blocks in processing queue</t>
  </si>
  <si>
    <t>Number of Science Housekeeping/Data Every Second items (seconds) with data buffered to be processed by science module, divided by 256.</t>
  </si>
  <si>
    <t>DPUP5V0_CPEN</t>
  </si>
  <si>
    <t>DPU P5V0 OCP enable state</t>
  </si>
  <si>
    <t>This bit indicates whether the Over Current protection (FDIR reaction) is enabled on DPU P5V0 line.</t>
  </si>
  <si>
    <t>DPUP5V0_CP</t>
  </si>
  <si>
    <t>DPU P5V0 OCP status flag</t>
  </si>
  <si>
    <t>This bit indicates whether the Over Current protection on DPU P5V0 has been tripped. Once set, the status bit can be only cleared from the Ground using GLX_FDIREN or GLX_FDIRSET command. The tripping value can be checked using GLX_FDIRGET command.</t>
  </si>
  <si>
    <t>DPUP5V0_C</t>
  </si>
  <si>
    <t>DPU P5V0 current</t>
  </si>
  <si>
    <t>Current on DPU P5V0 line (single measurement).</t>
  </si>
  <si>
    <t>DPUP5V0_VPEN</t>
  </si>
  <si>
    <t>DPU P5V0 OVP/UVP enable state</t>
  </si>
  <si>
    <t>This bit indicates whether the Over/Under Voltage protection (FDIR reaction) is enabled on DPU P5V0 line.</t>
  </si>
  <si>
    <t>DPUP5V0_VP</t>
  </si>
  <si>
    <t>DPU P5V0 OVP/UVP status flags</t>
  </si>
  <si>
    <t>This field indicates whether the Over/Under Voltage protection on DPU P5V0 has been tripped. Once set, the status bits can be only cleared from the Ground using GLX_FDIREN or GLX_FDIRSET command. The tripping value can be checked using GLX_FDIRGET command.</t>
  </si>
  <si>
    <t>DPUP5V0_V</t>
  </si>
  <si>
    <t>DPU P5V0 voltage</t>
  </si>
  <si>
    <t>Voltage on DPU P5V0 line (single measurement).</t>
  </si>
  <si>
    <t>DPUP3V3_CPEN</t>
  </si>
  <si>
    <t>DPU P3V3 OCP enable state</t>
  </si>
  <si>
    <t>This bit indicates whether the Over Current protection (FDIR reaction) is enabled on DPU P3V3 line.</t>
  </si>
  <si>
    <t>DPUP3V3_CP</t>
  </si>
  <si>
    <t>DPU P3V3 OCP status flag</t>
  </si>
  <si>
    <t>This bit indicates whether the Over Current protection on DPU P3V3 has been tripped. Once set, the status bit can be only cleared from the Ground using GLX_FDIREN or GLX_FDIRSET command. The tripping value can be checked using GLX_FDIRGET command.</t>
  </si>
  <si>
    <t>Current on DPU P3V3 line (single measurement).</t>
  </si>
  <si>
    <t>DPUP3V3_VPEN</t>
  </si>
  <si>
    <t>DPU P3V3 OVP/UVP enable state</t>
  </si>
  <si>
    <t>This bit indicates whether the Over/Under Voltage protection (FDIR reaction) is enabled on DPU P3V3 line.</t>
  </si>
  <si>
    <t>DPUP3V3_VP</t>
  </si>
  <si>
    <t>DPU P3V3 OVP/UVP status flags</t>
  </si>
  <si>
    <t>This field indicates whether the Over/Under Voltage protection on DPU P3V3 has been tripped. Once set, the status bits can be only cleared from the Ground using GLX_FDIREN or GLX_FDIRSET command. The tripping value can be checked using GLX_FDIRGET command.</t>
  </si>
  <si>
    <t>Voltage on DPU P3V3 line (single measurement).</t>
  </si>
  <si>
    <t>DPUP1V5_CPEN</t>
  </si>
  <si>
    <t>DPU P1V5 OCP enable state</t>
  </si>
  <si>
    <t>This bit indicates whether the Over Current protection (FDIR reaction) is enabled on DPU P1V5 line.</t>
  </si>
  <si>
    <t>DPUP1V5_CP</t>
  </si>
  <si>
    <t>DPU P1V5 OCP status flag</t>
  </si>
  <si>
    <t>This bit indicates whether the Over Current protection on DPU P1V5 has been tripped. Once set, the status bit can be only cleared from the Ground using GLX_FDIREN or GLX_FDIRSET command. The tripping value can be checked using GLX_FDIRGET command.</t>
  </si>
  <si>
    <t>Current on DPU P1V5 line (single measurement).</t>
  </si>
  <si>
    <t>DPUP1V5_VPEN</t>
  </si>
  <si>
    <t>DPU P1V5 OVP/UVP enable state</t>
  </si>
  <si>
    <t>This bit indicates whether the Over/Under Voltage protection (FDIR reaction) is enabled on DPU P1V5 line.</t>
  </si>
  <si>
    <t>DPUP1V5_VP</t>
  </si>
  <si>
    <t>DPU P1V5 OVP/UVP status flags</t>
  </si>
  <si>
    <t>This field indicate whether the Over/Under Voltage protection on DPU P1V5 has been tripped. Once set, the status bits can be only cleared from the Ground using GLX_FDIREN or GLX_FDIRSET command. The tripping value can be checked using GLX_FDIRGET command.</t>
  </si>
  <si>
    <t>Voltage on DPU P1V5 line (single measurement).</t>
  </si>
  <si>
    <t>PSUP12V0_CPEN</t>
  </si>
  <si>
    <t>PSU P12V0 OCP enable state</t>
  </si>
  <si>
    <t>This bit indicates whether the Over Current protection (FDIR reaction) is enabled on PSU P12V0 line.</t>
  </si>
  <si>
    <t>PSUP12V0_CP</t>
  </si>
  <si>
    <t>PSU P12V0 OCP status flag</t>
  </si>
  <si>
    <t>This bit indicates whether the Over Current protection on PSU P12V0 has been tripped. Once set, the status bit can be only cleared from the Ground using GLX_FDIREN or GLX_FDIRSET command. The tripping value can be checked using GLX_FDIRGET command.</t>
  </si>
  <si>
    <t>Current on PSU P12V0 line (single measurement).</t>
  </si>
  <si>
    <t>SPARE9</t>
  </si>
  <si>
    <t>PSUP12V0_VPEN</t>
  </si>
  <si>
    <t>PSU P12V0 OVP/UVP enable state</t>
  </si>
  <si>
    <t>This bit indicates whether the Over/Under Voltage protection (FDIR reaction) is enabled on PSU P12V0 line.</t>
  </si>
  <si>
    <t>PSUP12V0_VP</t>
  </si>
  <si>
    <t>PSU P12V0 OVP/UVP status flags</t>
  </si>
  <si>
    <t>This field indicates whether the Over/Under Voltage protection on PSU P12V0 has been tripped. Once set, the status bits can be only cleared from the Ground using GLX_FDIREN or GLX_FDIRSET command. The tripping value can be checked using GLX_FDIRGET command.</t>
  </si>
  <si>
    <t>PSUP12V0_V</t>
  </si>
  <si>
    <t>PSU P12V0 voltage</t>
  </si>
  <si>
    <t>Voltage on PSU P12V0 line (single measurement).</t>
  </si>
  <si>
    <t>SPARE10</t>
  </si>
  <si>
    <t>PSUN12V0_CPEN</t>
  </si>
  <si>
    <t>PSU N12V0 OCP enable state</t>
  </si>
  <si>
    <t>This bit indicates whether the Over Current protection (FDIR reaction) is enabled on PSU N12V0 line.</t>
  </si>
  <si>
    <t>PSUN12V0_CP</t>
  </si>
  <si>
    <t>PSU N12V0 OCP status flags</t>
  </si>
  <si>
    <t>This bit indicates whether the Over Current protection on PSU N12V0 has been tripped. Once set, the status bit can be only cleared from the Ground using GLX_FDIREN or GLX_FDIRSET command. The tripping value can be checked using GLX_FDIRGET command.</t>
  </si>
  <si>
    <t>PSUN12V0_C</t>
  </si>
  <si>
    <t>PSU N12V0 current</t>
  </si>
  <si>
    <t>Current on PSU N12V0 line (single measurement).</t>
  </si>
  <si>
    <t>SPARE11</t>
  </si>
  <si>
    <t>PSUN12V0_VPEN</t>
  </si>
  <si>
    <t>PSU N12V0 OVP/UVP enable state</t>
  </si>
  <si>
    <t>This bit indicates whether the Over/Under Voltage protection (FDIR reaction) is enabled on PSU N12V0 line.</t>
  </si>
  <si>
    <t>PSUN12V0_VP</t>
  </si>
  <si>
    <t>PSU N12V0 OVP/UVP status flags</t>
  </si>
  <si>
    <t>This field indicates whether the Over/Under Voltage protection on PSU N12V0 has been tripped. Once set, the status bits can be only cleared from the Ground using GLX_FDIREN or GLX_FDIRSET command. The tripping value can be checked using GLX_FDIRGET command.</t>
  </si>
  <si>
    <t>PSUN12V0_V</t>
  </si>
  <si>
    <t>PSU N12V0 voltage</t>
  </si>
  <si>
    <t>Voltage on PSU N12V0 line (single measurement).</t>
  </si>
  <si>
    <t>SPARE12</t>
  </si>
  <si>
    <t>HVPSP12V0_CPEN</t>
  </si>
  <si>
    <t>HVPS P12V0 OCP enable state</t>
  </si>
  <si>
    <t>This bit indicates whether the Over Current protection (FDIR reaction) is enabled on HVPS P12V0 line.</t>
  </si>
  <si>
    <t>HVPSP12V0_CP</t>
  </si>
  <si>
    <t>HVPS P12V0 OCP status flag</t>
  </si>
  <si>
    <t>This bit indicates whether the Over Current protection on HVPS P12V0 has been tripped. Once set, the status bit can be only cleared from the Ground using GLX_FDIREN or GLX_FDIRSET command. The tripping value can be checked using GLX_FDIRGET command.</t>
  </si>
  <si>
    <t>HVPSP12V0_C</t>
  </si>
  <si>
    <t>HVPS P12V0 current</t>
  </si>
  <si>
    <t>Current on HVPS P12V0 line (single measurement).</t>
  </si>
  <si>
    <t>SPARE13</t>
  </si>
  <si>
    <t>HVPSP12V0_VPEN</t>
  </si>
  <si>
    <t>HVPS P12V0 OVP/UVP enable state</t>
  </si>
  <si>
    <t>This bit indicates whether the Over/Under Voltage protection (FDIR reaction) is enabled on HVPS P12V0 line.</t>
  </si>
  <si>
    <t>HVPSP12V0_VP</t>
  </si>
  <si>
    <t>HVPS P12V0 OVP/UVP status flags</t>
  </si>
  <si>
    <t>This field indicates whether the Over/Under Voltage protection on HVPS P12V0 has been tripped. Once set, the status bits can be only cleared from the Ground using GLX_FDIREN or GLX_FDIRSET command. The tripping value can be checked using GLX_FDIRGET command.</t>
  </si>
  <si>
    <t>HVPSP12V0_V</t>
  </si>
  <si>
    <t>HVPS P12V0 voltage</t>
  </si>
  <si>
    <t>Voltage on HVPS P12V0 line (single measurement).</t>
  </si>
  <si>
    <t>SPARE14</t>
  </si>
  <si>
    <t>HVPSN12V0_CPEN</t>
  </si>
  <si>
    <t>HVPS N12V0 OCP enable state</t>
  </si>
  <si>
    <t>This bit indicates whether the Over Current protection (FDIR reaction) is enabled on HVPS N12V0 line.</t>
  </si>
  <si>
    <t>HVPSN12V0_CP</t>
  </si>
  <si>
    <t>HVPS N12V0 OCP status flag</t>
  </si>
  <si>
    <t>This bit indicates whether the Over Current protection on HVPS N12V0 has been tripped. Once set, the status bit can be only cleared from the Ground using GLX_FDIREN or GLX_FDIRSET command. The tripping value can be checked using GLX_FDIRGET command.</t>
  </si>
  <si>
    <t>HVPSN12V0_C</t>
  </si>
  <si>
    <t>HVPS N12V0 current</t>
  </si>
  <si>
    <t>Current on HVPS N12V0 line (single measurement).</t>
  </si>
  <si>
    <t>SPARE15</t>
  </si>
  <si>
    <t>HVPSN12V0_VPEN</t>
  </si>
  <si>
    <t>HVPS N12V0 OVP/UVP enable state</t>
  </si>
  <si>
    <t>This bit indicates whether the Over/Under Voltage protection (FDIR reaction) is enabled on HVPS N12V0 line.</t>
  </si>
  <si>
    <t>HVPSN12V0_VP</t>
  </si>
  <si>
    <t>HVPS N12V0 OVP/UVP status flags</t>
  </si>
  <si>
    <t>This field indicates whether the Over/Under Voltage protection on HVPS N12V0 has been tripped. Once set, the status bits can be only cleared from the Ground using GLX_FDIREN or GLX_FDIRSET command. The tripping value can be checked using GLX_FDIRGET command.</t>
  </si>
  <si>
    <t>HVPSN12V0_V</t>
  </si>
  <si>
    <t>HVPS N12V0 voltage</t>
  </si>
  <si>
    <t>Voltage on HVPS N12V0 line (single measurement).</t>
  </si>
  <si>
    <t>SPARE16</t>
  </si>
  <si>
    <t>FEEP5V0_CPEN</t>
  </si>
  <si>
    <t>FEE P5V0 OCP enable state</t>
  </si>
  <si>
    <t>This bit indicates whether the Over Current protection (FDIR reaction) is enabled on FEE P5V0 line.</t>
  </si>
  <si>
    <t>FEEP5V0_CP</t>
  </si>
  <si>
    <t>FEE P5V0 OCP status flag</t>
  </si>
  <si>
    <t>This bit indicates whether the Over Current protection on FEE P5V0 has been tripped. Once set, the status bit can be only cleared from the Ground using GLX_FDIREN or GLX_FDIRSET command. The tripping value can be checked using GLX_FDIRGET command.</t>
  </si>
  <si>
    <t>FEEP5V0_C</t>
  </si>
  <si>
    <t>FEE P5V0 current</t>
  </si>
  <si>
    <t>Current on FEE P5V0 line (single measurement).</t>
  </si>
  <si>
    <t>SPARE17</t>
  </si>
  <si>
    <t>FEEP5V0_VPEN</t>
  </si>
  <si>
    <t>FEE P5V0 OVP/UVP enable state</t>
  </si>
  <si>
    <t>This bit indicates whether the Over/Under Voltage protection (FDIR reaction) is enabled on FEE P5V0 line.</t>
  </si>
  <si>
    <t>FEEP5V0_VP</t>
  </si>
  <si>
    <t>FEE P5V0 OVP/UVP status flag</t>
  </si>
  <si>
    <t>This field indicates whether the Over/Under Voltage protection on FEE P5V0 has been tripped. Once set, the status bits can be only cleared from the Ground using GLX_FDIREN or GLX_FDIRSET command. The tripping value can be checked using GLX_FDIRGET command.</t>
  </si>
  <si>
    <t>FEEP5V0_V</t>
  </si>
  <si>
    <t>FEE P5V0 voltage</t>
  </si>
  <si>
    <t>Voltage on FEE P5V0 line (single measurement).</t>
  </si>
  <si>
    <t>SPARE18</t>
  </si>
  <si>
    <t>FEEN5V0_CPEN</t>
  </si>
  <si>
    <t>FEE N5V0 OCP enable state</t>
  </si>
  <si>
    <t>This bit indicates whether the Over Current protection (FDIR reaction) is enabled on FEE N5V0 line.</t>
  </si>
  <si>
    <t>FEEN5V0_CP</t>
  </si>
  <si>
    <t>FEE N5V0 OCP status flag</t>
  </si>
  <si>
    <t>This bit indicates whether the Over Current protection on FEE N5V0 has been tripped. Once set, the status bit can be only cleared from the Ground using GLX_FDIREN or GLX_FDIRSET command. The tripping value can be checked using GLX_FDIRGET command.</t>
  </si>
  <si>
    <t>FEEN5V0_C</t>
  </si>
  <si>
    <t>FEE N5V0 current</t>
  </si>
  <si>
    <t>Current on FEE N5V0 line (single measurement).</t>
  </si>
  <si>
    <t>SPARE19</t>
  </si>
  <si>
    <t>FEEN5V0_VPEN</t>
  </si>
  <si>
    <t>FEE N5V0 OVP/UVP enable state</t>
  </si>
  <si>
    <t>This bit indicates whether the Over/Under Voltage protection (FDIR reaction) is enabled on FEE N5V0 line.</t>
  </si>
  <si>
    <t>FEEN5V0_VP</t>
  </si>
  <si>
    <t>FEE N5V0 OVP/UVP status flag</t>
  </si>
  <si>
    <t>This field indicates whether the Over/Under Voltage protection on FEE N5V0 has been tripped. Once set, the status bits can be only cleared from the Ground using GLX_FDIREN or GLX_FDIRSET command. The tripping value can be checked using GLX_FDIRGET command.</t>
  </si>
  <si>
    <t>FEEN5V0_V</t>
  </si>
  <si>
    <t>FEE N5V0 voltage</t>
  </si>
  <si>
    <t>Voltage on FEE N5V0 line (single measurement).</t>
  </si>
  <si>
    <t>SPARE20</t>
  </si>
  <si>
    <t>FEEP3V3_CPEN</t>
  </si>
  <si>
    <t>FEE P3V3 OCP enable state</t>
  </si>
  <si>
    <t>This bit indicates whether the Over Current protection (FDIR reaction) is enabled on FEE P3V3 line.</t>
  </si>
  <si>
    <t>FEEP3V3_CP</t>
  </si>
  <si>
    <t>FEE P3V3 OCP status flag</t>
  </si>
  <si>
    <t>This bit indicates whether the Over Current protection on FEE P3V3 has been tripped. Once set, the status bit can be only cleared from the Ground using GLX_FDIREN or GLX_FDIRSET command. The tripping value can be checked using GLX_FDIRGET command.</t>
  </si>
  <si>
    <t>FEEP3V3_C</t>
  </si>
  <si>
    <t>FEE P3V3 current</t>
  </si>
  <si>
    <t>Current on FEE P3V3 line (single measurement).</t>
  </si>
  <si>
    <t>SPARE21</t>
  </si>
  <si>
    <t>FEEP3V3_VPEN</t>
  </si>
  <si>
    <t>FEE P3V3 OVP/UVP enable state</t>
  </si>
  <si>
    <t>This bit indicates whether the Over/Under Voltage protection (FDIR reaction) is enabled on FEE P3V3 line.</t>
  </si>
  <si>
    <t>FEEP3V3_VP</t>
  </si>
  <si>
    <t>FEE P3V3 OVP/UVP status flag</t>
  </si>
  <si>
    <t>This field indicates whether the Over/Under Voltage protection on FEE P3V3 has been tripped. Once set, the status bits can be only cleared from the Ground using GLX_FDIREN or GLX_FDIRSET command. The tripping value can be checked using GLX_FDIRGET command.</t>
  </si>
  <si>
    <t>FEEP3V3_V</t>
  </si>
  <si>
    <t>FEE P3V3 voltage</t>
  </si>
  <si>
    <t>Voltage on FEE P3V3 line (single measurement).</t>
  </si>
  <si>
    <t>SPARE22</t>
  </si>
  <si>
    <t>HVPSLVL_VPEN</t>
  </si>
  <si>
    <t>HVPS OVP/UVP enable state</t>
  </si>
  <si>
    <t>This bit indicates whether the Over/Under Voltage protection (FDIR reaction) is enabled on HVPS LVL line.</t>
  </si>
  <si>
    <t>HVPSLVL_VP</t>
  </si>
  <si>
    <t>HVPS OVP/UVP status flags</t>
  </si>
  <si>
    <t>This field indicates whether the Over/Under Voltage protection on HVPS LVL has been tripped. Once set, the status bits can be only cleared from the Ground using GLX_FDIREN or GLX_FDIRSET command. The tripping value can be checked using GLX_FDIRGET command.</t>
  </si>
  <si>
    <t>HVPSLVL_V</t>
  </si>
  <si>
    <t>HVPS voltage (monitor)</t>
  </si>
  <si>
    <t>Voltage on HVPS LVL line (single measurement).</t>
  </si>
  <si>
    <t>SPARE23</t>
  </si>
  <si>
    <t>DPUPCB_TPEN</t>
  </si>
  <si>
    <t>DPU PCB OTP enable state</t>
  </si>
  <si>
    <t>This bit indicates whether the Over Temperature protection (FDIR reaction) is enabled on DPU PCB.</t>
  </si>
  <si>
    <t>DPUPCB_TP</t>
  </si>
  <si>
    <t>DPU PCB OTP status flag</t>
  </si>
  <si>
    <t>This field indicates whether the Over Temperature protection on DPU PCB has been tripped. Once set, the status bits can be only cleared from the Ground using GLX_FDIREN or GLX_FDIRSET command. The tripping value can be checked using GLX_FDIRGET command.</t>
  </si>
  <si>
    <t>DPUPCB_T</t>
  </si>
  <si>
    <t>C</t>
  </si>
  <si>
    <t>DPU PCB temperature</t>
  </si>
  <si>
    <t>Temperature on DPU PCB (single measurement).</t>
  </si>
  <si>
    <t>SPARE24</t>
  </si>
  <si>
    <t>DPUFPGA_TPEN</t>
  </si>
  <si>
    <t>DPU FPGA OTP enable state</t>
  </si>
  <si>
    <t>This bit indicates whether the Over Temperature protection (FDIR reaction) is enabled on DPU FPGA.</t>
  </si>
  <si>
    <t>DPUFPGA_TP</t>
  </si>
  <si>
    <t>DPU FPGA OTP status flag</t>
  </si>
  <si>
    <t>This field indicates whether the Over Temperature protection on DPU FPGA has been tripped. Once set, the status bits can be only cleared from the Ground using GLX_FDIREN or GLX_FDIRSET command. The tripping value can be checked using GLX_FDIRGET command.</t>
  </si>
  <si>
    <t>DPUFPGA_T</t>
  </si>
  <si>
    <t>DPU FPGA temperature</t>
  </si>
  <si>
    <t>Temperature on DPU FPGA (single measurement).</t>
  </si>
  <si>
    <t>SPARE25</t>
  </si>
  <si>
    <t>PSUPCB_TPEN</t>
  </si>
  <si>
    <t>PSU PCB OTP enable state</t>
  </si>
  <si>
    <t>This bit indicates whether the Over Temperature protection (FDIR reaction) is enabled on PSU PCB.</t>
  </si>
  <si>
    <t>PSUPCB_TP</t>
  </si>
  <si>
    <t>PSU PCB OTP status flag</t>
  </si>
  <si>
    <t>This field indicates whether the Over Temperature protection on PSU PCB has been tripped. Once set, the status bits can be only cleared from the Ground using GLX_FDIREN or GLX_FDIRSET command. The tripping value can be checked using GLX_FDIRGET command.</t>
  </si>
  <si>
    <t>PSUPCB_T</t>
  </si>
  <si>
    <t>PSU PCB temperature</t>
  </si>
  <si>
    <t>Temperature on PSU PCB (single measurement).</t>
  </si>
  <si>
    <t>SPARE26</t>
  </si>
  <si>
    <t>PSUCV_TPEN</t>
  </si>
  <si>
    <t>PSU CV OTP enable state</t>
  </si>
  <si>
    <t>This bit indicates whether the Over Temperature protection (FDIR reaction) is enabled on PSU CV (main converter).</t>
  </si>
  <si>
    <t>PSUCV_TP</t>
  </si>
  <si>
    <t>PSU CV OTP status flag</t>
  </si>
  <si>
    <t>This field indicates whether the Over Temperature protection on PSU CV has been tripped. Once set, the status bits can be only cleared from the Ground using GLX_FDIREN or GLX_FDIRSET command. The tripping value can be checked using GLX_FDIRGET command.</t>
  </si>
  <si>
    <t>PSUCV_T</t>
  </si>
  <si>
    <t>PSU CV temperature</t>
  </si>
  <si>
    <t>Temperature on PSU CV (main converted, single measurement).</t>
  </si>
  <si>
    <t>SPARE27</t>
  </si>
  <si>
    <t>HVPS_TPEN</t>
  </si>
  <si>
    <t>HVPS OTP enable state</t>
  </si>
  <si>
    <t>This bit indicates whether the Over Temperature protection (FDIR reaction) is enabled on HVPS.</t>
  </si>
  <si>
    <t>HVPS_TP</t>
  </si>
  <si>
    <t>HVPS OTP status flag</t>
  </si>
  <si>
    <t>This field indicates whether the Over Temperature protection on HVPS has been tripped. Once set, the status bits can be only cleared from the Ground using GLX_FDIREN or GLX_FDIRSET command. The tripping value can be checked using GLX_FDIRGET command.</t>
  </si>
  <si>
    <t>HVPS_T</t>
  </si>
  <si>
    <t>HVPS CV temperature</t>
  </si>
  <si>
    <t>Temperature on HVPS (single measurement).</t>
  </si>
  <si>
    <t>SPARE28</t>
  </si>
  <si>
    <t>FEE_TPEN</t>
  </si>
  <si>
    <t>FEE OTP enable state</t>
  </si>
  <si>
    <t>This bit indicates whether the Over Temperature protection (FDIR reaction) is enabled on FEE.</t>
  </si>
  <si>
    <t>FEE_TP</t>
  </si>
  <si>
    <t>FEE OTP status flag</t>
  </si>
  <si>
    <t>This field indicates whether the Over Temperature protection on FEE has been tripped. Once set, the status bits can be only cleared from the Ground using GLX_FDIREN or GLX_FDIRSET command. The tripping value can be checked using GLX_FDIRGET command.</t>
  </si>
  <si>
    <t>FEE_T</t>
  </si>
  <si>
    <t>FEE temperature</t>
  </si>
  <si>
    <t>Temperature on FEE (single measurement).</t>
  </si>
  <si>
    <t>SPARE29</t>
  </si>
  <si>
    <t>OPT_TPEN</t>
  </si>
  <si>
    <t>OPT OTP enable state</t>
  </si>
  <si>
    <t>This bit indicates whether the Over Temperature protection (FDIR reaction) is enabled on Optics Filter.</t>
  </si>
  <si>
    <t>OPT_TP</t>
  </si>
  <si>
    <t>OPT OTP status flag</t>
  </si>
  <si>
    <t>This field indicates whether the Over Temperature protection on Optics Filter has been tripped. Once set, the status bits can be only cleared from the Ground using GLX_FDIREN or GLX_FDIRSET command. The tripping value can be checked using GLX_FDIRGET command.</t>
  </si>
  <si>
    <t>OPT_T</t>
  </si>
  <si>
    <t>OPT temperature</t>
  </si>
  <si>
    <t>Temperature on Optics Filter (single measurement).</t>
  </si>
  <si>
    <t>SPARE30</t>
  </si>
  <si>
    <t>CEM_TPEN</t>
  </si>
  <si>
    <t>CEM OTP enable state</t>
  </si>
  <si>
    <t>This bit indicates whether the Over Temperature protection (FDIR reaction) is enabled on CEM detector.</t>
  </si>
  <si>
    <t>CEM_TP</t>
  </si>
  <si>
    <t>CEM OTP status flag</t>
  </si>
  <si>
    <t>This field indicates whether the Over Temperature protection on CEM detector has been tripped. Once set, the status bits can be only cleared from the Ground using GLX_FDIREN or GLX_FDIRSET command. The tripping value can be checked using GLX_FDIRGET command.</t>
  </si>
  <si>
    <t>CEM_T</t>
  </si>
  <si>
    <t>CEM temperature</t>
  </si>
  <si>
    <t>Temperature on CEM detector (single measurement).</t>
  </si>
  <si>
    <t>HVPSDAC_V</t>
  </si>
  <si>
    <t>HVPS control voltage</t>
  </si>
  <si>
    <t>HVPS control voltage (single measurement on output of HVPS control DAC).</t>
  </si>
  <si>
    <t>FEETHRS_V</t>
  </si>
  <si>
    <t>FEE Threshold voltage</t>
  </si>
  <si>
    <t>FEE Threshold voltage (single measurement on output of FEE THRS control DAC).</t>
  </si>
  <si>
    <t>FEECOMP_V</t>
  </si>
  <si>
    <t>FEE Comparator voltage</t>
  </si>
  <si>
    <t>FEE Comparator voltage (single measurement on output of FEE COMP control DAC).</t>
  </si>
  <si>
    <t>DPU House Keeping reference voltage, for uninterrupted operation equal to 2.5V.</t>
  </si>
  <si>
    <t>PSU Housekeeping reference voltage, for uninterrupted operation equal to 2.5V.</t>
  </si>
  <si>
    <t>ERATE_PEN</t>
  </si>
  <si>
    <t>Event rate protection enable state</t>
  </si>
  <si>
    <t>This bit indicates whether the Event Rate protection (FDIR reaction) is enabled (on both software and hardware level).</t>
  </si>
  <si>
    <t>ERATE_P</t>
  </si>
  <si>
    <t>Event rate protection status flag</t>
  </si>
  <si>
    <t>This bit indicates whether the Event Rate protection is tripped. Once set, the status bit can be only cleared from the Ground using GLX_FDIREN or GLX_FDIRSET command. The tripping value can be checked using GLX_FDIRGET command.</t>
  </si>
  <si>
    <t>ELEN_PEN</t>
  </si>
  <si>
    <t>Event length protection enable state</t>
  </si>
  <si>
    <t>This bit indicates whether the Event Length protection (FDIR reaction) is enabled (on both software and hardware level).</t>
  </si>
  <si>
    <t>ELEN_P</t>
  </si>
  <si>
    <t>Event length protection status flag</t>
  </si>
  <si>
    <t>This bit indicates whether the Event Length protection is tripped. Once set, the status bit can be only cleared from the Ground using GLX_FDIREN or GLX_FDIRSET command. The tripping value can be checked using GLX_FDIRGET command.</t>
  </si>
  <si>
    <t>ERATE</t>
  </si>
  <si>
    <t>Event rate</t>
  </si>
  <si>
    <t>Event Rate reported for very recent measurement. Event Rate is measured for 100ms intervals.</t>
  </si>
  <si>
    <t>SPARE31</t>
  </si>
  <si>
    <t>ELEN</t>
  </si>
  <si>
    <t>Event length</t>
  </si>
  <si>
    <t>Event Length reported for very recent measurement. Event Length is measured for 100ms intervals. Event Length is reported as the accumulated sum for all registered events.</t>
  </si>
  <si>
    <t>GLOWS_FS</t>
  </si>
  <si>
    <t>FLASH chip 7 status</t>
  </si>
  <si>
    <t>FLASH chip 7 status. Chip 7 = MCM1, chip 3.</t>
  </si>
  <si>
    <t>FLASH chip 6 status</t>
  </si>
  <si>
    <t>FLASH chip 6 status. Chip 6 = MCM1, chip 2.</t>
  </si>
  <si>
    <t>FLASH chip 5 status</t>
  </si>
  <si>
    <t>FLASH chip 5 status. Chip 5 = MCM1, chip 1.</t>
  </si>
  <si>
    <t>FLASH chip 4 status</t>
  </si>
  <si>
    <t>FLASH chip 4 status. Chip 4 = MCM1, chip 0.</t>
  </si>
  <si>
    <t>FLASH chip 3 status</t>
  </si>
  <si>
    <t>FLASH chip 3 status. Chip 3 = MCM0, chip 3.</t>
  </si>
  <si>
    <t>FLASH chip 2 status</t>
  </si>
  <si>
    <t>FLASH chip 2 status. Chip 2 = MCM0, chip 2.</t>
  </si>
  <si>
    <t>FLASH chip 1 status</t>
  </si>
  <si>
    <t>FLASH chip 1 status. Chip 1 = MCM0, chip 1.</t>
  </si>
  <si>
    <t>FLASH chip 0 status</t>
  </si>
  <si>
    <t>FLASH chip 0 status. Chip 0 = MCM0, chip 0.</t>
  </si>
  <si>
    <t>FLASHINFO</t>
  </si>
  <si>
    <t>FLASH subsystem status</t>
  </si>
  <si>
    <t>FLASH subsystem status, ancillary info.</t>
  </si>
  <si>
    <t>FSSTATUS</t>
  </si>
  <si>
    <t>File system status</t>
  </si>
  <si>
    <t>Status of file system in FLASH memory.</t>
  </si>
  <si>
    <t>SPARE32</t>
  </si>
  <si>
    <t>FSLASTEROR</t>
  </si>
  <si>
    <t>File system last error</t>
  </si>
  <si>
    <t>Code of last error reported from YAFFS2 file system.</t>
  </si>
  <si>
    <t>FSLOAD</t>
  </si>
  <si>
    <t>File System utilization</t>
  </si>
  <si>
    <t>Utilization of file system in FLASH memory in % (0 - 0%, 65535 - 100%).</t>
  </si>
  <si>
    <t>CPULOAD</t>
  </si>
  <si>
    <t>CPU utilization</t>
  </si>
  <si>
    <t>Utilization of CPU in % (0 - 0%, 15 - 100%).</t>
  </si>
  <si>
    <t>RAMLOAD</t>
  </si>
  <si>
    <t>RAM utilization</t>
  </si>
  <si>
    <t>Utilization of RAM in % (0 - 0%, 15 - 100%).</t>
  </si>
  <si>
    <t>FLASH_FIXED</t>
  </si>
  <si>
    <t>Corrected FLASH data errors</t>
  </si>
  <si>
    <t>Number of detected and corrected errors in NAND FLASH blocks used for File System data and tags.</t>
  </si>
  <si>
    <t>FLASH_UNFIXED</t>
  </si>
  <si>
    <t>Non-corrected FLASH data errors</t>
  </si>
  <si>
    <t>Number of detected and NOT corrected errors in NAND FLASH blocks used for File System data and tags.</t>
  </si>
  <si>
    <t>FLASH_CRC</t>
  </si>
  <si>
    <t xml:space="preserve">FLASH CRC errors </t>
  </si>
  <si>
    <t>Number of errors/failures detected in NAND FLASH blocks during CRC checking on stored data.</t>
  </si>
  <si>
    <t>MEMID</t>
  </si>
  <si>
    <t>Memory ID</t>
  </si>
  <si>
    <t>Numeric memory identifier.</t>
  </si>
  <si>
    <t>OFFSET</t>
  </si>
  <si>
    <t>Address offset</t>
  </si>
  <si>
    <t>Address offset, byte addressing.</t>
  </si>
  <si>
    <t>LEN</t>
  </si>
  <si>
    <t>Data Size/Length</t>
  </si>
  <si>
    <t>Number of data bytes (octets) included in the CRC32 calculation</t>
  </si>
  <si>
    <t>CRC32</t>
  </si>
  <si>
    <t>CRC32 code</t>
  </si>
  <si>
    <t>CRC32 code calculated on the specified memory region.</t>
  </si>
  <si>
    <t>PARAMID</t>
  </si>
  <si>
    <t>Parameter ID</t>
  </si>
  <si>
    <t>Numeric parameter identifier.</t>
  </si>
  <si>
    <t>VALUE</t>
  </si>
  <si>
    <t>Value of Parameter of ID</t>
  </si>
  <si>
    <t>The actual, valid at the moment, value of the configuration parameter, either loaded from configuration file or overwritten by user.</t>
  </si>
  <si>
    <t>STOREVALUE</t>
  </si>
  <si>
    <t>Stored value of Parameter of ID</t>
  </si>
  <si>
    <t>The value of the configuration parameter stored in the configuration file and so the one to be loaded at the next power on/reboot.</t>
  </si>
  <si>
    <t>PARAMID1</t>
  </si>
  <si>
    <t>Parameter ID 1</t>
  </si>
  <si>
    <t>VALUE1</t>
  </si>
  <si>
    <t>Value of Parameter of ID 1</t>
  </si>
  <si>
    <t>STOREVALUE1</t>
  </si>
  <si>
    <t>Stored value of Parameter of ID 1</t>
  </si>
  <si>
    <t>PARAMID2</t>
  </si>
  <si>
    <t>Parameter ID 2</t>
  </si>
  <si>
    <t>VALUE2</t>
  </si>
  <si>
    <t>Value of Parameter of ID 2</t>
  </si>
  <si>
    <t>STOREVALUE2</t>
  </si>
  <si>
    <t>Stored value of Parameter of ID 2</t>
  </si>
  <si>
    <t>PARAMID3</t>
  </si>
  <si>
    <t>Parameter ID 3</t>
  </si>
  <si>
    <t>VALUE3</t>
  </si>
  <si>
    <t>Value of Parameter of ID 3</t>
  </si>
  <si>
    <t>STOREVALUE3</t>
  </si>
  <si>
    <t>Stored value of Parameter of ID 3</t>
  </si>
  <si>
    <t>PARAMID4</t>
  </si>
  <si>
    <t>Parameter ID 4</t>
  </si>
  <si>
    <t>VALUE4</t>
  </si>
  <si>
    <t>Value of Parameter of ID 4</t>
  </si>
  <si>
    <t>STOREVALUE4</t>
  </si>
  <si>
    <t>Stored value of Parameter of ID 4</t>
  </si>
  <si>
    <t>None</t>
  </si>
  <si>
    <t>Read as 0x0</t>
  </si>
  <si>
    <t>RES0_S</t>
  </si>
  <si>
    <t>Reserved</t>
  </si>
  <si>
    <t>VERSION</t>
  </si>
  <si>
    <t>RES1_S</t>
  </si>
  <si>
    <t>HKPERIOD</t>
  </si>
  <si>
    <t>HK Period</t>
  </si>
  <si>
    <t>Period, in seconds, of HK telemetry generation.</t>
  </si>
  <si>
    <t>HKPERIOD_S</t>
  </si>
  <si>
    <t>HK Period, stored value.</t>
  </si>
  <si>
    <t>Period, in seconds, of HK telemetry generation. Value stored in configuration file.</t>
  </si>
  <si>
    <t>RES3</t>
  </si>
  <si>
    <t>RES3_S</t>
  </si>
  <si>
    <t>ITF Rejected</t>
  </si>
  <si>
    <t>Number of rejected command ITFs. 16bit with wrap around.</t>
  </si>
  <si>
    <t>RES4_S</t>
  </si>
  <si>
    <t>ITF Accepted</t>
  </si>
  <si>
    <t>Number of accepted command ITFs. 16bit with wrap around.</t>
  </si>
  <si>
    <t>RES5_S</t>
  </si>
  <si>
    <t>ITF Produced</t>
  </si>
  <si>
    <t>Number of produced telemetry ITFs, common counter for both VCs, 16bit with wrap around.</t>
  </si>
  <si>
    <t>RES6_S</t>
  </si>
  <si>
    <t>TC Executed</t>
  </si>
  <si>
    <t>Number of executed commands (16bit with wrap around) + 8bit OPCODE of last executed command.</t>
  </si>
  <si>
    <t>RES7_S</t>
  </si>
  <si>
    <t>TC Rejected</t>
  </si>
  <si>
    <t>Number of rejected commands (16bit with wrap around) + 8bit OPCODE of last rejected command.</t>
  </si>
  <si>
    <t>RES8_S</t>
  </si>
  <si>
    <t>TC Accepted</t>
  </si>
  <si>
    <t>Number of accepted commands (16bit with wrap around) + 8bit OPCODE of last accepted command.</t>
  </si>
  <si>
    <t>RES9_S</t>
  </si>
  <si>
    <t>TM Produced</t>
  </si>
  <si>
    <t>Number of produced telemetry packets (AUTONOMY not included). 16bit with wrap around.</t>
  </si>
  <si>
    <t>RES10_S</t>
  </si>
  <si>
    <t>RES11</t>
  </si>
  <si>
    <t>RES11_S</t>
  </si>
  <si>
    <t>SRAMSCRUB</t>
  </si>
  <si>
    <t>SRAM scrubbing rate</t>
  </si>
  <si>
    <t>SRAM memory scrubbing rate.</t>
  </si>
  <si>
    <t>SRAMSCRUB_S</t>
  </si>
  <si>
    <t>SRAM memory scrubbing rate. Value stored in configuration file.</t>
  </si>
  <si>
    <t>SDAMSCRUB</t>
  </si>
  <si>
    <t>SDRAM scrubbing rate</t>
  </si>
  <si>
    <t>SDRAM memory scrubbing rate.</t>
  </si>
  <si>
    <t>SDAMSCRUB_S</t>
  </si>
  <si>
    <t>SDRAM memory scrubbing rate. Value stored in configuration file.</t>
  </si>
  <si>
    <t>RES14</t>
  </si>
  <si>
    <t>RES14_S</t>
  </si>
  <si>
    <t>RES15</t>
  </si>
  <si>
    <t>RES15_S</t>
  </si>
  <si>
    <t>SCMODEOVR</t>
  </si>
  <si>
    <t>SCIENCE sub-mode override</t>
  </si>
  <si>
    <t>SCMODEOVR_S</t>
  </si>
  <si>
    <t>SCIENCE sub-mode override. Value stored in configuration file.</t>
  </si>
  <si>
    <t>SCNBINS</t>
  </si>
  <si>
    <t>SCIENCE bins</t>
  </si>
  <si>
    <t>Number of bins the SCIENCE histogram is composed of.</t>
  </si>
  <si>
    <t>SCNBINS_S</t>
  </si>
  <si>
    <t>Number of bins the SCIENCE histogram is composed of. Value stored in configuration file.</t>
  </si>
  <si>
    <t>SCNSPIN_S</t>
  </si>
  <si>
    <t>SCIENCE spins</t>
  </si>
  <si>
    <t xml:space="preserve">Number of spins the SCIENCE block (histogram) is composed of. </t>
  </si>
  <si>
    <t>SCNSPIN</t>
  </si>
  <si>
    <t>Number of spins the SCIENCE block (histogram) is composed of. Value stored in configuration file.</t>
  </si>
  <si>
    <t>SCSUNRISE</t>
  </si>
  <si>
    <t>SCIENCE day end blocks</t>
  </si>
  <si>
    <t>Number of end blocks for the start of S/C Repointing Maneuver operations.</t>
  </si>
  <si>
    <t>SCSUNRISE_S</t>
  </si>
  <si>
    <t>Number of end blocks for the start of S/C Repointing Maneuver operations. Value stored in configuration file.</t>
  </si>
  <si>
    <t>SCSUNSET</t>
  </si>
  <si>
    <t>SCIENCE day start blocks</t>
  </si>
  <si>
    <t>Number of start blocks for the end of S/C Repointing Maneuver operations.</t>
  </si>
  <si>
    <t>SCSUNSET_S</t>
  </si>
  <si>
    <t>Number of start blocks for the end of S/C Repointing Maneuver operations. Value stored in configuration file.</t>
  </si>
  <si>
    <t>SCDERATE</t>
  </si>
  <si>
    <t>SCIENCE DE bandwidth</t>
  </si>
  <si>
    <t>The average bandwidth reserved every second for Direct Events Telemetry packets, in bps (bits per second).</t>
  </si>
  <si>
    <t>SCDERATE_S</t>
  </si>
  <si>
    <t>The average bandwidth reserved every second for Direct Events Telemetry packets, in bps (bits per second). Value stored in configuration file.</t>
  </si>
  <si>
    <t>FLASHSEC</t>
  </si>
  <si>
    <t>FLASH archive interval</t>
  </si>
  <si>
    <t>How often (time interval between dumps) the SCIENCE data is copied from the buffer in local RAM to data archive in the FLASH memory</t>
  </si>
  <si>
    <t>FLASHSEC_S</t>
  </si>
  <si>
    <t>How often (time interval between dumps) the SCIENCE data is copied from the buffer in local RAM to data archive in the FLASH memory. Value stored in configuration file.</t>
  </si>
  <si>
    <t>FSUTILLIM</t>
  </si>
  <si>
    <t>FLASH utilization limit</t>
  </si>
  <si>
    <t>Maximum expected utilization of archive memory (file system).</t>
  </si>
  <si>
    <t>FSUTILLIM_S</t>
  </si>
  <si>
    <t>Maximum expected utilization of archive memory (file system). Value stored in configuration file.</t>
  </si>
  <si>
    <t>RES24</t>
  </si>
  <si>
    <t>RES24_S</t>
  </si>
  <si>
    <t>RES25</t>
  </si>
  <si>
    <t>RES25_S</t>
  </si>
  <si>
    <t>RES26</t>
  </si>
  <si>
    <t>RES26_S</t>
  </si>
  <si>
    <t>RES27</t>
  </si>
  <si>
    <t>RES27_S</t>
  </si>
  <si>
    <t>RES28</t>
  </si>
  <si>
    <t>RES28_S</t>
  </si>
  <si>
    <t>RES29</t>
  </si>
  <si>
    <t>RES29_S</t>
  </si>
  <si>
    <t>RES30</t>
  </si>
  <si>
    <t>RES30_S</t>
  </si>
  <si>
    <t>RES31</t>
  </si>
  <si>
    <t>RES31_S</t>
  </si>
  <si>
    <t>FEEALLOW</t>
  </si>
  <si>
    <t>FEE Allow</t>
  </si>
  <si>
    <t>FEE Allow (to switch on FEE during system initialization).</t>
  </si>
  <si>
    <t>FEEALLOW_S</t>
  </si>
  <si>
    <t>FEE Allow (to switch on FEE during system initialization). Value stored in configuration file.</t>
  </si>
  <si>
    <t>FEETHRSH</t>
  </si>
  <si>
    <t>FEE THRS DAC</t>
  </si>
  <si>
    <t>FEE THRS DAC output voltage, 0 - 0V, 4095 - 3.3V.</t>
  </si>
  <si>
    <t>FEETHRSH_S</t>
  </si>
  <si>
    <t>FEE THRS DAC output voltage, 0 - 0V, 4095 - 3.3V.  Value stored in configuration file.</t>
  </si>
  <si>
    <t>FEETHRSHLIM</t>
  </si>
  <si>
    <t>FEE THRS DAC limit</t>
  </si>
  <si>
    <t>FEE THRS DAC output "not to exceed" limit (FPGA protection), 0 - 0V, 4095 - 3.3V.</t>
  </si>
  <si>
    <t>FEETHRSHLIM_S</t>
  </si>
  <si>
    <t>FEE THRS DAC output "not to exceed" limit (FPGA protection), 0 - 0V, 4095 - 3.3V.  Value stored in configuration file.</t>
  </si>
  <si>
    <t>FEECOMP</t>
  </si>
  <si>
    <t>FEE COMP DAC</t>
  </si>
  <si>
    <t>FEE COMP DAC output voltage, 0 - 0V, 4095 - 3.3V.</t>
  </si>
  <si>
    <t>FEECOMP_S</t>
  </si>
  <si>
    <t>FEE COMP DAC output voltage, 0 - 0V, 4095 - 3.3V. Value stored in configuration file.</t>
  </si>
  <si>
    <t>FEECOMPLIM</t>
  </si>
  <si>
    <t>FEE COMP DAC limit</t>
  </si>
  <si>
    <t>FEE COMP DAC output "not to exceed" limit (FPGA protection), 0 - 0V, 4095 - 3.3V.</t>
  </si>
  <si>
    <t>FEECOMPLIM_S</t>
  </si>
  <si>
    <t>FEE COMP DAC output "not to exceed" limit (FPGA protection), 0 - 0V, 4095 - 3.3V. Value stored in configuration file.</t>
  </si>
  <si>
    <t>RES37</t>
  </si>
  <si>
    <t>RES37_S</t>
  </si>
  <si>
    <t>RES38</t>
  </si>
  <si>
    <t>RES38_S</t>
  </si>
  <si>
    <t>RES39</t>
  </si>
  <si>
    <t>RES39_S</t>
  </si>
  <si>
    <t>HKLOOP</t>
  </si>
  <si>
    <t>HW HK loop period</t>
  </si>
  <si>
    <t xml:space="preserve">Hardware House Keeping loop period, in ms, for 16 channel mux reconfiguration. </t>
  </si>
  <si>
    <t>HKLOOP_S</t>
  </si>
  <si>
    <t>Hardware House Keeping loop period, in ms, for 16 channel mux reconfiguration. Value stored in configuration file.</t>
  </si>
  <si>
    <t>HKDACFREQ</t>
  </si>
  <si>
    <t>HK DAC frequency scaler</t>
  </si>
  <si>
    <t xml:space="preserve">House Keeping DAC frequency divider. </t>
  </si>
  <si>
    <t>HKDACFREQ_S</t>
  </si>
  <si>
    <t>House Keeping DAC frequency divider. Value stored in configuration file.</t>
  </si>
  <si>
    <t>HKADCFREQ</t>
  </si>
  <si>
    <t>HK ADC frequency scaler</t>
  </si>
  <si>
    <t xml:space="preserve">House Keeping ADC frequency divider. </t>
  </si>
  <si>
    <t>HKADCFREQ_S</t>
  </si>
  <si>
    <t>House Keeping ADC frequency divider. Value stored in configuration file.</t>
  </si>
  <si>
    <t>ITFIDLE</t>
  </si>
  <si>
    <t>ITF idle limit</t>
  </si>
  <si>
    <t>Number of consecutive ITFs missing to go to SCIENCE OFF sub-mode.</t>
  </si>
  <si>
    <t>ITFIDLE_S</t>
  </si>
  <si>
    <t>Number of consecutive ITFs missing to go to SCIENCE OFF sub-mode. Value stored in configuration file.</t>
  </si>
  <si>
    <t>ITFREACTIVE</t>
  </si>
  <si>
    <t>ITF reactivate limit</t>
  </si>
  <si>
    <t>Number of consecutive ITFs valid to get back to science processing from automatic SCIENCE OFF sub-mode.</t>
  </si>
  <si>
    <t>ITFREACTIVE_S</t>
  </si>
  <si>
    <t>Number of consecutive ITFs valid to get back to science processing from automatic SCIENCE OFF sub-mode. Value stored in configuration file.</t>
  </si>
  <si>
    <t>RES45</t>
  </si>
  <si>
    <t>RES45_S</t>
  </si>
  <si>
    <t>RES46</t>
  </si>
  <si>
    <t>RES46_S</t>
  </si>
  <si>
    <t>RES47</t>
  </si>
  <si>
    <t>RES47_S</t>
  </si>
  <si>
    <t>HVALLOW</t>
  </si>
  <si>
    <t>HV Allow</t>
  </si>
  <si>
    <t>HV Allow (to switch on HVPS).</t>
  </si>
  <si>
    <t>HVALLOW_S</t>
  </si>
  <si>
    <t>HV Allow (to switch on HVPS). Value stored in configuration file.</t>
  </si>
  <si>
    <t>HVTARGET</t>
  </si>
  <si>
    <t>HV Target voltage</t>
  </si>
  <si>
    <t>HV ramp up/down target/stop voltage (for DAY observation).</t>
  </si>
  <si>
    <t>HVTARGET_S</t>
  </si>
  <si>
    <t>HV ramp up/down target/stop voltage (for DAY observation). Value stored in configuration file.</t>
  </si>
  <si>
    <t>HVSTEPUP_V</t>
  </si>
  <si>
    <t>HV Volt Step up</t>
  </si>
  <si>
    <t xml:space="preserve">HV increment per time interval for ramping up. </t>
  </si>
  <si>
    <t>HVSTEPUP_V_S</t>
  </si>
  <si>
    <t>HV increment per time interval for ramping up. Value stored in configuration file.</t>
  </si>
  <si>
    <t>HVSTEPUP_T</t>
  </si>
  <si>
    <t>HV Time Step up</t>
  </si>
  <si>
    <t xml:space="preserve">HV time interval for ramping up. </t>
  </si>
  <si>
    <t>HVSTEPUP_T_S</t>
  </si>
  <si>
    <t>HV time interval for ramping up. Value stored in configuration file.</t>
  </si>
  <si>
    <t>HVSTEPDOWN_V</t>
  </si>
  <si>
    <t>HV Volt Step down</t>
  </si>
  <si>
    <t xml:space="preserve">HV increment per time interval for ramping down. </t>
  </si>
  <si>
    <t>HVSTEPDOWN_V_S</t>
  </si>
  <si>
    <t>HV increment per time interval for ramping down. Value stored in configuration file.</t>
  </si>
  <si>
    <t>HVSTEPDOWN_T</t>
  </si>
  <si>
    <t>HV Time Step down</t>
  </si>
  <si>
    <t xml:space="preserve">HV time interval for ramping down. </t>
  </si>
  <si>
    <t>HVSTEPDOWN_T_S</t>
  </si>
  <si>
    <t>HV time interval for ramping down. Value stored in configuration file.</t>
  </si>
  <si>
    <t>HVLIM</t>
  </si>
  <si>
    <t>HV Limit</t>
  </si>
  <si>
    <t>HV not to exceed hardware limit.</t>
  </si>
  <si>
    <t>HVLIM_S</t>
  </si>
  <si>
    <t>HV not to exceed hardware limit. Value stored in configuration file.</t>
  </si>
  <si>
    <t>HVSAFE</t>
  </si>
  <si>
    <t>HV safe voltage</t>
  </si>
  <si>
    <t>HV safe voltage (for NIGHT observation).</t>
  </si>
  <si>
    <t>HVSAFE_S</t>
  </si>
  <si>
    <t>HV safe voltage (for NIGHT observation). Value stored in configuration file.</t>
  </si>
  <si>
    <t>HVNIGHTOFF</t>
  </si>
  <si>
    <t>HV NIGHT state</t>
  </si>
  <si>
    <t>HV power state for NIGHT observation.</t>
  </si>
  <si>
    <t>HVNIGHTOFF_S</t>
  </si>
  <si>
    <t>HV power state for NIGHT observation. Value stored in configuration file.</t>
  </si>
  <si>
    <t>HVTOKEN</t>
  </si>
  <si>
    <t>HV Token</t>
  </si>
  <si>
    <t>HV Unlocking Token.</t>
  </si>
  <si>
    <t>HVTOKEN_S</t>
  </si>
  <si>
    <t>HV Unlocking Token.  Value stored in configuration file.</t>
  </si>
  <si>
    <t>RES58</t>
  </si>
  <si>
    <t>RES58_S</t>
  </si>
  <si>
    <t>RES59</t>
  </si>
  <si>
    <t>RES59_S</t>
  </si>
  <si>
    <t>RES60</t>
  </si>
  <si>
    <t>RES60_S</t>
  </si>
  <si>
    <t>RES61</t>
  </si>
  <si>
    <t>RES61_S</t>
  </si>
  <si>
    <t>RES62</t>
  </si>
  <si>
    <t>RES62_S</t>
  </si>
  <si>
    <t>RES63</t>
  </si>
  <si>
    <t>RES63_S</t>
  </si>
  <si>
    <t>DATA</t>
  </si>
  <si>
    <t>Data Word</t>
  </si>
  <si>
    <t>32bit data word.</t>
  </si>
  <si>
    <t>Number of valid data bytes</t>
  </si>
  <si>
    <t>Number of valid data bytes (octets).</t>
  </si>
  <si>
    <t>DATA000</t>
  </si>
  <si>
    <t>Data byte</t>
  </si>
  <si>
    <t>Data byte (octets) at address OFFSET + 0.</t>
  </si>
  <si>
    <t>DATA001</t>
  </si>
  <si>
    <t>Data byte (octets) at address OFFSET + 1.</t>
  </si>
  <si>
    <t>DATA002</t>
  </si>
  <si>
    <t>Data byte (octets) at address OFFSET + 2.</t>
  </si>
  <si>
    <t>DATA003</t>
  </si>
  <si>
    <t>Data byte (octets) at address OFFSET + 3.</t>
  </si>
  <si>
    <t>DATA004</t>
  </si>
  <si>
    <t>Data byte (octets) at address OFFSET + 4.</t>
  </si>
  <si>
    <t>DATA005</t>
  </si>
  <si>
    <t>Data byte (octets) at address OFFSET + 5.</t>
  </si>
  <si>
    <t>DATA006</t>
  </si>
  <si>
    <t>Data byte (octets) at address OFFSET + 6.</t>
  </si>
  <si>
    <t>DATA007</t>
  </si>
  <si>
    <t>Data byte (octets) at address OFFSET + 7.</t>
  </si>
  <si>
    <t>DATA008</t>
  </si>
  <si>
    <t>Data byte (octets) at address OFFSET + 8.</t>
  </si>
  <si>
    <t>DATA009</t>
  </si>
  <si>
    <t>Data byte (octets) at address OFFSET + 9.</t>
  </si>
  <si>
    <t>DATA010</t>
  </si>
  <si>
    <t>Data byte (octets) at address OFFSET + 10 .</t>
  </si>
  <si>
    <t>DATA011</t>
  </si>
  <si>
    <t>Data byte (octets) at address OFFSET + 11 .</t>
  </si>
  <si>
    <t>DATA012</t>
  </si>
  <si>
    <t>Data byte (octets) at address OFFSET + 12 .</t>
  </si>
  <si>
    <t>DATA013</t>
  </si>
  <si>
    <t>Data byte (octets) at address OFFSET + 13 .</t>
  </si>
  <si>
    <t>DATA014</t>
  </si>
  <si>
    <t>Data byte (octets) at address OFFSET + 14 .</t>
  </si>
  <si>
    <t>DATA015</t>
  </si>
  <si>
    <t>Data byte (octets) at address OFFSET + 15 .</t>
  </si>
  <si>
    <t>DATA016</t>
  </si>
  <si>
    <t>Data byte (octets) at address OFFSET + 16 .</t>
  </si>
  <si>
    <t>DATA017</t>
  </si>
  <si>
    <t>Data byte (octets) at address OFFSET + 17 .</t>
  </si>
  <si>
    <t>DATA018</t>
  </si>
  <si>
    <t>Data byte (octets) at address OFFSET + 18 .</t>
  </si>
  <si>
    <t>DATA019</t>
  </si>
  <si>
    <t>Data byte (octets) at address OFFSET + 19 .</t>
  </si>
  <si>
    <t>DATA020</t>
  </si>
  <si>
    <t>Data byte (octets) at address OFFSET + 20 .</t>
  </si>
  <si>
    <t>DATA021</t>
  </si>
  <si>
    <t>Data byte (octets) at address OFFSET + 21 .</t>
  </si>
  <si>
    <t>DATA022</t>
  </si>
  <si>
    <t>Data byte (octets) at address OFFSET + 22 .</t>
  </si>
  <si>
    <t>DATA023</t>
  </si>
  <si>
    <t>Data byte (octets) at address OFFSET + 23 .</t>
  </si>
  <si>
    <t>DATA024</t>
  </si>
  <si>
    <t>Data byte (octets) at address OFFSET + 24 .</t>
  </si>
  <si>
    <t>DATA025</t>
  </si>
  <si>
    <t>Data byte (octets) at address OFFSET + 25 .</t>
  </si>
  <si>
    <t>DATA026</t>
  </si>
  <si>
    <t>Data byte (octets) at address OFFSET + 26 .</t>
  </si>
  <si>
    <t>DATA027</t>
  </si>
  <si>
    <t>Data byte (octets) at address OFFSET + 27 .</t>
  </si>
  <si>
    <t>DATA028</t>
  </si>
  <si>
    <t>Data byte (octets) at address OFFSET + 28 .</t>
  </si>
  <si>
    <t>DATA029</t>
  </si>
  <si>
    <t>Data byte (octets) at address OFFSET + 29 .</t>
  </si>
  <si>
    <t>DATA030</t>
  </si>
  <si>
    <t>Data byte (octets) at address OFFSET + 30 .</t>
  </si>
  <si>
    <t>DATA031</t>
  </si>
  <si>
    <t>Data byte (octets) at address OFFSET + 31 .</t>
  </si>
  <si>
    <t>DATA032</t>
  </si>
  <si>
    <t>Data byte (octets) at address OFFSET + 32 .</t>
  </si>
  <si>
    <t>DATA033</t>
  </si>
  <si>
    <t>Data byte (octets) at address OFFSET + 33 .</t>
  </si>
  <si>
    <t>DATA034</t>
  </si>
  <si>
    <t>Data byte (octets) at address OFFSET + 34 .</t>
  </si>
  <si>
    <t>DATA035</t>
  </si>
  <si>
    <t>Data byte (octets) at address OFFSET + 35 .</t>
  </si>
  <si>
    <t>DATA036</t>
  </si>
  <si>
    <t>Data byte (octets) at address OFFSET + 36 .</t>
  </si>
  <si>
    <t>DATA037</t>
  </si>
  <si>
    <t>Data byte (octets) at address OFFSET + 37 .</t>
  </si>
  <si>
    <t>DATA038</t>
  </si>
  <si>
    <t>Data byte (octets) at address OFFSET + 38 .</t>
  </si>
  <si>
    <t>DATA039</t>
  </si>
  <si>
    <t>Data byte (octets) at address OFFSET + 39 .</t>
  </si>
  <si>
    <t>DATA040</t>
  </si>
  <si>
    <t>Data byte (octets) at address OFFSET + 40 .</t>
  </si>
  <si>
    <t>DATA041</t>
  </si>
  <si>
    <t>Data byte (octets) at address OFFSET + 41 .</t>
  </si>
  <si>
    <t>DATA042</t>
  </si>
  <si>
    <t>Data byte (octets) at address OFFSET + 42 .</t>
  </si>
  <si>
    <t>DATA043</t>
  </si>
  <si>
    <t>Data byte (octets) at address OFFSET + 43 .</t>
  </si>
  <si>
    <t>DATA044</t>
  </si>
  <si>
    <t>Data byte (octets) at address OFFSET + 44 .</t>
  </si>
  <si>
    <t>DATA045</t>
  </si>
  <si>
    <t>Data byte (octets) at address OFFSET + 45 .</t>
  </si>
  <si>
    <t>DATA046</t>
  </si>
  <si>
    <t>Data byte (octets) at address OFFSET + 46 .</t>
  </si>
  <si>
    <t>DATA047</t>
  </si>
  <si>
    <t>Data byte (octets) at address OFFSET + 47 .</t>
  </si>
  <si>
    <t>DATA048</t>
  </si>
  <si>
    <t>Data byte (octets) at address OFFSET + 48 .</t>
  </si>
  <si>
    <t>DATA049</t>
  </si>
  <si>
    <t>Data byte (octets) at address OFFSET + 49 .</t>
  </si>
  <si>
    <t>DATA050</t>
  </si>
  <si>
    <t>Data byte (octets) at address OFFSET + 50 .</t>
  </si>
  <si>
    <t>DATA051</t>
  </si>
  <si>
    <t>Data byte (octets) at address OFFSET + 51 .</t>
  </si>
  <si>
    <t>DATA052</t>
  </si>
  <si>
    <t>Data byte (octets) at address OFFSET + 52 .</t>
  </si>
  <si>
    <t>DATA053</t>
  </si>
  <si>
    <t>Data byte (octets) at address OFFSET + 53 .</t>
  </si>
  <si>
    <t>DATA054</t>
  </si>
  <si>
    <t>Data byte (octets) at address OFFSET + 54 .</t>
  </si>
  <si>
    <t>DATA055</t>
  </si>
  <si>
    <t>Data byte (octets) at address OFFSET + 55 .</t>
  </si>
  <si>
    <t>DATA056</t>
  </si>
  <si>
    <t>Data byte (octets) at address OFFSET + 56 .</t>
  </si>
  <si>
    <t>DATA057</t>
  </si>
  <si>
    <t>Data byte (octets) at address OFFSET + 57 .</t>
  </si>
  <si>
    <t>DATA058</t>
  </si>
  <si>
    <t>Data byte (octets) at address OFFSET + 58 .</t>
  </si>
  <si>
    <t>DATA059</t>
  </si>
  <si>
    <t>Data byte (octets) at address OFFSET + 59 .</t>
  </si>
  <si>
    <t>DATA060</t>
  </si>
  <si>
    <t>Data byte (octets) at address OFFSET + 60 .</t>
  </si>
  <si>
    <t>DATA061</t>
  </si>
  <si>
    <t>Data byte (octets) at address OFFSET + 61 .</t>
  </si>
  <si>
    <t>DATA062</t>
  </si>
  <si>
    <t>Data byte (octets) at address OFFSET + 62 .</t>
  </si>
  <si>
    <t>DATA063</t>
  </si>
  <si>
    <t>Data byte (octets) at address OFFSET + 63 .</t>
  </si>
  <si>
    <t>DATA064</t>
  </si>
  <si>
    <t>Data byte (octets) at address OFFSET + 64 .</t>
  </si>
  <si>
    <t>DATA065</t>
  </si>
  <si>
    <t>Data byte (octets) at address OFFSET + 65 .</t>
  </si>
  <si>
    <t>DATA066</t>
  </si>
  <si>
    <t>Data byte (octets) at address OFFSET + 66 .</t>
  </si>
  <si>
    <t>DATA067</t>
  </si>
  <si>
    <t>Data byte (octets) at address OFFSET + 67 .</t>
  </si>
  <si>
    <t>DATA068</t>
  </si>
  <si>
    <t>Data byte (octets) at address OFFSET + 68 .</t>
  </si>
  <si>
    <t>DATA069</t>
  </si>
  <si>
    <t>Data byte (octets) at address OFFSET + 69 .</t>
  </si>
  <si>
    <t>DATA070</t>
  </si>
  <si>
    <t>Data byte (octets) at address OFFSET + 70 .</t>
  </si>
  <si>
    <t>DATA071</t>
  </si>
  <si>
    <t>Data byte (octets) at address OFFSET + 71 .</t>
  </si>
  <si>
    <t>DATA072</t>
  </si>
  <si>
    <t>Data byte (octets) at address OFFSET + 72 .</t>
  </si>
  <si>
    <t>DATA073</t>
  </si>
  <si>
    <t>Data byte (octets) at address OFFSET + 73 .</t>
  </si>
  <si>
    <t>DATA074</t>
  </si>
  <si>
    <t>Data byte (octets) at address OFFSET + 74 .</t>
  </si>
  <si>
    <t>DATA075</t>
  </si>
  <si>
    <t>Data byte (octets) at address OFFSET + 75 .</t>
  </si>
  <si>
    <t>DATA076</t>
  </si>
  <si>
    <t>Data byte (octets) at address OFFSET + 76 .</t>
  </si>
  <si>
    <t>DATA077</t>
  </si>
  <si>
    <t>Data byte (octets) at address OFFSET + 77 .</t>
  </si>
  <si>
    <t>DATA078</t>
  </si>
  <si>
    <t>Data byte (octets) at address OFFSET + 78 .</t>
  </si>
  <si>
    <t>DATA079</t>
  </si>
  <si>
    <t>Data byte (octets) at address OFFSET + 79 .</t>
  </si>
  <si>
    <t>DATA080</t>
  </si>
  <si>
    <t>Data byte (octets) at address OFFSET + 80 .</t>
  </si>
  <si>
    <t>DATA081</t>
  </si>
  <si>
    <t>Data byte (octets) at address OFFSET + 81 .</t>
  </si>
  <si>
    <t>DATA082</t>
  </si>
  <si>
    <t>Data byte (octets) at address OFFSET + 82 .</t>
  </si>
  <si>
    <t>DATA083</t>
  </si>
  <si>
    <t>Data byte (octets) at address OFFSET + 83 .</t>
  </si>
  <si>
    <t>DATA084</t>
  </si>
  <si>
    <t>Data byte (octets) at address OFFSET + 84 .</t>
  </si>
  <si>
    <t>DATA085</t>
  </si>
  <si>
    <t>Data byte (octets) at address OFFSET + 85 .</t>
  </si>
  <si>
    <t>DATA086</t>
  </si>
  <si>
    <t>Data byte (octets) at address OFFSET + 86 .</t>
  </si>
  <si>
    <t>DATA087</t>
  </si>
  <si>
    <t>Data byte (octets) at address OFFSET + 87 .</t>
  </si>
  <si>
    <t>DATA088</t>
  </si>
  <si>
    <t>Data byte (octets) at address OFFSET + 88 .</t>
  </si>
  <si>
    <t>DATA089</t>
  </si>
  <si>
    <t>Data byte (octets) at address OFFSET + 89 .</t>
  </si>
  <si>
    <t>DATA090</t>
  </si>
  <si>
    <t>Data byte (octets) at address OFFSET + 90 .</t>
  </si>
  <si>
    <t>DATA091</t>
  </si>
  <si>
    <t>Data byte (octets) at address OFFSET + 91 .</t>
  </si>
  <si>
    <t>DATA092</t>
  </si>
  <si>
    <t>Data byte (octets) at address OFFSET + 92 .</t>
  </si>
  <si>
    <t>DATA093</t>
  </si>
  <si>
    <t>Data byte (octets) at address OFFSET + 93 .</t>
  </si>
  <si>
    <t>DATA094</t>
  </si>
  <si>
    <t>Data byte (octets) at address OFFSET + 94 .</t>
  </si>
  <si>
    <t>DATA095</t>
  </si>
  <si>
    <t>Data byte (octets) at address OFFSET + 95 .</t>
  </si>
  <si>
    <t>DATA096</t>
  </si>
  <si>
    <t>Data byte (octets) at address OFFSET + 96 .</t>
  </si>
  <si>
    <t>DATA097</t>
  </si>
  <si>
    <t>Data byte (octets) at address OFFSET + 97 .</t>
  </si>
  <si>
    <t>DATA098</t>
  </si>
  <si>
    <t>Data byte (octets) at address OFFSET + 98 .</t>
  </si>
  <si>
    <t>DATA099</t>
  </si>
  <si>
    <t>Data byte (octets) at address OFFSET + 99 .</t>
  </si>
  <si>
    <t>DATA100</t>
  </si>
  <si>
    <t>Data byte (octets) at address OFFSET + 100.</t>
  </si>
  <si>
    <t>DATA101</t>
  </si>
  <si>
    <t>Data byte (octets) at address OFFSET + 101.</t>
  </si>
  <si>
    <t>DATA102</t>
  </si>
  <si>
    <t>Data byte (octets) at address OFFSET + 102.</t>
  </si>
  <si>
    <t>DATA103</t>
  </si>
  <si>
    <t>Data byte (octets) at address OFFSET + 103.</t>
  </si>
  <si>
    <t>DATA104</t>
  </si>
  <si>
    <t>Data byte (octets) at address OFFSET + 104.</t>
  </si>
  <si>
    <t>DATA105</t>
  </si>
  <si>
    <t>Data byte (octets) at address OFFSET + 105.</t>
  </si>
  <si>
    <t>DATA106</t>
  </si>
  <si>
    <t>Data byte (octets) at address OFFSET + 106.</t>
  </si>
  <si>
    <t>DATA107</t>
  </si>
  <si>
    <t>Data byte (octets) at address OFFSET + 107.</t>
  </si>
  <si>
    <t>DATA108</t>
  </si>
  <si>
    <t>Data byte (octets) at address OFFSET + 108.</t>
  </si>
  <si>
    <t>DATA109</t>
  </si>
  <si>
    <t>Data byte (octets) at address OFFSET + 109.</t>
  </si>
  <si>
    <t>DATA110</t>
  </si>
  <si>
    <t>Data byte (octets) at address OFFSET + 110.</t>
  </si>
  <si>
    <t>DATA111</t>
  </si>
  <si>
    <t>Data byte (octets) at address OFFSET + 111.</t>
  </si>
  <si>
    <t>DATA112</t>
  </si>
  <si>
    <t>Data byte (octets) at address OFFSET + 112.</t>
  </si>
  <si>
    <t>DATA113</t>
  </si>
  <si>
    <t>Data byte (octets) at address OFFSET + 113.</t>
  </si>
  <si>
    <t>DATA114</t>
  </si>
  <si>
    <t>Data byte (octets) at address OFFSET + 114.</t>
  </si>
  <si>
    <t>DATA115</t>
  </si>
  <si>
    <t>Data byte (octets) at address OFFSET + 115.</t>
  </si>
  <si>
    <t>DATA116</t>
  </si>
  <si>
    <t>Data byte (octets) at address OFFSET + 116.</t>
  </si>
  <si>
    <t>DATA117</t>
  </si>
  <si>
    <t>Data byte (octets) at address OFFSET + 117.</t>
  </si>
  <si>
    <t>DATA118</t>
  </si>
  <si>
    <t>Data byte (octets) at address OFFSET + 118.</t>
  </si>
  <si>
    <t>DATA119</t>
  </si>
  <si>
    <t>Data byte (octets) at address OFFSET + 119.</t>
  </si>
  <si>
    <t>DATA120</t>
  </si>
  <si>
    <t>Data byte (octets) at address OFFSET + 120.</t>
  </si>
  <si>
    <t>DATA121</t>
  </si>
  <si>
    <t>Data byte (octets) at address OFFSET + 121.</t>
  </si>
  <si>
    <t>DATA122</t>
  </si>
  <si>
    <t>Data byte (octets) at address OFFSET + 122.</t>
  </si>
  <si>
    <t>DATA123</t>
  </si>
  <si>
    <t>Data byte (octets) at address OFFSET + 123.</t>
  </si>
  <si>
    <t>DATA124</t>
  </si>
  <si>
    <t>Data byte (octets) at address OFFSET + 124.</t>
  </si>
  <si>
    <t>DATA125</t>
  </si>
  <si>
    <t>Data byte (octets) at address OFFSET + 125.</t>
  </si>
  <si>
    <t>DATA126</t>
  </si>
  <si>
    <t>Data byte (octets) at address OFFSET + 126.</t>
  </si>
  <si>
    <t>DATA127</t>
  </si>
  <si>
    <t>Data byte (octets) at address OFFSET + 127.</t>
  </si>
  <si>
    <t>FDIRID</t>
  </si>
  <si>
    <t>FDIR ID</t>
  </si>
  <si>
    <t>Numeric identifier of the onboard FDIR function.</t>
  </si>
  <si>
    <t>HIT</t>
  </si>
  <si>
    <t>FDIR protection flag</t>
  </si>
  <si>
    <t>Status flag of the FDIR function, indicates whether the FDIR function was trigger by some event. Once set must by cleared via TC.</t>
  </si>
  <si>
    <t>FDIR Function state</t>
  </si>
  <si>
    <t>State, enable/disable, of FDIR protection function.</t>
  </si>
  <si>
    <t>STORESTATE</t>
  </si>
  <si>
    <t>FDIR Function state - stored</t>
  </si>
  <si>
    <t>State, enable/disable, of FDIR protection function. The value stored in the configuration file and the so one to be loaded at the next power on/reboot.</t>
  </si>
  <si>
    <t>MINVAL</t>
  </si>
  <si>
    <t>Lower Threshold</t>
  </si>
  <si>
    <t>Lower bound threshold for FDIR function, only applicable for OVP monitoring.</t>
  </si>
  <si>
    <t>MAXVAL</t>
  </si>
  <si>
    <t>Upper Threshold</t>
  </si>
  <si>
    <t>Upper bound threshold for FDIR function.</t>
  </si>
  <si>
    <t>STOREMINVAL</t>
  </si>
  <si>
    <t>Lower Threshold - stored</t>
  </si>
  <si>
    <t>Lower bound threshold for FDIR function. The value stored in the configuration file and so the one to be loaded at the next power on/reboot.</t>
  </si>
  <si>
    <t>STOREMAXVAL</t>
  </si>
  <si>
    <t>Upper Threshold - stored</t>
  </si>
  <si>
    <t>Upper bound threshold for FDIR function. The value stored in the configuration file and so the one to be loaded at the next power on/reboot.</t>
  </si>
  <si>
    <t>TRIGVAL</t>
  </si>
  <si>
    <t>Triggering/Tripping value</t>
  </si>
  <si>
    <t>The value recorded on recent FDIR trigger/trip.</t>
  </si>
  <si>
    <t>TIME</t>
  </si>
  <si>
    <t>Time of trigger/trip occurrence</t>
  </si>
  <si>
    <t>The time (seconds since IMAP epoch) of the recent FDIR trigger/trip.</t>
  </si>
  <si>
    <t>STARTID</t>
  </si>
  <si>
    <t>Histogram Start ID</t>
  </si>
  <si>
    <t>Ordinal number of the first IMAP spin in the block.</t>
  </si>
  <si>
    <t>ENDID</t>
  </si>
  <si>
    <t>Histogram End ID</t>
  </si>
  <si>
    <t>Ordinal number of the last IMAP spin in the block, offset from STARTID.</t>
  </si>
  <si>
    <t>FLAGS</t>
  </si>
  <si>
    <t>Histogram flags</t>
  </si>
  <si>
    <t>Status flags indicating the quality of the produced histograms.</t>
  </si>
  <si>
    <t>SWVER</t>
  </si>
  <si>
    <t>Version of SW used for generation</t>
  </si>
  <si>
    <t>GLOWS AppSW version number.</t>
  </si>
  <si>
    <t>Block start time (IMAP), seconds</t>
  </si>
  <si>
    <t>Start time, seconds field, of the histogram block. Specified as a number of IMAP seconds (since start from IMAP epoch as defined in GI ICD).</t>
  </si>
  <si>
    <t>SUBSEC</t>
  </si>
  <si>
    <t>Block start time (IMAP), subseconds</t>
  </si>
  <si>
    <t>Start time, subseconds field, of the histogram block. This value is obtained in linear interpolation from PPS data and is converted to internal SCIENCE format, where Subseconds timer wraps at 2000000 (2MHz counter).</t>
  </si>
  <si>
    <t>OFFSETSEC</t>
  </si>
  <si>
    <t>Block end time (IMAP), seconds</t>
  </si>
  <si>
    <t>Stop time, seconds field, of the histogram block, offset. Specified as a number of IMAP seconds (since start time of the histogram block).</t>
  </si>
  <si>
    <t>OFFSETSUBSEC</t>
  </si>
  <si>
    <t>Block end time (IMAP), subseconds</t>
  </si>
  <si>
    <t>Stop time, subseconds field, of the histogram block, offset. This value is obtained in linear interpolation from PPS data and is converted to internal SCIENCE format, where Subseconds timer wraps at 2000000 (2MHz counter).</t>
  </si>
  <si>
    <t>Block start time (GLOWS), seconds</t>
  </si>
  <si>
    <t>Start time, seconds field, of the histogram block. Specified as a number of seconds (since start from IMAP epoch as defined in GI ICD). Value based on readouts from internal SCIENCE timer which is synchronized to IMAP only on power on/reset</t>
  </si>
  <si>
    <t>Block start time (GLOWS), Subseconds</t>
  </si>
  <si>
    <t>Start time, subseconds field, of the histogram block. Value read from internal SCIENCE timer. Subseconds timer wraps at 2000000 (2MHz counter).</t>
  </si>
  <si>
    <t>GLXOFFSEC</t>
  </si>
  <si>
    <t>Block end time (GLOWS), seconds</t>
  </si>
  <si>
    <t>Stop time, seconds field, of the histogram block, offset. Specified as a number of IMAP seconds (since start from IMAP epoch as defined in GI ICD). Value based on readouts from internal SCIENCE timer, which is synchronized to IMAP clock only on power on/reset.</t>
  </si>
  <si>
    <t>GLXOFFSUBSEC</t>
  </si>
  <si>
    <t>Block end time (GLOWS), subseconds</t>
  </si>
  <si>
    <t>Stop time, subseconds field, of the histogram block, offset. Value read from internal SCIENCE timer. Subseconds timers wraps at 2000000 (2MHz counter).</t>
  </si>
  <si>
    <t>SPINS</t>
  </si>
  <si>
    <t>Number of spins</t>
  </si>
  <si>
    <t>Number of spins the SCIENCE block (histogram) is composed of minus 1 (0 - 1 spins, 1 - 2 spins, ...)</t>
  </si>
  <si>
    <t>NBINS</t>
  </si>
  <si>
    <t>Number of bins</t>
  </si>
  <si>
    <t>TEMPAVG</t>
  </si>
  <si>
    <t xml:space="preserve">Mean filter temperature </t>
  </si>
  <si>
    <t>Average GLOWS Optical filter temperature observed during data collection for transmitted histograms.</t>
  </si>
  <si>
    <t>TEMPVAR</t>
  </si>
  <si>
    <t xml:space="preserve">Variance of filter temperature </t>
  </si>
  <si>
    <t>Variance observed on the GLOWS Optical filter temperature during data collection for transmitted histograms.</t>
  </si>
  <si>
    <t>HVAVG</t>
  </si>
  <si>
    <t>Mean CEM voltage</t>
  </si>
  <si>
    <t>Average CEM High Voltage bias observed during data collection for transmitted histograms.</t>
  </si>
  <si>
    <t>HVVAR</t>
  </si>
  <si>
    <t xml:space="preserve">Variance of CEM voltage </t>
  </si>
  <si>
    <t>Variance observed on the CEM High Voltage bias during data collection for transmitted histograms.</t>
  </si>
  <si>
    <t>SPAVG</t>
  </si>
  <si>
    <t xml:space="preserve">Mean spin period </t>
  </si>
  <si>
    <t>Average spin period observed during data collection for transmitted histograms.</t>
  </si>
  <si>
    <t>SPVAR</t>
  </si>
  <si>
    <t xml:space="preserve">Variance of spin period </t>
  </si>
  <si>
    <t>Variance observed on the spin period during data collection for transmitted histograms.</t>
  </si>
  <si>
    <t>ELAVG</t>
  </si>
  <si>
    <t>Mean length of event impulse</t>
  </si>
  <si>
    <t>Average event length observed during data collection for transmitted histograms.</t>
  </si>
  <si>
    <t>ELVAR</t>
  </si>
  <si>
    <t>Variance of event-impulse length</t>
  </si>
  <si>
    <t>Variance observed on the event length during data collection for transmitted histograms.</t>
  </si>
  <si>
    <t>EVENTS</t>
  </si>
  <si>
    <t>Number of events</t>
  </si>
  <si>
    <t>Number of event in all bins (sum) of this histogram.</t>
  </si>
  <si>
    <t>Data timestamp, seconds counter.</t>
  </si>
  <si>
    <t>Start time (subseconds by default set to 0) of the direct event dump. Specified as a number of IMAP seconds (since start from IMAP epoch as defined in GI ICD).</t>
  </si>
  <si>
    <t>Number of packets in data set.</t>
  </si>
  <si>
    <t xml:space="preserve">Number of GLX_TMSCDE packets the block of Direct event data is composed of. </t>
  </si>
  <si>
    <t>SEQ</t>
  </si>
  <si>
    <t>Packet sequence in data set.</t>
  </si>
  <si>
    <t xml:space="preserve">Sequence number for this packet in the series of GLX_TMSCDE packets the block of Direct event data is composed of. </t>
  </si>
  <si>
    <t>ADDR</t>
  </si>
  <si>
    <t>Address offset for dumped list</t>
  </si>
  <si>
    <t>Byte address offset in memory assigned to MEMID. Pointer to structure containing the full, dumped list.</t>
  </si>
  <si>
    <t>LISTSIZE</t>
  </si>
  <si>
    <t>Size of the dumped structure</t>
  </si>
  <si>
    <t>Size, in bytes, of the structure dumped into FSW local memory.</t>
  </si>
  <si>
    <t>NOFILE</t>
  </si>
  <si>
    <t>Number of files on the list</t>
  </si>
  <si>
    <t>Nuber of files on the list stored in FSW local memory.</t>
  </si>
  <si>
    <t>Address offset for dumped file</t>
  </si>
  <si>
    <t>Byte address offset in memory assigned to MEMID. Pointer to structure containing the dumped file.</t>
  </si>
  <si>
    <t>SIZE</t>
  </si>
  <si>
    <t>Size of the dumped file</t>
  </si>
  <si>
    <t>Size, in bytes (octets), of the dumped file.</t>
  </si>
  <si>
    <t>CRC32 of the dumped file</t>
  </si>
  <si>
    <t>CRC32 computed on the dumped file.</t>
  </si>
  <si>
    <t>value</t>
  </si>
  <si>
    <t>state</t>
  </si>
  <si>
    <t>desirability</t>
  </si>
  <si>
    <t>description</t>
  </si>
  <si>
    <t>BootSW</t>
  </si>
  <si>
    <t>AppSW</t>
  </si>
  <si>
    <t>Valid values (for PARAMIDs and FDIRIDs only).</t>
  </si>
  <si>
    <t>Default value</t>
  </si>
  <si>
    <t>NO</t>
  </si>
  <si>
    <t>CAUTION</t>
  </si>
  <si>
    <t>Packet does not carry telecommand acceptance report.</t>
  </si>
  <si>
    <t>YES</t>
  </si>
  <si>
    <t>GOOD</t>
  </si>
  <si>
    <t>Packet carries telecommand acceptance report.</t>
  </si>
  <si>
    <t> </t>
  </si>
  <si>
    <t>Packet does not carry telecommand execution report.</t>
  </si>
  <si>
    <t>Packet carries telecommand execution report.</t>
  </si>
  <si>
    <t>APPSW</t>
  </si>
  <si>
    <t>NAK generated in GLOWS AppSW.</t>
  </si>
  <si>
    <t>BOOTSW</t>
  </si>
  <si>
    <t>NAK generated in GLOWS BootSW.</t>
  </si>
  <si>
    <t>TC with unsupported CCSDS APID.</t>
  </si>
  <si>
    <t>TC with unsupported OPCODE.</t>
  </si>
  <si>
    <t>TC with one or more unsupported parameter.</t>
  </si>
  <si>
    <t>PARAMRANGE</t>
  </si>
  <si>
    <t>TC with one or more parameter out of range.</t>
  </si>
  <si>
    <t>TCQUEUE</t>
  </si>
  <si>
    <t>TC que is full.</t>
  </si>
  <si>
    <t>TCFORMAT</t>
  </si>
  <si>
    <t>TC malformed/too short/too long.</t>
  </si>
  <si>
    <t>WRONGMODE</t>
  </si>
  <si>
    <t>TC not supported in active mode.</t>
  </si>
  <si>
    <t>PARAMSET</t>
  </si>
  <si>
    <t>Cannot set parameter.</t>
  </si>
  <si>
    <t>PARAMSAVE</t>
  </si>
  <si>
    <t>NANDREAD</t>
  </si>
  <si>
    <t>NAND read operation failed (action triggered by source TC).</t>
  </si>
  <si>
    <t>NANDWRITE</t>
  </si>
  <si>
    <t>NAND write operation failed (action triggered by source TC).</t>
  </si>
  <si>
    <t>DIROPEN</t>
  </si>
  <si>
    <t>Cannot open directory.</t>
  </si>
  <si>
    <t>FILEOPEN</t>
  </si>
  <si>
    <t>Cannot open file.</t>
  </si>
  <si>
    <t>FILEDELETE</t>
  </si>
  <si>
    <t>Cannot delete file.</t>
  </si>
  <si>
    <t>FILESEEK</t>
  </si>
  <si>
    <t>Cannot seek file.</t>
  </si>
  <si>
    <t>FILEREAD</t>
  </si>
  <si>
    <t>Cannot read file.</t>
  </si>
  <si>
    <t>UNMOUNT</t>
  </si>
  <si>
    <t>Cannot unmount filesystem.</t>
  </si>
  <si>
    <t>MOUNT</t>
  </si>
  <si>
    <t>Cannot mount filesystem.</t>
  </si>
  <si>
    <t>FSSYNC</t>
  </si>
  <si>
    <t>Cannot sync filesystem.</t>
  </si>
  <si>
    <t>INVALID20</t>
  </si>
  <si>
    <t>FSFORMAT</t>
  </si>
  <si>
    <t>Cannot format filesystem.</t>
  </si>
  <si>
    <t>BLOCKERASE</t>
  </si>
  <si>
    <t>Cannot erase block.</t>
  </si>
  <si>
    <t>HVSTOP</t>
  </si>
  <si>
    <t>Cannot stop HV ramp, no pending ramp detected.</t>
  </si>
  <si>
    <t>FEEON</t>
  </si>
  <si>
    <t>Cannot switch on FEE, hardware problem detected (FPGA interface).</t>
  </si>
  <si>
    <t>HVON</t>
  </si>
  <si>
    <t>Cannot switch on HV, FEE is OFF or wrong token has been provided.</t>
  </si>
  <si>
    <t>TESTPULSE</t>
  </si>
  <si>
    <t>Cannot start test pulse generator, already started, HV is ON, FEE is OFF or unsupported configuration provided.</t>
  </si>
  <si>
    <t>HVRAMP</t>
  </si>
  <si>
    <t>Cannot start HV ramp, HV is OFF, FEE is OFF or wrong configuration.</t>
  </si>
  <si>
    <t>RESET</t>
  </si>
  <si>
    <t>Another reset request pending.</t>
  </si>
  <si>
    <t>DEQUEUE</t>
  </si>
  <si>
    <t>Direct event requests queue is full.</t>
  </si>
  <si>
    <t>Cannot override SCIENCE mode.</t>
  </si>
  <si>
    <t>HKDISABLED</t>
  </si>
  <si>
    <t>HK disabled on transition into SCIENCE.</t>
  </si>
  <si>
    <t>FEE disabled and not allowed on the start at HV ramp up.</t>
  </si>
  <si>
    <t>CCSDSHDR</t>
  </si>
  <si>
    <t>CCSDS header not compliant with definition.</t>
  </si>
  <si>
    <t>NANDOPER</t>
  </si>
  <si>
    <t>NAND operation failed.</t>
  </si>
  <si>
    <t>ASWIMAGE</t>
  </si>
  <si>
    <t>Wrong ASW format, e.g. CRC checking failed.</t>
  </si>
  <si>
    <t>Informative event (normal system behavior).</t>
  </si>
  <si>
    <t>WARNING</t>
  </si>
  <si>
    <t>Low severity event (unexpected but not imposing system or operational risk).</t>
  </si>
  <si>
    <t>ERROR</t>
  </si>
  <si>
    <t>BAD</t>
  </si>
  <si>
    <t>High severity event (unexpected and imposing system or operational risk).</t>
  </si>
  <si>
    <t>Event generated in GLOWS AppSW.</t>
  </si>
  <si>
    <t>Event generated in GLOWS BootSW.</t>
  </si>
  <si>
    <t>SDRAM</t>
  </si>
  <si>
    <t>Event related to SDRAM initialization sequence.</t>
  </si>
  <si>
    <t>Event related to APPSW load (from FLASH) procedure.</t>
  </si>
  <si>
    <t>Even related to APPSW config file (e.g. not found, file empty).</t>
  </si>
  <si>
    <t>FSMOUNT</t>
  </si>
  <si>
    <t>Event related to file system mount procedure.</t>
  </si>
  <si>
    <t>FSACCESS</t>
  </si>
  <si>
    <t>Event related to file system access (read/write).</t>
  </si>
  <si>
    <t>FSCONFIG</t>
  </si>
  <si>
    <t>Event related to access to config file stored in file system.</t>
  </si>
  <si>
    <t>FSUTIL</t>
  </si>
  <si>
    <t>Event related to file system utilization limit.</t>
  </si>
  <si>
    <t>FSMEM</t>
  </si>
  <si>
    <t>Event related to file system operational buffer.</t>
  </si>
  <si>
    <t>SCRATE</t>
  </si>
  <si>
    <t>Event related to SCIENCE event rate protection.</t>
  </si>
  <si>
    <t>SCLEN</t>
  </si>
  <si>
    <t>Event related to SCIENCE event length protection.</t>
  </si>
  <si>
    <t>INVALID12</t>
  </si>
  <si>
    <t>Invalid</t>
  </si>
  <si>
    <t>INVALID13</t>
  </si>
  <si>
    <t>INVALID14</t>
  </si>
  <si>
    <t>INVALID15</t>
  </si>
  <si>
    <t>OCP</t>
  </si>
  <si>
    <t>Event related to Over Current Protection.</t>
  </si>
  <si>
    <t>OVP</t>
  </si>
  <si>
    <t>Event related Over Voltage Protection.</t>
  </si>
  <si>
    <t>UVP</t>
  </si>
  <si>
    <t>Event related Under Voltage Protection.</t>
  </si>
  <si>
    <t>OTP</t>
  </si>
  <si>
    <t>Event related to Over Temperature Protection.</t>
  </si>
  <si>
    <t>INVALID21</t>
  </si>
  <si>
    <t>INVALID22</t>
  </si>
  <si>
    <t>INVALID23</t>
  </si>
  <si>
    <t>POWER</t>
  </si>
  <si>
    <t>Power on reset.</t>
  </si>
  <si>
    <t>COLDTRAP</t>
  </si>
  <si>
    <t>Cold (watchdog/FPGA logic) reset triggered by CPU trap.</t>
  </si>
  <si>
    <t>COLDUSER</t>
  </si>
  <si>
    <t>Cold (watchdog/FPGA logic) reset triggered on demand (TC).</t>
  </si>
  <si>
    <t>COLDASSERT</t>
  </si>
  <si>
    <t>Cold (watchdog/FPGA logic) reset triggered by C assert violation.</t>
  </si>
  <si>
    <t>OK</t>
  </si>
  <si>
    <t>Test ends with Pass result.</t>
  </si>
  <si>
    <t>NOTOK</t>
  </si>
  <si>
    <t>Test ends with Fail result.</t>
  </si>
  <si>
    <t>SLOT0</t>
  </si>
  <si>
    <t>APPSW slot 0, in FLASH.</t>
  </si>
  <si>
    <t>SLOT1</t>
  </si>
  <si>
    <t>APPSW slot 1, in FLASH.</t>
  </si>
  <si>
    <t>SLOT2</t>
  </si>
  <si>
    <t>APPSW slot 2, in FLASH.</t>
  </si>
  <si>
    <t>SLOT3</t>
  </si>
  <si>
    <t>APPSW slot 3, in FLASH.</t>
  </si>
  <si>
    <t>GLOWS AppSW is being executed, must not be reported in HKBOOT!</t>
  </si>
  <si>
    <t xml:space="preserve">GLOWS BootSW is being executed. </t>
  </si>
  <si>
    <t>INVALID0</t>
  </si>
  <si>
    <t>BOOT</t>
  </si>
  <si>
    <t>BOOT mode, only supported in BOOTSW.</t>
  </si>
  <si>
    <t>STANDBY</t>
  </si>
  <si>
    <t>STANDBY mode, only supported in BOOTSW, used to stop the nominal booting sequence.</t>
  </si>
  <si>
    <t>SCIENCE</t>
  </si>
  <si>
    <t>SCIENCE mode, the only one when HV operation is allowed.</t>
  </si>
  <si>
    <t>SAFE</t>
  </si>
  <si>
    <t>SAFE, used by instrument as a response to some of the internal faults.</t>
  </si>
  <si>
    <t>INVALID5</t>
  </si>
  <si>
    <t>INVALID6</t>
  </si>
  <si>
    <t>INVALID7</t>
  </si>
  <si>
    <t>DISABLE</t>
  </si>
  <si>
    <t>MRAM EDAC subsystem disabled.</t>
  </si>
  <si>
    <t>ENABLE</t>
  </si>
  <si>
    <t>MRAM EDAC subsystem enabled.</t>
  </si>
  <si>
    <t>SRAM EDAC subsystem disabled.</t>
  </si>
  <si>
    <t>SRAM EDAC subsystem enabled.</t>
  </si>
  <si>
    <t>SDRAM EDAC subsystem disabled.</t>
  </si>
  <si>
    <t>SDRAM EDAC subsystem enabled.</t>
  </si>
  <si>
    <t>AHBRAM EDAC subsystem disabled.</t>
  </si>
  <si>
    <t>AHBRAM EDAC subsystem enabled.</t>
  </si>
  <si>
    <t>Double Bit Error in MRAM not reported.</t>
  </si>
  <si>
    <t>DED</t>
  </si>
  <si>
    <t>Double Bit Error in MRAM reported.</t>
  </si>
  <si>
    <t>Double Bit Error in SRAM not reported.</t>
  </si>
  <si>
    <t>Double Bit Error in SRAM reported.</t>
  </si>
  <si>
    <t>Double Bit Error in SDRAM not reported.</t>
  </si>
  <si>
    <t>Double Bit Error in SDRAM reported.</t>
  </si>
  <si>
    <t>Double Bit Error in AHBRAM not reported.</t>
  </si>
  <si>
    <t>Double Bit Error in AHBRAM reported.</t>
  </si>
  <si>
    <t>SDRAM initialization not completed yet.</t>
  </si>
  <si>
    <t>SDRAM initialization completed.</t>
  </si>
  <si>
    <t>GLOWS BootSW is being executed, must not be reported in HKAPP!</t>
  </si>
  <si>
    <t>GLOWS AppSW is being executed.</t>
  </si>
  <si>
    <t>Flash Chip reports OK status.</t>
  </si>
  <si>
    <t>Flash Chip reports non-OK status, e.g. problems on interface.</t>
  </si>
  <si>
    <t>NOTMOUNTED</t>
  </si>
  <si>
    <t>File System is not mounted.</t>
  </si>
  <si>
    <t>MOUNTING</t>
  </si>
  <si>
    <t>File System is being mounted.</t>
  </si>
  <si>
    <t>FAILED</t>
  </si>
  <si>
    <t>File System mount procedure failed.</t>
  </si>
  <si>
    <t>MOUNTED</t>
  </si>
  <si>
    <t>File System successfully mounted.</t>
  </si>
  <si>
    <t>Configuration file found on local file system.</t>
  </si>
  <si>
    <t>Configuration file not found.</t>
  </si>
  <si>
    <t>OFF</t>
  </si>
  <si>
    <t>FPGA's housekeeping subsystem disabled.</t>
  </si>
  <si>
    <t>ON</t>
  </si>
  <si>
    <t>FPGA's housekeeping subsystem enabled.</t>
  </si>
  <si>
    <t>GLOWS PSU inhibit switch inactive.</t>
  </si>
  <si>
    <t>GLOWS PSU inhibit switch active.</t>
  </si>
  <si>
    <t>FPGA write protection for FEE DAC limit active.</t>
  </si>
  <si>
    <t>FPGA write protection for FEE DAC limit inactive.</t>
  </si>
  <si>
    <t>FEE LVDS buffer disabled.</t>
  </si>
  <si>
    <t>FEE LVDS buffer enabled.</t>
  </si>
  <si>
    <t>FEE low power switched off.</t>
  </si>
  <si>
    <t>FEE low power switched on.</t>
  </si>
  <si>
    <t>HVPS low power switch on not requested.</t>
  </si>
  <si>
    <t>HVPS low power switch on requested.</t>
  </si>
  <si>
    <t>HVPS low power switched off.</t>
  </si>
  <si>
    <t>HVPS low power switched on.</t>
  </si>
  <si>
    <t>HVPS enable (control signal) not requested.</t>
  </si>
  <si>
    <t>HVPS enable (control signal) requested.</t>
  </si>
  <si>
    <t>HVPS disabled (control signal).</t>
  </si>
  <si>
    <t>HVPS enabled (control signal).</t>
  </si>
  <si>
    <t>HVPS limit disabled (control signal).</t>
  </si>
  <si>
    <t>HVPS limit enabled (control signal).</t>
  </si>
  <si>
    <t>HVPS external SAFE plug not inserted.</t>
  </si>
  <si>
    <t>HVPS external SAFE plug inserted.</t>
  </si>
  <si>
    <t>HVPS external LIMIT plug not inserted.</t>
  </si>
  <si>
    <t>HVPS external LIMIT plug inserted.</t>
  </si>
  <si>
    <t>HVPS ramp up/down not in progress (i.e. stable output).</t>
  </si>
  <si>
    <t>HVPS ramp up/down in progress.</t>
  </si>
  <si>
    <t>Test Pule sequence not in progress (i.e. FEE not stimulated by Test Pule injection).</t>
  </si>
  <si>
    <t>Test Pule sequence in progress.</t>
  </si>
  <si>
    <t>FPGA's events readout subsystem disabled.</t>
  </si>
  <si>
    <t>FPGA's events readout subsystem enabled.</t>
  </si>
  <si>
    <t>FPGA's events readout subsystem does not report buffer overflow.</t>
  </si>
  <si>
    <t>FPGA's events readout subsystem reports buffer overflow.</t>
  </si>
  <si>
    <t>SCIENCE sub-mode forced from Ground.</t>
  </si>
  <si>
    <t>SCIENCE sub-modes transitions handled in Flight SW.</t>
  </si>
  <si>
    <t>SCIENCE pipeline disabled.</t>
  </si>
  <si>
    <t>SUNRISE</t>
  </si>
  <si>
    <t>SCIENCE pipeline in NIGH/DAY transition (HV ramp up).</t>
  </si>
  <si>
    <t>DAY</t>
  </si>
  <si>
    <t>SCIENCE pipeline in stable DAY observation.</t>
  </si>
  <si>
    <t>EVENING</t>
  </si>
  <si>
    <t>SCIENCE pipeline in DAY/NIGHT observation.</t>
  </si>
  <si>
    <t>SUNSET</t>
  </si>
  <si>
    <t>SCIENCE pipeline in DAY/NIGHT transition (HV ramp down).</t>
  </si>
  <si>
    <t>NIGHT</t>
  </si>
  <si>
    <t>SCIENCE pipeline in stable NIGHT observation.</t>
  </si>
  <si>
    <t>SCIENCE pipeline prepares for transition into SAFE operating mode.</t>
  </si>
  <si>
    <t>OVERFLOW</t>
  </si>
  <si>
    <t>Overflow in Science Direct Event histogramming buffer, science data loss.</t>
  </si>
  <si>
    <t>Overflow in Science Direct Event archiving buffer, science data loss.</t>
  </si>
  <si>
    <t>Overflow in Science Data Every Second buffer, science data loss.</t>
  </si>
  <si>
    <t>OKC</t>
  </si>
  <si>
    <t>Over Current not detected.</t>
  </si>
  <si>
    <t>MAXC</t>
  </si>
  <si>
    <t>Over Current detected.</t>
  </si>
  <si>
    <t>Over Current Protection disabled.</t>
  </si>
  <si>
    <t>Over Current Protection enabled.</t>
  </si>
  <si>
    <t>OKV</t>
  </si>
  <si>
    <t>Under/Over Voltage not detected.</t>
  </si>
  <si>
    <t>MAXV</t>
  </si>
  <si>
    <t>Over Voltage detected.</t>
  </si>
  <si>
    <t>MINV</t>
  </si>
  <si>
    <t>Under Voltage detected.</t>
  </si>
  <si>
    <t>MINMAXV</t>
  </si>
  <si>
    <t>Both Under and Over voltage detected.</t>
  </si>
  <si>
    <t>Under/Over Voltage Protection disabled.</t>
  </si>
  <si>
    <t>Under/Over Voltage Protection enabled.</t>
  </si>
  <si>
    <t>OKT</t>
  </si>
  <si>
    <t>Over Temperature not detected.</t>
  </si>
  <si>
    <t>MAXT</t>
  </si>
  <si>
    <t>Over Temperature detected.</t>
  </si>
  <si>
    <t>Over Temperature Protection disabled.</t>
  </si>
  <si>
    <t>Over Temperature Protection enabled.</t>
  </si>
  <si>
    <t>Event Rate exceed not detected.</t>
  </si>
  <si>
    <t>TRIP</t>
  </si>
  <si>
    <t>Event Rate exceed detected.</t>
  </si>
  <si>
    <t>Event Rate Protection disabled.</t>
  </si>
  <si>
    <t>Event Rate Protection enabled.</t>
  </si>
  <si>
    <t>Event Length exceed not detected.</t>
  </si>
  <si>
    <t>Event Length exceed detected.</t>
  </si>
  <si>
    <t>Always read as 0x00000000.</t>
  </si>
  <si>
    <t>0x00000000</t>
  </si>
  <si>
    <t>SW version in semantic scheme: BYTE3 - note used, BYTE2 - major, BYTE1 - minor, BYTE0 - patch. Supported in both: BOOTSW and APPS (different values may be reported).</t>
  </si>
  <si>
    <t>0 - 0x00FFFFFF</t>
  </si>
  <si>
    <t>HK TM packet generation period in seconds (1-255 seconds, 0 is HK disable). Supported in both: BOOTSW and APPSW.</t>
  </si>
  <si>
    <t>0 - 255</t>
  </si>
  <si>
    <t>30s (30 DN)</t>
  </si>
  <si>
    <t>BOOTDELAY</t>
  </si>
  <si>
    <t>BOOTSW delay time in seconds. Only supported in BOOTSW.</t>
  </si>
  <si>
    <t>45s</t>
  </si>
  <si>
    <t>Number accepted command ITFs. 16bit with wrap around.</t>
  </si>
  <si>
    <t>Number of executed command packets (CCSDS) and code of recently executed one. 16bit with wrap around. Counter is stored on bits 15..0, TC code on bits 23..16.</t>
  </si>
  <si>
    <t>Number of rejected command packets (CCSDS) and code of recently rejected one. 16bit with wrap around. Counter is stored on bits 15..0, TC code on bits 23..16.</t>
  </si>
  <si>
    <t>Number of accepted command packets (CCSDS) and code of recently accepted one. 16bit with wrap around. Counter is stored on bits 15..0, TC code on bits 23..16.</t>
  </si>
  <si>
    <t>Number of produced telemetry packets (CCSDS, AUTONOMY not included). 16bit with wrap around.</t>
  </si>
  <si>
    <t>SRAM memory scrubbing rate. Supported in both BOOTSW and APPSW.</t>
  </si>
  <si>
    <t>0 - scrubber idle
TBD</t>
  </si>
  <si>
    <t>TBD</t>
  </si>
  <si>
    <t>SDRAM memory scrubbing rate. Supported in both BOOTSW and APPSW.</t>
  </si>
  <si>
    <t>SCIENCE sub-mode force/override.</t>
  </si>
  <si>
    <t>0 - AUTO, default value, FSW handles SCIENCE modes transitions autonomously;
1 - SCIENCE pipeline forced into OFF sub-mode;
2 - SCIENCE pipeline forced into SUNRISE sub-mode;
3 - SCIENCE pipeline forced into DAY sub-mode;
4 - SCIENCE pipeline forced into EVENING sub-mode;
5 - SCIENCE pipeline forced into SUNSET sub-mode;
6 - SCIENCE pipeline forced into NIGHT sub-mode.</t>
  </si>
  <si>
    <t>AUTO</t>
  </si>
  <si>
    <t xml:space="preserve">Number of bins the SCIENCE histogram is composed of. One bin covers 2*PI/NBINS angular resolution. </t>
  </si>
  <si>
    <t>225, 450, 675, 900, 1125, 1350, 1575, 1800, 2025, 2250, 2475, 2700, 2925, 3150, 3375, 3600.</t>
  </si>
  <si>
    <t>0 = 1 spin, 
1 = 2 spins, 
... 
63 = 64 spins.</t>
  </si>
  <si>
    <t>8 spins</t>
  </si>
  <si>
    <t>Number of end blocks for the start of S/C Repointing Maneuver operations, i.e., for how many science data blocks FSW continues SCIENCE operations keeping the stable night/safe configuration at the beginning of SUNRISE sub-mode (e.g. in response to deassertion of Repointing Maneuver flag).</t>
  </si>
  <si>
    <t>0 = 0 blocks, 
1 = 1 block,
... 
64 = 64 blocks.</t>
  </si>
  <si>
    <t>8 blocks</t>
  </si>
  <si>
    <t>Number of start blocks for the end of S/C Repointing Maneuver operations, i.e., for how many science data blocks FSW continues SCIENCE operations in stable DAY configuration (e.g. after assertion of Repointing Maneouver flag).</t>
  </si>
  <si>
    <t>2 blocks</t>
  </si>
  <si>
    <t>0 - 4096</t>
  </si>
  <si>
    <t>TBD
The default value is tuned for default FSW configuration and limit on average data volume of 1200bps.</t>
  </si>
  <si>
    <t>How often (time interval between dumps) the SCIENCE data is copied from the buffer in local RAM to data archive in the FLASH memory. FSW allows archiving data faster, however, the limit defined by FLASHSEC  is not to be violated. 0 - 1s, 255 - 256s.</t>
  </si>
  <si>
    <t>10s</t>
  </si>
  <si>
    <t>Maximum expected utilization of archive memory (file system). This is not a hard limit, rather a general direction when the archive memory, and so old science data, should be cleared. 0 - 0%, 65535 - 100%.</t>
  </si>
  <si>
    <t>0 - 65535</t>
  </si>
  <si>
    <t>FEE Allow, to switch on FEE during system initialization. Other FEE configuration parameters are ignored (set to 0) if this field is not equal to '1' = ON. This single parameter controls state of both FEE low power switch and enable input of DPU FEE LVDS receiver.</t>
  </si>
  <si>
    <t>0, 1</t>
  </si>
  <si>
    <t>0 - 4095</t>
  </si>
  <si>
    <t xml:space="preserve">House Keeping loop period, in ms, for 16 channel mux reconfiguration. </t>
  </si>
  <si>
    <t>0 - 1ms, 
1 - 2ms,
...
15 - 16ms.</t>
  </si>
  <si>
    <t>5ms</t>
  </si>
  <si>
    <t>0 - 10MHz, 
1 - 5MHz, 
2 - 3.33MHz, 
...
9 - 1MHz (default),
... 
15 - 0.625MHz.</t>
  </si>
  <si>
    <t>1MHz</t>
  </si>
  <si>
    <t>House Keeping ADC frequency divider.</t>
  </si>
  <si>
    <t>Number of consecutive ITFs missing to go to SCIENCE OFF sub-mode</t>
  </si>
  <si>
    <t>0 - 0s, 
1 - 1s, 
...
120 - 120s</t>
  </si>
  <si>
    <t>5s</t>
  </si>
  <si>
    <t>HV Allow (to switch on HVPS), other HV setting are ignored if this field is not equal to '1' = ON. This single parameter controls state of both HVPS low power switch and HVPS enable input.</t>
  </si>
  <si>
    <t>HV ramp up/down target/stop voltage (specified in DN unit). 0 = 0V, 1 = TBD V, ... 4095 = 4kV.</t>
  </si>
  <si>
    <t>HV increment per time interval for ramping up. HV is raised by HVSTEPUP_V every HVSTEPUP_T seconds until the HVTARGET (or HVSAFE) value is reached (the last step is adjusted so the target value is equal to the HVTARGET/HVSAFE). 0 = 0V, 1 = TBD V, ... 4095 = 4kV.</t>
  </si>
  <si>
    <t>Time interval per HV change for ramping up. Only values in the range of 0 to 255 (1s to 256s) are supported. FSW rejects values from 256 to 65534 (0xFFFE). 65535 (0xFFFF) is a special value that if provided means, the field shall be ignored and not updated nor stored in the configuration file (e.g. if the User wants to update only a single HV configuration parameter).</t>
  </si>
  <si>
    <t>HV decrement/reduction per time interval for ramping down. HV is lowered by HVSTEPDOWN_V every HVSTEPDOWN_T seconds until the HVTARGET or HVSAFE/0 value is reached (the last step is adjusted so the target value is equal to the HVTARGET/HVSAFE/0). 0 = 0V, 1 = TBD V, ... 4095 = 4kV.</t>
  </si>
  <si>
    <t>Time interval per HV change for ramping into HVSAFE or HVOFF during autonomous transition into observation NIGHT. Only values in the range 0 to 255 (1s to 256s) are supported.</t>
  </si>
  <si>
    <t>HV not to exceed limit. HVLIM is a hardware (FPGA) limit and takes priority over any configured HV value. Only values in the range of 0 to 4095 are supported.</t>
  </si>
  <si>
    <t>Safe HV value for SCIENCE NIGHT operations, used when HVNIGHTOFF == NO. 0 = 0V, 1 = TBD V, ... 4095 = 4kV.</t>
  </si>
  <si>
    <t>The state of the HVPS power to be applied at the next transition into observation NIGHT.</t>
  </si>
  <si>
    <t>Unlocking token for HV reconfiguration (if all HV parameters are saved the APPSW autonomously initializes HV and start SCIENECE operations). High Voltage can be enabled and reconfigured only if the token of proper value is provided (hardware level protection implemented in FPGA).</t>
  </si>
  <si>
    <t>0 - 4095, 
0 - the default value, guaranteed to be not used on the hardware level protection.</t>
  </si>
  <si>
    <t>HK TM packet generation period in seconds (1 = 1s, 2 = 2s, ... 255 = 255s, 0 is not allowed). Supported in both: BOOTSW and APPSW.</t>
  </si>
  <si>
    <t>1 - 255</t>
  </si>
  <si>
    <t>Number of bins the SCIENCE histogram is composed of. One bin covers 2*PI/NBINS angular resolution.</t>
  </si>
  <si>
    <t>Number of end blocks for the start of S/C Repointing Maneuver operations, i.e., for how many science data blocks FSW continues SCIENCE operations in stable NIGHT configuration after the S/C status flag is cleared.</t>
  </si>
  <si>
    <t>Number of start blocks for the end of S/C Repointing Maneuver operations, i.e., for how many science data blocks FSW continues SCIENCE operations in stable DAY configuration after the S/C status flag is set.</t>
  </si>
  <si>
    <t>HV increment per time interval for ramp up. HV is raised by HVSTEPUP_V every HVSTEPUP_T seconds until the HVTARGET (or HVSAFE) value is reached (the last step is adjusted so the target value is equal to the HVTARGET/HVSAFE). 0 = 0V, 1 = TBD V, ... 4095 = 4kV.</t>
  </si>
  <si>
    <t>Time interval per HV change for ramp up. Only values in the range of 0 to 255 (1s to 256s) are supported. FSW rejects values from 256 to 65534 (0xFFFE). 65535 (0xFFFF) is a special value that if provided means, the field shall be ignored and not updated nor stored in the configuration file (e.g. if the User wants to update only a single HV configuration parameter).</t>
  </si>
  <si>
    <t>HV decrement/reduction per time interval for ramp down. HV is lowered by HVSTEPDOWN_V every HVSTEPDOWN_T seconds until the HVTARGET or HVSAFE/0 value is reached (the last step is adjusted so the target value is equal to the HVTARGET/HVSAFE/0). 0 = 0V, 1 = TBD V, ... 4095 = 4kV.</t>
  </si>
  <si>
    <t>RES12</t>
  </si>
  <si>
    <t>RES13</t>
  </si>
  <si>
    <t>Number of bins the SCIENCE histogram is composed of. One bin covers 2*PI/NBINS angular resolution. Supported values: 225, 450, 675, 900, 1125, 1350, 1575, 1800, 2025, 2250, 2475, 2700, 2925, 3150, 3375, 3600.</t>
  </si>
  <si>
    <t>Always returns 0.</t>
  </si>
  <si>
    <t>RES1</t>
  </si>
  <si>
    <t>RES2</t>
  </si>
  <si>
    <t>RES4</t>
  </si>
  <si>
    <t>RES5</t>
  </si>
  <si>
    <t>RES6</t>
  </si>
  <si>
    <t>RES7</t>
  </si>
  <si>
    <t>Over current protection on DPU P5V line. Only supported in APPSW.</t>
  </si>
  <si>
    <t>State: ENABLE, Max: 1490</t>
  </si>
  <si>
    <t>Under voltage/over voltage protection on DPU P5V line. Only supported in APPSW.</t>
  </si>
  <si>
    <t>State: ENABLE, Min: 2885, Max: 3320</t>
  </si>
  <si>
    <t>Over current protection on DPU P3V3 line. Only supported in APPSW.</t>
  </si>
  <si>
    <t>State: ENABLE, Max: 1117</t>
  </si>
  <si>
    <t>Under voltage/over voltage protection on DPU P3V3 line. Only supported in APPSW.</t>
  </si>
  <si>
    <t>State: ENABLE, Min: 3114, Max: 3736</t>
  </si>
  <si>
    <t>Over current protection on DPU P1V5 line. Only supported in APPSW.</t>
  </si>
  <si>
    <t>State: ENABLE, Max: 2795</t>
  </si>
  <si>
    <t>Under voltage/over voltage protection on DPU P1V5 line. Only supported in APPSW.</t>
  </si>
  <si>
    <t>State: ENABLE, Min: 1625, Max: 1760</t>
  </si>
  <si>
    <t>Over current protection on PSU P12V line. Only supported in APPSW.</t>
  </si>
  <si>
    <t>State: ENABLE, Max: 1985</t>
  </si>
  <si>
    <t>Under voltage/over voltage protection on PSU P12V0 line. Only supported in APPSW.</t>
  </si>
  <si>
    <t>State: ENABLE, Min: 3162, Max: 3352</t>
  </si>
  <si>
    <t>Over current protection on PSU N12V line. Only supported in APPSW.</t>
  </si>
  <si>
    <t>State: ENABLE, Max: 2460</t>
  </si>
  <si>
    <t>Under voltage/over voltage protection on PSU N12V0 line. Only supported in APPSW.</t>
  </si>
  <si>
    <t>State: ENABLE, Min: 2785, Max: 3052</t>
  </si>
  <si>
    <t>Over current protection on HVPS P12V line. Only supported in APPSW.</t>
  </si>
  <si>
    <t>State: ENABLE, Max: 2980</t>
  </si>
  <si>
    <t>Under voltage/over voltage protection on HVPS P12V0 line. Only supported in APPSW.</t>
  </si>
  <si>
    <t>State: ENABLE, Min: 3162 Max: 3352</t>
  </si>
  <si>
    <t>Over current protection on HVPS N12V line. Only supported in APPSW.</t>
  </si>
  <si>
    <t>State: ENABLE, Max: 3723</t>
  </si>
  <si>
    <t>Under voltage/over voltage protection on HVPS N12V0 line. Only supported in APPSW.</t>
  </si>
  <si>
    <t>State: ENABLE, Min: 2785, Max 3052</t>
  </si>
  <si>
    <t>Over current protection on FEE P5V0 line. Only supported in APPSW.</t>
  </si>
  <si>
    <t>State: ENABLE, Max: 2730</t>
  </si>
  <si>
    <t>Under voltage/over voltage protection on FEE P5V0 line. Only supported in APPSW.</t>
  </si>
  <si>
    <t>State: ENABLE, Min: 2917, Max: 3536</t>
  </si>
  <si>
    <t>Over current protection on FEE N5V0 line. Only supported in APPSW.</t>
  </si>
  <si>
    <t>Under voltage/over voltage protection on FEE N5V0 line. Only supported in APPSW.</t>
  </si>
  <si>
    <t>Over current protection on FEE P3V3 line. Only supported in APPSW.</t>
  </si>
  <si>
    <t>State: ENABLE, Max: 2867</t>
  </si>
  <si>
    <t>Under voltage/over voltage protection on FEE P3V3 line. Only supported in APPSW.</t>
  </si>
  <si>
    <t>State: ENABLE, Min: 3385, Max: 4061</t>
  </si>
  <si>
    <t>Under voltage/over voltage protection on HVPSLVL P3V3 line. Only supported in APPSW.</t>
  </si>
  <si>
    <t>State: ENABLE, Min: 0, Max: 2855</t>
  </si>
  <si>
    <t>Over temperature protection on DPU PCB. Only supported in APPSW.</t>
  </si>
  <si>
    <t>State: ENABLE, Max: 1232</t>
  </si>
  <si>
    <t>Over temperature protection on DPU FPGA. Only supported in APPSW.</t>
  </si>
  <si>
    <t>State: ENABLE, Max: 1242</t>
  </si>
  <si>
    <t>Over temperature protection on PCU PCB. Only supported in APPSW.</t>
  </si>
  <si>
    <t>State: ENABLE, Max: 2140</t>
  </si>
  <si>
    <t>Over temperature protection on PCU CV. Only supported in APPSW.</t>
  </si>
  <si>
    <t>Over temperature protection on HVPS. Only supported in APPSW.</t>
  </si>
  <si>
    <t>State: ENABLE, Max: 3524</t>
  </si>
  <si>
    <t>Over temperature protection on FEE. Only supported in APPSW.</t>
  </si>
  <si>
    <t>State: ENABLE, Max: 2753</t>
  </si>
  <si>
    <t>Over temperature protection on OPT. Only supported in APPSW.</t>
  </si>
  <si>
    <t>State: ENABLE, Max: 2821</t>
  </si>
  <si>
    <t>Over temperature protection on CEM. Only supported in APPSW.</t>
  </si>
  <si>
    <t>State: ENABLE, Max: 2784</t>
  </si>
  <si>
    <t>Event rate protection. Only supported in APPSW.</t>
  </si>
  <si>
    <t>State: ENABLE, Max: 1000</t>
  </si>
  <si>
    <t>Event length protection. Only supported in APPSW.</t>
  </si>
  <si>
    <t>0 - 2000001</t>
  </si>
  <si>
    <t>State: ENABLE, Max: 500000</t>
  </si>
  <si>
    <t>RES42</t>
  </si>
  <si>
    <t>RES43</t>
  </si>
  <si>
    <t>RES44</t>
  </si>
  <si>
    <t>RES48</t>
  </si>
  <si>
    <t>RES49</t>
  </si>
  <si>
    <t>RES50</t>
  </si>
  <si>
    <t>RES51</t>
  </si>
  <si>
    <t>RES52</t>
  </si>
  <si>
    <t>RES53</t>
  </si>
  <si>
    <t>RES54</t>
  </si>
  <si>
    <t>RES55</t>
  </si>
  <si>
    <t>RES56</t>
  </si>
  <si>
    <t>RES57</t>
  </si>
  <si>
    <t>FDIR function disabled (non-active).</t>
  </si>
  <si>
    <t>FDIR function enabled and active.</t>
  </si>
  <si>
    <t>Stored state of FDIR function - disabled (non-active).</t>
  </si>
  <si>
    <t>Stored state of FDIR function - enabled and active.</t>
  </si>
  <si>
    <t>Protection in nominal, non-trigger/tripped state.</t>
  </si>
  <si>
    <t>Protection triggered/tripped.</t>
  </si>
  <si>
    <t>MRAM</t>
  </si>
  <si>
    <t>MRAM memory, 0x00000000 base address, Read only access in both BOOTSW and APPSW. If EDAC is enabled do not read from offset &gt; 96KiB!</t>
  </si>
  <si>
    <t>Size/offset = 96KiB (0x18000)</t>
  </si>
  <si>
    <t>INVALID1</t>
  </si>
  <si>
    <t>SRAM</t>
  </si>
  <si>
    <t>SRAM memory, 2MiB, 0xA0000000 base address, Read and Write access in both BOOTSW and APPSW.</t>
  </si>
  <si>
    <t>Size/offset = 2MiB (0x200000)</t>
  </si>
  <si>
    <t>AHBMEM</t>
  </si>
  <si>
    <t>AHBRAM, 16KiB, 0xA2000000 base address, Read and Write access in both BOOTSW and APPSW. First 256B of this memory is used as hardware house keeping buffer.</t>
  </si>
  <si>
    <t>Size/offset = 16KiB (0x4000)</t>
  </si>
  <si>
    <t>SDRAM memory, 256MiB, 0x40000000 base address, Read and Write access in both BOOTSW and APPSW.</t>
  </si>
  <si>
    <t>Size/offset = 256MiB (0x10000000)</t>
  </si>
  <si>
    <t>REGS</t>
  </si>
  <si>
    <t>REGISTERS, 1MiB, 0x80000000 base address, Read and Write access in both BOOTSW and APPSW.</t>
  </si>
  <si>
    <t>Size/offset = 64KiB (0x10000)</t>
  </si>
  <si>
    <t>SDBUF</t>
  </si>
  <si>
    <t>BUFFER in SDRAM memory, 1MiB, 0x43F00000 base address, Read and Write access in APPSW only.</t>
  </si>
  <si>
    <t>Size/offset = 1MiB (0x100000)</t>
  </si>
  <si>
    <t>DSU</t>
  </si>
  <si>
    <t>Debug Support Unit (CPU internal registers), 256MiB, 0x90000000 base address, Read and Write access in both BOOTSW and APPSW.</t>
  </si>
  <si>
    <t>INVALID3</t>
  </si>
  <si>
    <t>segNumber</t>
  </si>
  <si>
    <t>lowValue</t>
  </si>
  <si>
    <t>highValue</t>
  </si>
  <si>
    <t>c0</t>
  </si>
  <si>
    <t>c1</t>
  </si>
  <si>
    <t>c2</t>
  </si>
  <si>
    <t>c3</t>
  </si>
  <si>
    <t>c4</t>
  </si>
  <si>
    <t>c5</t>
  </si>
  <si>
    <t>c6</t>
  </si>
  <si>
    <t>c7</t>
  </si>
  <si>
    <t>UNSEGMENTED_POLY</t>
  </si>
  <si>
    <t xml:space="preserve"> </t>
  </si>
  <si>
    <t>applyTo</t>
  </si>
  <si>
    <t>redLow</t>
  </si>
  <si>
    <t>yellowLow</t>
  </si>
  <si>
    <t>yellowHigh</t>
  </si>
  <si>
    <t>redHigh</t>
  </si>
  <si>
    <t>deltaLimit</t>
  </si>
  <si>
    <t>HISTOGRAM_DATA</t>
  </si>
  <si>
    <t>Histogram Counts</t>
  </si>
  <si>
    <t>Total histogram data counts. Each bin has 8 bits of data, with 3600 total bins.</t>
  </si>
  <si>
    <t>BYTE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</si>
</sst>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charset val="1"/>
    </font>
    <font>
      <sz val="10"/>
      <name val="Arial"/>
      <family val="2"/>
      <charset val="238"/>
    </font>
    <font>
      <b/>
      <sz val="10"/>
      <name val="Arial"/>
      <family val="2"/>
      <charset val="238"/>
    </font>
    <font>
      <sz val="10"/>
      <name val="Arial"/>
      <family val="2"/>
    </font>
    <font>
      <i/>
      <sz val="10"/>
      <name val="Arial"/>
      <family val="2"/>
      <charset val="238"/>
    </font>
    <font>
      <b/>
      <sz val="10"/>
      <name val="Arial"/>
      <family val="2"/>
    </font>
    <font>
      <sz val="10"/>
      <color rgb="FF000000"/>
      <name val="Arial"/>
      <family val="2"/>
      <charset val="238"/>
    </font>
    <font>
      <sz val="18"/>
      <color rgb="FF000000"/>
      <name val="Arial"/>
      <family val="2"/>
    </font>
    <font>
      <sz val="10"/>
      <color rgb="FF000000"/>
      <name val="Arial"/>
      <family val="2"/>
    </font>
  </fonts>
  <fills count="16">
    <fill>
      <patternFill patternType="none"/>
    </fill>
    <fill>
      <patternFill patternType="gray125"/>
    </fill>
    <fill>
      <patternFill patternType="solid">
        <fgColor indexed="42"/>
      </patternFill>
    </fill>
    <fill>
      <patternFill patternType="solid">
        <fgColor rgb="FFDDEBF7"/>
        <bgColor indexed="64"/>
      </patternFill>
    </fill>
    <fill>
      <patternFill patternType="solid">
        <fgColor rgb="FFE7E6E6"/>
        <bgColor indexed="64"/>
      </patternFill>
    </fill>
    <fill>
      <patternFill patternType="solid">
        <fgColor rgb="FFE2EFDA"/>
        <bgColor indexed="64"/>
      </patternFill>
    </fill>
    <fill>
      <patternFill patternType="solid">
        <fgColor rgb="FFD0CECE"/>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CCFFCC"/>
        <bgColor rgb="FF000000"/>
      </patternFill>
    </fill>
    <fill>
      <patternFill patternType="solid">
        <fgColor rgb="FFDDEBF7"/>
        <bgColor rgb="FF000000"/>
      </patternFill>
    </fill>
    <fill>
      <patternFill patternType="solid">
        <fgColor rgb="FFE2EFDA"/>
        <bgColor rgb="FF000000"/>
      </patternFill>
    </fill>
    <fill>
      <patternFill patternType="solid">
        <fgColor rgb="FFE7E6E6"/>
        <bgColor rgb="FF000000"/>
      </patternFill>
    </fill>
    <fill>
      <patternFill patternType="solid">
        <fgColor rgb="FFFFF2CC"/>
        <bgColor rgb="FF000000"/>
      </patternFill>
    </fill>
    <fill>
      <patternFill patternType="solid">
        <fgColor rgb="FFD0CECE"/>
        <bgColor rgb="FF000000"/>
      </patternFill>
    </fill>
  </fills>
  <borders count="9">
    <border>
      <left/>
      <right/>
      <top/>
      <bottom/>
      <diagonal/>
    </border>
    <border>
      <left style="thin">
        <color rgb="FF000000"/>
      </left>
      <right/>
      <top/>
      <bottom style="thin">
        <color rgb="FF000000"/>
      </bottom>
      <diagonal/>
    </border>
    <border>
      <left/>
      <right/>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applyNumberFormat="0" applyFill="0" applyBorder="0" applyAlignment="0" applyProtection="0"/>
  </cellStyleXfs>
  <cellXfs count="161">
    <xf numFmtId="0" fontId="0" fillId="0" borderId="0" xfId="0"/>
    <xf numFmtId="0" fontId="2" fillId="2" borderId="0" xfId="0" applyFont="1" applyFill="1" applyBorder="1" applyAlignment="1" applyProtection="1"/>
    <xf numFmtId="0" fontId="0" fillId="0" borderId="0" xfId="0" applyFill="1" applyBorder="1" applyAlignment="1" applyProtection="1">
      <alignment vertical="top" wrapText="1"/>
    </xf>
    <xf numFmtId="22" fontId="3" fillId="0" borderId="0" xfId="0" applyNumberFormat="1" applyFont="1" applyFill="1" applyBorder="1" applyAlignment="1" applyProtection="1">
      <alignment vertical="top" wrapText="1"/>
    </xf>
    <xf numFmtId="0" fontId="3" fillId="0" borderId="0" xfId="0" applyFont="1" applyFill="1" applyBorder="1" applyAlignment="1" applyProtection="1">
      <alignment vertical="top" wrapText="1"/>
    </xf>
    <xf numFmtId="0" fontId="0" fillId="0" borderId="0" xfId="0" applyFill="1"/>
    <xf numFmtId="0" fontId="1" fillId="0" borderId="0" xfId="0" applyFont="1" applyFill="1" applyBorder="1" applyAlignment="1" applyProtection="1">
      <alignment vertical="top" wrapText="1"/>
    </xf>
    <xf numFmtId="0" fontId="1" fillId="0" borderId="0" xfId="0" applyFont="1"/>
    <xf numFmtId="0" fontId="4" fillId="0" borderId="0" xfId="0" applyFont="1"/>
    <xf numFmtId="0" fontId="1" fillId="0" borderId="0" xfId="0" applyFont="1" applyFill="1" applyBorder="1" applyAlignment="1" applyProtection="1">
      <alignment vertical="top"/>
    </xf>
    <xf numFmtId="0" fontId="0" fillId="3" borderId="0" xfId="0" applyFill="1"/>
    <xf numFmtId="0" fontId="1" fillId="3" borderId="0" xfId="0" applyFont="1" applyFill="1" applyBorder="1" applyAlignment="1" applyProtection="1">
      <alignment vertical="top" wrapText="1"/>
    </xf>
    <xf numFmtId="0" fontId="0" fillId="3" borderId="0" xfId="0" applyFill="1" applyAlignment="1">
      <alignment vertical="top"/>
    </xf>
    <xf numFmtId="0" fontId="0" fillId="3" borderId="0" xfId="0" applyFill="1" applyAlignment="1">
      <alignment horizontal="left" vertical="top"/>
    </xf>
    <xf numFmtId="0" fontId="0" fillId="0" borderId="0" xfId="0" applyFill="1" applyBorder="1" applyAlignment="1"/>
    <xf numFmtId="0" fontId="0" fillId="0" borderId="0" xfId="0" applyAlignment="1">
      <alignment vertical="top"/>
    </xf>
    <xf numFmtId="0" fontId="0" fillId="3" borderId="0" xfId="0" applyFill="1" applyAlignment="1">
      <alignment vertical="top" wrapText="1"/>
    </xf>
    <xf numFmtId="0" fontId="2" fillId="2" borderId="0" xfId="0" applyFont="1" applyFill="1" applyBorder="1" applyAlignment="1" applyProtection="1">
      <alignment vertical="top"/>
    </xf>
    <xf numFmtId="0" fontId="0" fillId="4" borderId="0" xfId="0" applyFill="1"/>
    <xf numFmtId="0" fontId="0" fillId="5" borderId="0" xfId="0" applyFill="1"/>
    <xf numFmtId="0" fontId="0" fillId="0" borderId="0" xfId="0" applyFill="1" applyAlignment="1">
      <alignment vertical="top"/>
    </xf>
    <xf numFmtId="0" fontId="0" fillId="3" borderId="0" xfId="0" applyFill="1" applyBorder="1" applyAlignment="1">
      <alignment vertical="top" wrapText="1"/>
    </xf>
    <xf numFmtId="0" fontId="0" fillId="3" borderId="0" xfId="0" applyFill="1" applyBorder="1" applyAlignment="1">
      <alignment vertical="top"/>
    </xf>
    <xf numFmtId="0" fontId="0" fillId="0" borderId="0" xfId="0" applyBorder="1"/>
    <xf numFmtId="0" fontId="1" fillId="3" borderId="0" xfId="0" applyFont="1" applyFill="1" applyAlignment="1">
      <alignment vertical="top"/>
    </xf>
    <xf numFmtId="0" fontId="0" fillId="6" borderId="0" xfId="0" applyFill="1" applyAlignment="1">
      <alignment vertical="top"/>
    </xf>
    <xf numFmtId="0" fontId="0" fillId="5" borderId="0" xfId="0" applyFill="1" applyAlignment="1">
      <alignment vertical="top"/>
    </xf>
    <xf numFmtId="0" fontId="1" fillId="7" borderId="0" xfId="0" applyFont="1" applyFill="1"/>
    <xf numFmtId="0" fontId="0" fillId="7" borderId="0" xfId="0" applyFill="1"/>
    <xf numFmtId="0" fontId="2" fillId="0" borderId="0" xfId="0" applyFont="1"/>
    <xf numFmtId="0" fontId="2" fillId="3" borderId="0" xfId="0" applyFont="1" applyFill="1" applyAlignment="1">
      <alignment vertical="top"/>
    </xf>
    <xf numFmtId="0" fontId="0" fillId="0" borderId="0" xfId="0" applyAlignment="1">
      <alignment wrapText="1"/>
    </xf>
    <xf numFmtId="0" fontId="0" fillId="3" borderId="0" xfId="0" applyFill="1" applyBorder="1" applyAlignment="1">
      <alignment horizontal="left" vertical="top"/>
    </xf>
    <xf numFmtId="0" fontId="0" fillId="3" borderId="1" xfId="0" applyFill="1" applyBorder="1" applyAlignment="1">
      <alignment vertical="top"/>
    </xf>
    <xf numFmtId="0" fontId="1" fillId="3" borderId="2" xfId="0" applyFont="1" applyFill="1" applyBorder="1" applyAlignment="1" applyProtection="1">
      <alignment vertical="top" wrapText="1"/>
    </xf>
    <xf numFmtId="0" fontId="0" fillId="3" borderId="2" xfId="0" applyFill="1" applyBorder="1" applyAlignment="1">
      <alignment vertical="top"/>
    </xf>
    <xf numFmtId="0" fontId="0" fillId="3" borderId="0" xfId="0" applyFill="1" applyBorder="1"/>
    <xf numFmtId="0" fontId="0" fillId="3" borderId="2" xfId="0" applyFill="1" applyBorder="1" applyAlignment="1">
      <alignment horizontal="left" vertical="top"/>
    </xf>
    <xf numFmtId="0" fontId="0" fillId="0" borderId="0" xfId="0" quotePrefix="1"/>
    <xf numFmtId="0" fontId="0" fillId="3" borderId="2" xfId="0" applyFill="1" applyBorder="1" applyAlignment="1">
      <alignment vertical="top" wrapText="1"/>
    </xf>
    <xf numFmtId="0" fontId="1" fillId="3" borderId="2" xfId="0" applyFont="1" applyFill="1" applyBorder="1" applyAlignment="1">
      <alignment vertical="top"/>
    </xf>
    <xf numFmtId="0" fontId="1" fillId="3" borderId="0" xfId="0" applyFont="1" applyFill="1" applyBorder="1" applyAlignment="1">
      <alignment vertical="top"/>
    </xf>
    <xf numFmtId="0" fontId="1" fillId="8" borderId="0" xfId="0" applyFont="1" applyFill="1" applyBorder="1" applyAlignment="1" applyProtection="1">
      <alignment vertical="top" wrapText="1"/>
    </xf>
    <xf numFmtId="0" fontId="1" fillId="8" borderId="3" xfId="0" applyFont="1" applyFill="1" applyBorder="1" applyAlignment="1" applyProtection="1">
      <alignment vertical="top" wrapText="1"/>
    </xf>
    <xf numFmtId="0" fontId="0" fillId="8" borderId="0" xfId="0" applyFill="1" applyBorder="1" applyAlignment="1">
      <alignment vertical="top"/>
    </xf>
    <xf numFmtId="0" fontId="0" fillId="8" borderId="0" xfId="0" applyFill="1" applyBorder="1" applyAlignment="1">
      <alignment horizontal="left" vertical="top"/>
    </xf>
    <xf numFmtId="0" fontId="0" fillId="9" borderId="0" xfId="0" applyFill="1" applyBorder="1" applyAlignment="1">
      <alignment horizontal="left" vertical="top"/>
    </xf>
    <xf numFmtId="0" fontId="6" fillId="8" borderId="0" xfId="0" applyFont="1" applyFill="1" applyBorder="1" applyAlignment="1">
      <alignment horizontal="left" vertical="top"/>
    </xf>
    <xf numFmtId="0" fontId="1" fillId="8" borderId="0" xfId="0" applyFont="1" applyFill="1" applyBorder="1" applyAlignment="1">
      <alignment horizontal="left" vertical="top"/>
    </xf>
    <xf numFmtId="0" fontId="2" fillId="2" borderId="0" xfId="0" applyFont="1" applyFill="1" applyBorder="1" applyAlignment="1" applyProtection="1">
      <alignment vertical="top" wrapText="1"/>
    </xf>
    <xf numFmtId="0" fontId="0" fillId="0" borderId="0" xfId="0" applyAlignment="1">
      <alignment horizontal="left" vertical="top"/>
    </xf>
    <xf numFmtId="0" fontId="2" fillId="2" borderId="0" xfId="0" applyFont="1" applyFill="1" applyBorder="1" applyAlignment="1" applyProtection="1">
      <alignment horizontal="left" vertical="top"/>
    </xf>
    <xf numFmtId="0" fontId="0" fillId="0" borderId="0" xfId="0" applyFill="1" applyAlignment="1">
      <alignment horizontal="left" vertical="top"/>
    </xf>
    <xf numFmtId="0" fontId="0" fillId="5" borderId="0" xfId="0" applyFill="1" applyAlignment="1">
      <alignment horizontal="left" vertical="top"/>
    </xf>
    <xf numFmtId="0" fontId="0" fillId="4" borderId="0" xfId="0" applyFill="1" applyAlignment="1">
      <alignment horizontal="left" vertical="top"/>
    </xf>
    <xf numFmtId="0" fontId="1" fillId="0" borderId="0" xfId="0" applyFont="1" applyFill="1" applyBorder="1" applyAlignment="1" applyProtection="1">
      <alignment horizontal="left" vertical="top" wrapText="1"/>
    </xf>
    <xf numFmtId="0" fontId="0" fillId="6" borderId="0" xfId="0" applyFill="1" applyAlignment="1">
      <alignment horizontal="left" vertical="top"/>
    </xf>
    <xf numFmtId="0" fontId="0" fillId="0" borderId="0" xfId="0" applyAlignment="1">
      <alignment horizontal="left" vertical="top" wrapText="1"/>
    </xf>
    <xf numFmtId="9" fontId="0" fillId="0" borderId="0" xfId="0" applyNumberFormat="1" applyAlignment="1">
      <alignment horizontal="left" vertical="top"/>
    </xf>
    <xf numFmtId="0" fontId="1" fillId="3" borderId="0" xfId="0" applyFont="1" applyFill="1" applyAlignment="1">
      <alignment vertical="top" wrapText="1"/>
    </xf>
    <xf numFmtId="0" fontId="0" fillId="0" borderId="0" xfId="0" applyFill="1" applyBorder="1" applyAlignment="1">
      <alignment wrapText="1"/>
    </xf>
    <xf numFmtId="0" fontId="0" fillId="8" borderId="0" xfId="0" applyFill="1" applyAlignment="1">
      <alignment vertical="top"/>
    </xf>
    <xf numFmtId="0" fontId="0" fillId="8" borderId="0" xfId="0" applyFill="1"/>
    <xf numFmtId="0" fontId="6" fillId="8" borderId="0" xfId="0" applyFont="1" applyFill="1" applyAlignment="1">
      <alignment vertical="top"/>
    </xf>
    <xf numFmtId="0" fontId="6" fillId="8" borderId="0" xfId="0" applyFont="1" applyFill="1" applyBorder="1" applyAlignment="1">
      <alignment vertical="top"/>
    </xf>
    <xf numFmtId="0" fontId="0" fillId="8" borderId="3" xfId="0" applyFill="1" applyBorder="1" applyAlignment="1">
      <alignment vertical="top"/>
    </xf>
    <xf numFmtId="0" fontId="0" fillId="8" borderId="3" xfId="0" applyFill="1" applyBorder="1" applyAlignment="1">
      <alignment vertical="top" wrapText="1"/>
    </xf>
    <xf numFmtId="0" fontId="0" fillId="8" borderId="0" xfId="0" applyFill="1" applyBorder="1" applyAlignment="1">
      <alignment vertical="top" wrapText="1"/>
    </xf>
    <xf numFmtId="0" fontId="0" fillId="8" borderId="2" xfId="0" applyFill="1" applyBorder="1" applyAlignment="1">
      <alignment vertical="top"/>
    </xf>
    <xf numFmtId="0" fontId="1" fillId="8" borderId="2" xfId="0" applyFont="1" applyFill="1" applyBorder="1" applyAlignment="1" applyProtection="1">
      <alignment vertical="top" wrapText="1"/>
    </xf>
    <xf numFmtId="0" fontId="0" fillId="8" borderId="2" xfId="0" applyFill="1" applyBorder="1" applyAlignment="1">
      <alignment vertical="top" wrapText="1"/>
    </xf>
    <xf numFmtId="0" fontId="0" fillId="8" borderId="0" xfId="0" applyFill="1" applyBorder="1" applyAlignment="1">
      <alignment horizontal="left" vertical="top" wrapText="1"/>
    </xf>
    <xf numFmtId="0" fontId="5" fillId="2" borderId="0" xfId="0" applyFont="1" applyFill="1" applyAlignment="1">
      <alignment horizontal="left" vertical="top"/>
    </xf>
    <xf numFmtId="0" fontId="1" fillId="8" borderId="4" xfId="0" applyFont="1" applyFill="1" applyBorder="1" applyAlignment="1" applyProtection="1">
      <alignment horizontal="left" vertical="top" wrapText="1"/>
    </xf>
    <xf numFmtId="0" fontId="1" fillId="8" borderId="3" xfId="0" applyFont="1" applyFill="1" applyBorder="1" applyAlignment="1" applyProtection="1">
      <alignment horizontal="left" vertical="top" wrapText="1"/>
    </xf>
    <xf numFmtId="0" fontId="1" fillId="8" borderId="5" xfId="0" applyFont="1" applyFill="1" applyBorder="1" applyAlignment="1" applyProtection="1">
      <alignment horizontal="left" vertical="top" wrapText="1"/>
    </xf>
    <xf numFmtId="0" fontId="1" fillId="8" borderId="0" xfId="0" applyFont="1" applyFill="1" applyBorder="1" applyAlignment="1" applyProtection="1">
      <alignment horizontal="left" vertical="top" wrapText="1"/>
    </xf>
    <xf numFmtId="0" fontId="1" fillId="5" borderId="5" xfId="0" applyFont="1" applyFill="1" applyBorder="1" applyAlignment="1" applyProtection="1">
      <alignment horizontal="left" vertical="top" wrapText="1"/>
    </xf>
    <xf numFmtId="0" fontId="1" fillId="5" borderId="0" xfId="0" applyFont="1" applyFill="1" applyBorder="1" applyAlignment="1" applyProtection="1">
      <alignment horizontal="left" vertical="top" wrapText="1"/>
    </xf>
    <xf numFmtId="0" fontId="1" fillId="4" borderId="3" xfId="0" applyFont="1" applyFill="1" applyBorder="1" applyAlignment="1" applyProtection="1">
      <alignment horizontal="left" vertical="top" wrapText="1"/>
    </xf>
    <xf numFmtId="0" fontId="1" fillId="9" borderId="5" xfId="0" applyFont="1" applyFill="1" applyBorder="1" applyAlignment="1" applyProtection="1">
      <alignment horizontal="left" vertical="top" wrapText="1"/>
    </xf>
    <xf numFmtId="0" fontId="1" fillId="9" borderId="0" xfId="0" applyFont="1" applyFill="1" applyBorder="1" applyAlignment="1" applyProtection="1">
      <alignment horizontal="left" vertical="top" wrapText="1"/>
    </xf>
    <xf numFmtId="0" fontId="1" fillId="4" borderId="0" xfId="0" applyFont="1" applyFill="1" applyBorder="1" applyAlignment="1" applyProtection="1">
      <alignment horizontal="left" vertical="top" wrapText="1"/>
    </xf>
    <xf numFmtId="0" fontId="1" fillId="8" borderId="6" xfId="0" applyFont="1" applyFill="1" applyBorder="1" applyAlignment="1" applyProtection="1">
      <alignment horizontal="left" vertical="top" wrapText="1"/>
    </xf>
    <xf numFmtId="0" fontId="0" fillId="8" borderId="0" xfId="0" applyFill="1" applyAlignment="1">
      <alignment horizontal="left" vertical="top" wrapText="1"/>
    </xf>
    <xf numFmtId="0" fontId="3" fillId="8" borderId="0" xfId="0" applyFont="1" applyFill="1" applyBorder="1" applyAlignment="1">
      <alignment horizontal="left" vertical="top" wrapText="1"/>
    </xf>
    <xf numFmtId="0" fontId="1" fillId="4" borderId="4" xfId="0" applyFont="1" applyFill="1" applyBorder="1" applyAlignment="1" applyProtection="1">
      <alignment horizontal="left" vertical="top" wrapText="1"/>
    </xf>
    <xf numFmtId="0" fontId="3" fillId="9" borderId="0" xfId="0" applyFont="1" applyFill="1" applyBorder="1" applyAlignment="1">
      <alignment horizontal="left" vertical="top" wrapText="1"/>
    </xf>
    <xf numFmtId="0" fontId="0" fillId="6" borderId="4" xfId="0" applyFill="1" applyBorder="1" applyAlignment="1">
      <alignment horizontal="left" vertical="top"/>
    </xf>
    <xf numFmtId="0" fontId="0" fillId="6" borderId="3" xfId="0" applyFill="1" applyBorder="1" applyAlignment="1">
      <alignment horizontal="left" vertical="top"/>
    </xf>
    <xf numFmtId="0" fontId="0" fillId="6" borderId="7" xfId="0" applyFill="1" applyBorder="1" applyAlignment="1">
      <alignment horizontal="left" vertical="top"/>
    </xf>
    <xf numFmtId="0" fontId="1" fillId="8" borderId="5" xfId="0" applyFont="1" applyFill="1" applyBorder="1" applyAlignment="1">
      <alignment horizontal="left" vertical="top"/>
    </xf>
    <xf numFmtId="0" fontId="0" fillId="8" borderId="6" xfId="0" applyFill="1" applyBorder="1" applyAlignment="1">
      <alignment horizontal="left" vertical="top"/>
    </xf>
    <xf numFmtId="0" fontId="0" fillId="8" borderId="0" xfId="0" applyFill="1" applyAlignment="1">
      <alignment horizontal="left" vertical="top"/>
    </xf>
    <xf numFmtId="0" fontId="1" fillId="9" borderId="5" xfId="0" applyFont="1" applyFill="1" applyBorder="1" applyAlignment="1">
      <alignment horizontal="left" vertical="top"/>
    </xf>
    <xf numFmtId="0" fontId="0" fillId="9" borderId="6" xfId="0" applyFill="1" applyBorder="1" applyAlignment="1">
      <alignment horizontal="left" vertical="top"/>
    </xf>
    <xf numFmtId="0" fontId="0" fillId="5" borderId="5" xfId="0" applyFill="1" applyBorder="1" applyAlignment="1">
      <alignment horizontal="left" vertical="top"/>
    </xf>
    <xf numFmtId="0" fontId="0" fillId="5" borderId="0" xfId="0" applyFill="1" applyBorder="1" applyAlignment="1">
      <alignment horizontal="left" vertical="top"/>
    </xf>
    <xf numFmtId="0" fontId="0" fillId="5" borderId="6" xfId="0" applyFill="1" applyBorder="1" applyAlignment="1">
      <alignment horizontal="left" vertical="top"/>
    </xf>
    <xf numFmtId="0" fontId="3" fillId="9" borderId="5" xfId="0" applyFont="1" applyFill="1" applyBorder="1" applyAlignment="1">
      <alignment horizontal="left" vertical="top" wrapText="1"/>
    </xf>
    <xf numFmtId="0" fontId="1" fillId="9" borderId="0" xfId="0" applyFont="1" applyFill="1" applyBorder="1" applyAlignment="1">
      <alignment horizontal="left" vertical="top"/>
    </xf>
    <xf numFmtId="0" fontId="3" fillId="8" borderId="5" xfId="0" applyFont="1" applyFill="1" applyBorder="1" applyAlignment="1">
      <alignment horizontal="left" vertical="top" wrapText="1"/>
    </xf>
    <xf numFmtId="0" fontId="3" fillId="9" borderId="1" xfId="0" applyFont="1" applyFill="1" applyBorder="1" applyAlignment="1">
      <alignment horizontal="left" vertical="top" wrapText="1"/>
    </xf>
    <xf numFmtId="0" fontId="0" fillId="9" borderId="2" xfId="0" applyFill="1" applyBorder="1" applyAlignment="1">
      <alignment horizontal="left" vertical="top"/>
    </xf>
    <xf numFmtId="0" fontId="1" fillId="9" borderId="2" xfId="0" applyFont="1" applyFill="1" applyBorder="1" applyAlignment="1">
      <alignment horizontal="left" vertical="top"/>
    </xf>
    <xf numFmtId="0" fontId="0" fillId="9" borderId="8" xfId="0" applyFill="1" applyBorder="1" applyAlignment="1">
      <alignment horizontal="left" vertical="top"/>
    </xf>
    <xf numFmtId="0" fontId="2" fillId="10" borderId="0" xfId="0" applyFont="1" applyFill="1" applyAlignment="1">
      <alignment horizontal="left" vertical="top"/>
    </xf>
    <xf numFmtId="0" fontId="5" fillId="10" borderId="0" xfId="0" applyFont="1" applyFill="1" applyBorder="1" applyAlignment="1">
      <alignment horizontal="left" vertical="top" wrapText="1"/>
    </xf>
    <xf numFmtId="0" fontId="0" fillId="8" borderId="3" xfId="0" applyFill="1" applyBorder="1" applyAlignment="1">
      <alignment horizontal="left" vertical="top"/>
    </xf>
    <xf numFmtId="0" fontId="0" fillId="11" borderId="3" xfId="0" applyFill="1" applyBorder="1" applyAlignment="1">
      <alignment horizontal="left" vertical="top" wrapText="1"/>
    </xf>
    <xf numFmtId="0" fontId="0" fillId="8" borderId="7" xfId="0" applyFill="1" applyBorder="1" applyAlignment="1">
      <alignment horizontal="left" vertical="top"/>
    </xf>
    <xf numFmtId="0" fontId="0" fillId="11" borderId="0" xfId="0" applyFill="1" applyAlignment="1">
      <alignment horizontal="left" vertical="top" wrapText="1"/>
    </xf>
    <xf numFmtId="0" fontId="0" fillId="11" borderId="0" xfId="0" applyFill="1" applyBorder="1" applyAlignment="1">
      <alignment horizontal="left" vertical="top" wrapText="1"/>
    </xf>
    <xf numFmtId="0" fontId="0" fillId="12" borderId="0" xfId="0" applyFill="1" applyAlignment="1">
      <alignment horizontal="left" vertical="top" wrapText="1"/>
    </xf>
    <xf numFmtId="0" fontId="0" fillId="12" borderId="0" xfId="0" applyFill="1" applyBorder="1" applyAlignment="1">
      <alignment horizontal="left" vertical="top" wrapText="1"/>
    </xf>
    <xf numFmtId="0" fontId="0" fillId="4" borderId="4" xfId="0" applyFill="1" applyBorder="1" applyAlignment="1">
      <alignment horizontal="left" vertical="top"/>
    </xf>
    <xf numFmtId="0" fontId="0" fillId="4" borderId="3" xfId="0" applyFill="1" applyBorder="1" applyAlignment="1">
      <alignment horizontal="left" vertical="top"/>
    </xf>
    <xf numFmtId="0" fontId="0" fillId="13" borderId="3" xfId="0" applyFill="1" applyBorder="1" applyAlignment="1">
      <alignment horizontal="left" vertical="top" wrapText="1"/>
    </xf>
    <xf numFmtId="0" fontId="0" fillId="4" borderId="7" xfId="0" applyFill="1" applyBorder="1" applyAlignment="1">
      <alignment horizontal="left" vertical="top"/>
    </xf>
    <xf numFmtId="0" fontId="0" fillId="14" borderId="0" xfId="0" applyFill="1" applyAlignment="1">
      <alignment horizontal="left" vertical="top" wrapText="1"/>
    </xf>
    <xf numFmtId="0" fontId="0" fillId="14" borderId="0" xfId="0" applyFill="1" applyBorder="1" applyAlignment="1">
      <alignment horizontal="left" vertical="top" wrapText="1"/>
    </xf>
    <xf numFmtId="0" fontId="0" fillId="4" borderId="5" xfId="0" applyFill="1" applyBorder="1" applyAlignment="1">
      <alignment horizontal="left" vertical="top"/>
    </xf>
    <xf numFmtId="0" fontId="0" fillId="4" borderId="0" xfId="0" applyFill="1" applyBorder="1" applyAlignment="1">
      <alignment horizontal="left" vertical="top"/>
    </xf>
    <xf numFmtId="0" fontId="0" fillId="13" borderId="0" xfId="0" applyFill="1" applyAlignment="1">
      <alignment horizontal="left" vertical="top" wrapText="1"/>
    </xf>
    <xf numFmtId="0" fontId="0" fillId="13" borderId="0" xfId="0" applyFill="1" applyBorder="1" applyAlignment="1">
      <alignment horizontal="left" vertical="top" wrapText="1"/>
    </xf>
    <xf numFmtId="0" fontId="0" fillId="4" borderId="6" xfId="0" applyFill="1" applyBorder="1" applyAlignment="1">
      <alignment horizontal="left" vertical="top"/>
    </xf>
    <xf numFmtId="0" fontId="0" fillId="9" borderId="0" xfId="0" applyFill="1" applyAlignment="1">
      <alignment horizontal="left" vertical="top" wrapText="1"/>
    </xf>
    <xf numFmtId="0" fontId="0" fillId="9" borderId="0" xfId="0" applyFill="1" applyBorder="1" applyAlignment="1">
      <alignment horizontal="left" vertical="top" wrapText="1"/>
    </xf>
    <xf numFmtId="0" fontId="0" fillId="8" borderId="5" xfId="0" applyFill="1" applyBorder="1" applyAlignment="1">
      <alignment horizontal="left" vertical="top"/>
    </xf>
    <xf numFmtId="0" fontId="1" fillId="11" borderId="0" xfId="0" applyFont="1" applyFill="1" applyBorder="1" applyAlignment="1">
      <alignment horizontal="left" vertical="top" wrapText="1"/>
    </xf>
    <xf numFmtId="0" fontId="0" fillId="9" borderId="5" xfId="0" applyFill="1" applyBorder="1" applyAlignment="1">
      <alignment horizontal="left" vertical="top"/>
    </xf>
    <xf numFmtId="0" fontId="1" fillId="12" borderId="0" xfId="0" applyFont="1" applyFill="1" applyBorder="1" applyAlignment="1">
      <alignment horizontal="left" vertical="top" wrapText="1"/>
    </xf>
    <xf numFmtId="0" fontId="0" fillId="14" borderId="0" xfId="0" applyFill="1" applyAlignment="1">
      <alignment horizontal="left" vertical="top"/>
    </xf>
    <xf numFmtId="0" fontId="0" fillId="15" borderId="3" xfId="0" applyFill="1" applyBorder="1" applyAlignment="1">
      <alignment horizontal="left" vertical="top"/>
    </xf>
    <xf numFmtId="0" fontId="0" fillId="15" borderId="3" xfId="0" applyFill="1" applyBorder="1" applyAlignment="1">
      <alignment horizontal="left" vertical="top" wrapText="1"/>
    </xf>
    <xf numFmtId="0" fontId="6" fillId="8" borderId="0" xfId="0" applyFont="1" applyFill="1" applyBorder="1" applyAlignment="1">
      <alignment horizontal="left" vertical="top" wrapText="1"/>
    </xf>
    <xf numFmtId="0" fontId="1" fillId="8" borderId="0" xfId="0" applyFont="1" applyFill="1" applyBorder="1" applyAlignment="1">
      <alignment horizontal="left" vertical="top" wrapText="1"/>
    </xf>
    <xf numFmtId="0" fontId="6" fillId="14" borderId="0" xfId="0" applyFont="1" applyFill="1" applyBorder="1" applyAlignment="1">
      <alignment horizontal="left" vertical="top" wrapText="1"/>
    </xf>
    <xf numFmtId="0" fontId="0" fillId="12" borderId="0" xfId="0" applyFill="1" applyAlignment="1">
      <alignment horizontal="left" vertical="top"/>
    </xf>
    <xf numFmtId="0" fontId="0" fillId="11" borderId="0" xfId="0" applyFill="1" applyAlignment="1">
      <alignment horizontal="left" vertical="top"/>
    </xf>
    <xf numFmtId="0" fontId="1" fillId="14" borderId="0" xfId="0" applyFont="1" applyFill="1" applyBorder="1" applyAlignment="1">
      <alignment horizontal="left" vertical="top" wrapText="1"/>
    </xf>
    <xf numFmtId="0" fontId="0" fillId="14" borderId="2" xfId="0" applyFill="1" applyBorder="1" applyAlignment="1">
      <alignment horizontal="left" vertical="top" wrapText="1"/>
    </xf>
    <xf numFmtId="0" fontId="1" fillId="14" borderId="2" xfId="0" applyFont="1" applyFill="1" applyBorder="1" applyAlignment="1">
      <alignment horizontal="left" vertical="top" wrapText="1"/>
    </xf>
    <xf numFmtId="0" fontId="0" fillId="3" borderId="3" xfId="0" applyFill="1" applyBorder="1" applyAlignment="1">
      <alignment vertical="top"/>
    </xf>
    <xf numFmtId="0" fontId="1" fillId="3" borderId="3" xfId="0" applyFont="1" applyFill="1" applyBorder="1" applyAlignment="1" applyProtection="1">
      <alignment vertical="top" wrapText="1"/>
    </xf>
    <xf numFmtId="0" fontId="0" fillId="3" borderId="3" xfId="0" applyFill="1" applyBorder="1"/>
    <xf numFmtId="22" fontId="0" fillId="0" borderId="0" xfId="0" applyNumberFormat="1" applyBorder="1"/>
    <xf numFmtId="14" fontId="1" fillId="0" borderId="0" xfId="0" applyNumberFormat="1" applyFont="1" applyFill="1" applyBorder="1" applyAlignment="1" applyProtection="1">
      <alignment vertical="top" wrapText="1"/>
    </xf>
    <xf numFmtId="0" fontId="0" fillId="8" borderId="0" xfId="0" applyFill="1" applyAlignment="1">
      <alignment vertical="top" wrapText="1"/>
    </xf>
    <xf numFmtId="0" fontId="1" fillId="8" borderId="0" xfId="0" applyFont="1" applyFill="1" applyBorder="1" applyAlignment="1">
      <alignment vertical="top"/>
    </xf>
    <xf numFmtId="0" fontId="0" fillId="9" borderId="2" xfId="0" applyFill="1" applyBorder="1" applyAlignment="1">
      <alignment horizontal="left" vertical="top" wrapText="1"/>
    </xf>
    <xf numFmtId="0" fontId="1" fillId="9" borderId="0" xfId="0" applyFont="1" applyFill="1" applyBorder="1" applyAlignment="1">
      <alignment vertical="top"/>
    </xf>
    <xf numFmtId="0" fontId="0" fillId="0" borderId="0" xfId="0" applyFill="1" applyAlignment="1">
      <alignment horizontal="left" vertical="top" wrapText="1"/>
    </xf>
    <xf numFmtId="0" fontId="0" fillId="7" borderId="0" xfId="0" applyFill="1" applyAlignment="1">
      <alignment wrapText="1"/>
    </xf>
    <xf numFmtId="11" fontId="0" fillId="7" borderId="0" xfId="0" applyNumberFormat="1" applyFill="1"/>
    <xf numFmtId="0" fontId="0" fillId="0" borderId="0" xfId="0" applyFill="1" applyBorder="1" applyAlignment="1">
      <alignment vertical="top"/>
    </xf>
    <xf numFmtId="0" fontId="0" fillId="7" borderId="0" xfId="0" applyFill="1" applyAlignment="1">
      <alignment vertical="top"/>
    </xf>
    <xf numFmtId="0" fontId="0" fillId="7" borderId="0" xfId="0" applyFill="1" applyBorder="1" applyAlignment="1">
      <alignment vertical="top"/>
    </xf>
    <xf numFmtId="0" fontId="7" fillId="0" borderId="0" xfId="0" applyFont="1" applyFill="1"/>
    <xf numFmtId="0" fontId="8" fillId="0" borderId="0" xfId="0" applyFont="1"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9"/>
  <sheetViews>
    <sheetView zoomScaleNormal="100" workbookViewId="0">
      <pane ySplit="1" topLeftCell="A2" activePane="bottomLeft" state="frozen"/>
      <selection pane="bottomLeft" activeCell="B21" sqref="B21"/>
    </sheetView>
  </sheetViews>
  <sheetFormatPr baseColWidth="10" defaultColWidth="11.5" defaultRowHeight="13" x14ac:dyDescent="0.15"/>
  <cols>
    <col min="1" max="1" width="23.5" customWidth="1"/>
    <col min="2" max="2" width="23" customWidth="1"/>
    <col min="3" max="3" width="82.1640625" customWidth="1"/>
  </cols>
  <sheetData>
    <row r="1" spans="1:3" s="1" customFormat="1" x14ac:dyDescent="0.15">
      <c r="A1" s="1" t="s">
        <v>0</v>
      </c>
      <c r="B1" s="1" t="s">
        <v>1</v>
      </c>
      <c r="C1" s="1" t="s">
        <v>2</v>
      </c>
    </row>
    <row r="2" spans="1:3" ht="14" x14ac:dyDescent="0.15">
      <c r="A2" s="6" t="s">
        <v>3</v>
      </c>
      <c r="B2" s="2" t="s">
        <v>4</v>
      </c>
    </row>
    <row r="3" spans="1:3" ht="14" x14ac:dyDescent="0.15">
      <c r="A3" s="6" t="s">
        <v>5</v>
      </c>
      <c r="B3" s="2"/>
      <c r="C3" t="s">
        <v>6</v>
      </c>
    </row>
    <row r="4" spans="1:3" ht="14" x14ac:dyDescent="0.15">
      <c r="A4" s="6" t="s">
        <v>7</v>
      </c>
      <c r="B4" s="6"/>
      <c r="C4" t="s">
        <v>8</v>
      </c>
    </row>
    <row r="5" spans="1:3" ht="14" x14ac:dyDescent="0.15">
      <c r="A5" s="6" t="s">
        <v>9</v>
      </c>
      <c r="B5" s="147">
        <v>45099</v>
      </c>
      <c r="C5" t="s">
        <v>10</v>
      </c>
    </row>
    <row r="6" spans="1:3" ht="14" x14ac:dyDescent="0.15">
      <c r="A6" s="6" t="s">
        <v>11</v>
      </c>
      <c r="B6" s="146">
        <v>45099</v>
      </c>
      <c r="C6" t="s">
        <v>12</v>
      </c>
    </row>
    <row r="7" spans="1:3" ht="14" x14ac:dyDescent="0.15">
      <c r="A7" s="6" t="s">
        <v>13</v>
      </c>
      <c r="B7" s="4" t="s">
        <v>14</v>
      </c>
      <c r="C7" s="31" t="s">
        <v>12</v>
      </c>
    </row>
    <row r="8" spans="1:3" ht="14" x14ac:dyDescent="0.15">
      <c r="A8" s="6" t="s">
        <v>15</v>
      </c>
      <c r="B8" s="6"/>
      <c r="C8" t="s">
        <v>6</v>
      </c>
    </row>
    <row r="9" spans="1:3" ht="14" x14ac:dyDescent="0.15">
      <c r="A9" s="6" t="s">
        <v>16</v>
      </c>
      <c r="B9" s="3" t="s">
        <v>17</v>
      </c>
      <c r="C9" t="s">
        <v>18</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WARNING - This document contains technical data whose export is restricted by the Arms Export Control Act (Title 23, U.S.C., Sec 2751, et seq.) or the Export Administration Act of 1979, as amended  (Title 50, U.S.C., App. 2401 et seq.).</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23"/>
  <sheetViews>
    <sheetView topLeftCell="A115" workbookViewId="0">
      <selection activeCell="D1" sqref="D1"/>
    </sheetView>
  </sheetViews>
  <sheetFormatPr baseColWidth="10" defaultColWidth="8.83203125" defaultRowHeight="13" x14ac:dyDescent="0.15"/>
  <cols>
    <col min="1" max="1" width="21.1640625" customWidth="1"/>
    <col min="2" max="2" width="24.33203125" customWidth="1"/>
    <col min="3" max="3" width="12.5" customWidth="1"/>
    <col min="4" max="4" width="15.5" customWidth="1"/>
    <col min="5" max="5" width="11.1640625" customWidth="1"/>
    <col min="6" max="6" width="11.83203125" customWidth="1"/>
    <col min="7" max="7" width="13.33203125" customWidth="1"/>
    <col min="8" max="8" width="10.33203125" customWidth="1"/>
    <col min="9" max="9" width="18.5" customWidth="1"/>
    <col min="10" max="10" width="35.5" customWidth="1"/>
    <col min="11" max="11" width="79.6640625" customWidth="1"/>
    <col min="12" max="14" width="8.83203125" customWidth="1"/>
    <col min="15" max="15" width="7.5" customWidth="1"/>
    <col min="16" max="16" width="5.1640625" customWidth="1"/>
    <col min="17" max="17" width="19.5" customWidth="1"/>
    <col min="18" max="18" width="8.83203125" customWidth="1"/>
    <col min="19" max="19" width="10.5" bestFit="1" customWidth="1"/>
  </cols>
  <sheetData>
    <row r="1" spans="1:18" x14ac:dyDescent="0.15">
      <c r="A1" s="17" t="s">
        <v>54</v>
      </c>
      <c r="B1" s="17" t="s">
        <v>127</v>
      </c>
      <c r="C1" s="17" t="s">
        <v>128</v>
      </c>
      <c r="D1" s="17" t="s">
        <v>129</v>
      </c>
      <c r="E1" s="17" t="s">
        <v>130</v>
      </c>
      <c r="F1" s="17" t="s">
        <v>131</v>
      </c>
      <c r="G1" s="17" t="s">
        <v>132</v>
      </c>
      <c r="H1" s="17" t="s">
        <v>133</v>
      </c>
      <c r="I1" s="17" t="s">
        <v>134</v>
      </c>
      <c r="J1" s="17" t="s">
        <v>59</v>
      </c>
      <c r="K1" s="17" t="s">
        <v>60</v>
      </c>
      <c r="Q1" t="s">
        <v>421</v>
      </c>
      <c r="R1" t="s">
        <v>422</v>
      </c>
    </row>
    <row r="2" spans="1:18" ht="14.25" customHeight="1" x14ac:dyDescent="0.15">
      <c r="A2" s="15" t="s">
        <v>24</v>
      </c>
      <c r="B2" s="6" t="s">
        <v>135</v>
      </c>
      <c r="C2" s="6">
        <v>0</v>
      </c>
      <c r="D2" s="6">
        <v>3</v>
      </c>
      <c r="E2" s="6">
        <v>0</v>
      </c>
      <c r="F2" s="6" t="s">
        <v>136</v>
      </c>
      <c r="G2" s="6" t="s">
        <v>137</v>
      </c>
      <c r="H2" s="6" t="s">
        <v>138</v>
      </c>
      <c r="I2" s="6" t="s">
        <v>139</v>
      </c>
      <c r="J2" s="6" t="s">
        <v>140</v>
      </c>
      <c r="K2" s="6" t="s">
        <v>140</v>
      </c>
      <c r="O2">
        <v>0</v>
      </c>
    </row>
    <row r="3" spans="1:18" ht="14.25" customHeight="1" x14ac:dyDescent="0.15">
      <c r="A3" s="15" t="s">
        <v>24</v>
      </c>
      <c r="B3" s="6" t="s">
        <v>141</v>
      </c>
      <c r="C3" s="6">
        <v>1</v>
      </c>
      <c r="D3" s="6">
        <v>1</v>
      </c>
      <c r="E3" s="6">
        <v>3</v>
      </c>
      <c r="F3" s="6" t="s">
        <v>136</v>
      </c>
      <c r="G3" s="6" t="s">
        <v>137</v>
      </c>
      <c r="H3" s="6" t="s">
        <v>138</v>
      </c>
      <c r="I3" s="6" t="s">
        <v>139</v>
      </c>
      <c r="J3" s="6" t="s">
        <v>142</v>
      </c>
      <c r="K3" s="6" t="s">
        <v>142</v>
      </c>
      <c r="O3">
        <v>1</v>
      </c>
      <c r="Q3" t="s">
        <v>423</v>
      </c>
    </row>
    <row r="4" spans="1:18" ht="14.25" customHeight="1" x14ac:dyDescent="0.15">
      <c r="A4" s="15" t="s">
        <v>24</v>
      </c>
      <c r="B4" s="6" t="s">
        <v>143</v>
      </c>
      <c r="C4" s="6">
        <v>2</v>
      </c>
      <c r="D4" s="6">
        <v>1</v>
      </c>
      <c r="E4" s="6">
        <v>4</v>
      </c>
      <c r="F4" s="6" t="s">
        <v>136</v>
      </c>
      <c r="G4" s="6" t="s">
        <v>137</v>
      </c>
      <c r="H4" s="6" t="s">
        <v>138</v>
      </c>
      <c r="I4" s="6" t="s">
        <v>139</v>
      </c>
      <c r="J4" s="6" t="s">
        <v>144</v>
      </c>
      <c r="K4" s="6" t="s">
        <v>144</v>
      </c>
      <c r="O4">
        <v>2</v>
      </c>
      <c r="Q4" t="s">
        <v>424</v>
      </c>
    </row>
    <row r="5" spans="1:18" ht="14.25" customHeight="1" x14ac:dyDescent="0.15">
      <c r="A5" s="15" t="s">
        <v>24</v>
      </c>
      <c r="B5" s="6" t="s">
        <v>145</v>
      </c>
      <c r="C5" s="6">
        <v>3</v>
      </c>
      <c r="D5" s="6">
        <v>11</v>
      </c>
      <c r="E5" s="6">
        <v>5</v>
      </c>
      <c r="F5" s="6" t="s">
        <v>136</v>
      </c>
      <c r="G5" s="6" t="s">
        <v>137</v>
      </c>
      <c r="H5" s="6" t="s">
        <v>138</v>
      </c>
      <c r="I5" s="6" t="s">
        <v>139</v>
      </c>
      <c r="J5" s="6" t="s">
        <v>146</v>
      </c>
      <c r="K5" s="6" t="s">
        <v>146</v>
      </c>
      <c r="O5">
        <v>3</v>
      </c>
      <c r="Q5" t="s">
        <v>425</v>
      </c>
    </row>
    <row r="6" spans="1:18" ht="14" x14ac:dyDescent="0.15">
      <c r="A6" s="15" t="s">
        <v>24</v>
      </c>
      <c r="B6" s="6" t="s">
        <v>147</v>
      </c>
      <c r="C6" s="6">
        <v>4</v>
      </c>
      <c r="D6" s="6">
        <v>2</v>
      </c>
      <c r="E6" s="6">
        <v>16</v>
      </c>
      <c r="F6" s="6" t="s">
        <v>136</v>
      </c>
      <c r="G6" s="6" t="s">
        <v>137</v>
      </c>
      <c r="H6" s="6" t="s">
        <v>138</v>
      </c>
      <c r="I6" s="6" t="s">
        <v>139</v>
      </c>
      <c r="J6" s="6" t="s">
        <v>148</v>
      </c>
      <c r="K6" s="6" t="s">
        <v>148</v>
      </c>
      <c r="O6">
        <v>4</v>
      </c>
      <c r="Q6" t="s">
        <v>426</v>
      </c>
    </row>
    <row r="7" spans="1:18" ht="14" x14ac:dyDescent="0.15">
      <c r="A7" s="15" t="s">
        <v>24</v>
      </c>
      <c r="B7" s="6" t="s">
        <v>149</v>
      </c>
      <c r="C7" s="6">
        <v>5</v>
      </c>
      <c r="D7" s="6">
        <v>14</v>
      </c>
      <c r="E7" s="6">
        <v>18</v>
      </c>
      <c r="F7" s="6" t="s">
        <v>136</v>
      </c>
      <c r="G7" s="6" t="s">
        <v>137</v>
      </c>
      <c r="H7" s="6" t="s">
        <v>138</v>
      </c>
      <c r="I7" s="6" t="s">
        <v>139</v>
      </c>
      <c r="J7" s="6" t="s">
        <v>150</v>
      </c>
      <c r="K7" s="6" t="s">
        <v>150</v>
      </c>
      <c r="O7">
        <v>5</v>
      </c>
    </row>
    <row r="8" spans="1:18" ht="14" x14ac:dyDescent="0.15">
      <c r="A8" s="15" t="s">
        <v>24</v>
      </c>
      <c r="B8" s="6" t="s">
        <v>151</v>
      </c>
      <c r="C8" s="6">
        <v>6</v>
      </c>
      <c r="D8" s="6">
        <v>16</v>
      </c>
      <c r="E8" s="6">
        <v>32</v>
      </c>
      <c r="F8" s="6" t="s">
        <v>136</v>
      </c>
      <c r="G8" s="6" t="s">
        <v>137</v>
      </c>
      <c r="H8" s="6" t="s">
        <v>138</v>
      </c>
      <c r="I8" s="6" t="s">
        <v>139</v>
      </c>
      <c r="J8" s="6" t="s">
        <v>152</v>
      </c>
      <c r="K8" s="6" t="s">
        <v>152</v>
      </c>
      <c r="O8">
        <v>6</v>
      </c>
    </row>
    <row r="9" spans="1:18" ht="14.25" customHeight="1" x14ac:dyDescent="0.15">
      <c r="A9" s="15" t="s">
        <v>24</v>
      </c>
      <c r="B9" s="6" t="s">
        <v>153</v>
      </c>
      <c r="C9" s="6">
        <v>7</v>
      </c>
      <c r="D9" s="6">
        <v>32</v>
      </c>
      <c r="E9" s="6">
        <v>48</v>
      </c>
      <c r="F9" s="6" t="s">
        <v>136</v>
      </c>
      <c r="G9" s="6" t="s">
        <v>137</v>
      </c>
      <c r="H9" s="6" t="s">
        <v>138</v>
      </c>
      <c r="I9" s="6" t="s">
        <v>139</v>
      </c>
      <c r="J9" s="6" t="s">
        <v>154</v>
      </c>
      <c r="K9" s="9" t="s">
        <v>155</v>
      </c>
      <c r="O9">
        <v>7</v>
      </c>
    </row>
    <row r="10" spans="1:18" ht="14.25" customHeight="1" x14ac:dyDescent="0.15">
      <c r="A10" s="12" t="s">
        <v>24</v>
      </c>
      <c r="B10" s="12" t="s">
        <v>176</v>
      </c>
      <c r="C10" s="11">
        <v>8</v>
      </c>
      <c r="D10" s="12">
        <v>1</v>
      </c>
      <c r="E10" s="12">
        <v>80</v>
      </c>
      <c r="F10" s="11" t="s">
        <v>136</v>
      </c>
      <c r="G10" s="11" t="s">
        <v>164</v>
      </c>
      <c r="H10" s="11" t="s">
        <v>138</v>
      </c>
      <c r="I10" s="11" t="s">
        <v>139</v>
      </c>
      <c r="J10" s="12" t="s">
        <v>177</v>
      </c>
      <c r="K10" s="12" t="s">
        <v>178</v>
      </c>
      <c r="M10">
        <f>SUM(D$2:D9)</f>
        <v>80</v>
      </c>
      <c r="N10" t="b">
        <f t="shared" ref="N10:N79" si="0">MOD(M10,16) = 0</f>
        <v>1</v>
      </c>
      <c r="O10">
        <v>8</v>
      </c>
      <c r="Q10" t="s">
        <v>423</v>
      </c>
    </row>
    <row r="11" spans="1:18" ht="14.25" customHeight="1" x14ac:dyDescent="0.15">
      <c r="A11" s="12" t="s">
        <v>24</v>
      </c>
      <c r="B11" s="12" t="s">
        <v>317</v>
      </c>
      <c r="C11" s="11">
        <v>9</v>
      </c>
      <c r="D11" s="12">
        <v>3</v>
      </c>
      <c r="E11" s="12">
        <v>81</v>
      </c>
      <c r="F11" s="11" t="s">
        <v>136</v>
      </c>
      <c r="G11" s="11" t="s">
        <v>164</v>
      </c>
      <c r="H11" s="11" t="s">
        <v>138</v>
      </c>
      <c r="I11" s="11" t="s">
        <v>139</v>
      </c>
      <c r="J11" s="12" t="s">
        <v>427</v>
      </c>
      <c r="K11" s="12" t="s">
        <v>319</v>
      </c>
      <c r="M11">
        <f>SUM(D$2:D10)</f>
        <v>81</v>
      </c>
      <c r="N11" t="b">
        <f t="shared" si="0"/>
        <v>0</v>
      </c>
      <c r="O11">
        <v>9</v>
      </c>
      <c r="Q11" t="s">
        <v>423</v>
      </c>
    </row>
    <row r="12" spans="1:18" ht="14" x14ac:dyDescent="0.15">
      <c r="A12" s="12" t="s">
        <v>24</v>
      </c>
      <c r="B12" s="12" t="s">
        <v>320</v>
      </c>
      <c r="C12" s="11">
        <v>10</v>
      </c>
      <c r="D12" s="12">
        <v>1</v>
      </c>
      <c r="E12" s="12">
        <v>84</v>
      </c>
      <c r="F12" s="11" t="s">
        <v>136</v>
      </c>
      <c r="G12" s="11" t="s">
        <v>164</v>
      </c>
      <c r="H12" s="11" t="s">
        <v>138</v>
      </c>
      <c r="I12" s="11" t="s">
        <v>321</v>
      </c>
      <c r="J12" s="12" t="s">
        <v>428</v>
      </c>
      <c r="K12" s="12" t="s">
        <v>323</v>
      </c>
      <c r="M12">
        <f>SUM(D$2:D11)</f>
        <v>84</v>
      </c>
      <c r="N12" t="b">
        <f t="shared" si="0"/>
        <v>0</v>
      </c>
      <c r="O12">
        <v>10</v>
      </c>
      <c r="Q12" t="s">
        <v>423</v>
      </c>
    </row>
    <row r="13" spans="1:18" ht="14.25" customHeight="1" x14ac:dyDescent="0.15">
      <c r="A13" s="12" t="s">
        <v>24</v>
      </c>
      <c r="B13" s="12" t="s">
        <v>273</v>
      </c>
      <c r="C13" s="11">
        <v>11</v>
      </c>
      <c r="D13" s="12">
        <v>1</v>
      </c>
      <c r="E13" s="12">
        <v>85</v>
      </c>
      <c r="F13" s="11" t="s">
        <v>136</v>
      </c>
      <c r="G13" s="11" t="s">
        <v>164</v>
      </c>
      <c r="H13" s="11" t="s">
        <v>138</v>
      </c>
      <c r="I13" s="11" t="s">
        <v>321</v>
      </c>
      <c r="J13" s="12" t="s">
        <v>429</v>
      </c>
      <c r="K13" s="12" t="s">
        <v>325</v>
      </c>
      <c r="M13">
        <f>SUM(D$2:D12)</f>
        <v>85</v>
      </c>
      <c r="N13" t="b">
        <f t="shared" si="0"/>
        <v>0</v>
      </c>
      <c r="O13">
        <v>11</v>
      </c>
      <c r="Q13" t="s">
        <v>423</v>
      </c>
    </row>
    <row r="14" spans="1:18" ht="14" x14ac:dyDescent="0.15">
      <c r="A14" s="12" t="s">
        <v>24</v>
      </c>
      <c r="B14" s="12" t="s">
        <v>276</v>
      </c>
      <c r="C14" s="11">
        <v>12</v>
      </c>
      <c r="D14" s="12">
        <v>1</v>
      </c>
      <c r="E14" s="12">
        <v>86</v>
      </c>
      <c r="F14" s="11" t="s">
        <v>136</v>
      </c>
      <c r="G14" s="11" t="s">
        <v>164</v>
      </c>
      <c r="H14" s="11" t="s">
        <v>138</v>
      </c>
      <c r="I14" s="11" t="s">
        <v>321</v>
      </c>
      <c r="J14" s="12" t="s">
        <v>430</v>
      </c>
      <c r="K14" s="12" t="s">
        <v>327</v>
      </c>
      <c r="M14">
        <f>SUM(D$2:D13)</f>
        <v>86</v>
      </c>
      <c r="N14" t="b">
        <f t="shared" si="0"/>
        <v>0</v>
      </c>
      <c r="O14">
        <v>12</v>
      </c>
      <c r="Q14" t="s">
        <v>423</v>
      </c>
    </row>
    <row r="15" spans="1:18" ht="14" x14ac:dyDescent="0.15">
      <c r="A15" s="12" t="s">
        <v>24</v>
      </c>
      <c r="B15" s="12" t="s">
        <v>278</v>
      </c>
      <c r="C15" s="11">
        <v>13</v>
      </c>
      <c r="D15" s="12">
        <v>1</v>
      </c>
      <c r="E15" s="12">
        <v>87</v>
      </c>
      <c r="F15" s="11" t="s">
        <v>136</v>
      </c>
      <c r="G15" s="11" t="s">
        <v>164</v>
      </c>
      <c r="H15" s="11" t="s">
        <v>138</v>
      </c>
      <c r="I15" s="11" t="s">
        <v>321</v>
      </c>
      <c r="J15" s="12" t="s">
        <v>431</v>
      </c>
      <c r="K15" s="12" t="s">
        <v>329</v>
      </c>
      <c r="M15">
        <f>SUM(D$2:D14)</f>
        <v>87</v>
      </c>
      <c r="N15" t="b">
        <f t="shared" si="0"/>
        <v>0</v>
      </c>
      <c r="O15">
        <v>13</v>
      </c>
      <c r="Q15" t="s">
        <v>423</v>
      </c>
    </row>
    <row r="16" spans="1:18" ht="14" x14ac:dyDescent="0.15">
      <c r="A16" s="12" t="s">
        <v>24</v>
      </c>
      <c r="B16" s="12" t="s">
        <v>330</v>
      </c>
      <c r="C16" s="11">
        <v>14</v>
      </c>
      <c r="D16" s="12">
        <v>8</v>
      </c>
      <c r="E16" s="12">
        <v>88</v>
      </c>
      <c r="F16" s="11" t="s">
        <v>136</v>
      </c>
      <c r="G16" s="11" t="s">
        <v>137</v>
      </c>
      <c r="H16" s="11" t="s">
        <v>138</v>
      </c>
      <c r="I16" s="21" t="s">
        <v>331</v>
      </c>
      <c r="J16" s="12" t="s">
        <v>432</v>
      </c>
      <c r="K16" s="12" t="s">
        <v>333</v>
      </c>
      <c r="M16">
        <f>SUM(D$2:D15)</f>
        <v>88</v>
      </c>
      <c r="N16" t="b">
        <f t="shared" si="0"/>
        <v>0</v>
      </c>
      <c r="O16">
        <v>14</v>
      </c>
      <c r="Q16" t="s">
        <v>423</v>
      </c>
    </row>
    <row r="17" spans="1:18" ht="14" x14ac:dyDescent="0.15">
      <c r="A17" s="12" t="s">
        <v>24</v>
      </c>
      <c r="B17" s="12" t="s">
        <v>334</v>
      </c>
      <c r="C17" s="11">
        <v>15</v>
      </c>
      <c r="D17" s="12">
        <v>16</v>
      </c>
      <c r="E17" s="12">
        <v>96</v>
      </c>
      <c r="F17" s="11" t="s">
        <v>136</v>
      </c>
      <c r="G17" s="11" t="s">
        <v>137</v>
      </c>
      <c r="H17" s="11" t="s">
        <v>138</v>
      </c>
      <c r="I17" s="21" t="s">
        <v>331</v>
      </c>
      <c r="J17" s="12" t="s">
        <v>433</v>
      </c>
      <c r="K17" s="12" t="s">
        <v>336</v>
      </c>
      <c r="M17">
        <f>SUM(D$2:D16)</f>
        <v>96</v>
      </c>
      <c r="N17" t="b">
        <f t="shared" si="0"/>
        <v>1</v>
      </c>
      <c r="O17">
        <v>15</v>
      </c>
      <c r="Q17" t="s">
        <v>423</v>
      </c>
    </row>
    <row r="18" spans="1:18" ht="28" x14ac:dyDescent="0.15">
      <c r="A18" s="12" t="s">
        <v>24</v>
      </c>
      <c r="B18" s="12" t="s">
        <v>337</v>
      </c>
      <c r="C18" s="11">
        <v>16</v>
      </c>
      <c r="D18" s="12">
        <v>16</v>
      </c>
      <c r="E18" s="12">
        <v>112</v>
      </c>
      <c r="F18" s="11" t="s">
        <v>136</v>
      </c>
      <c r="G18" s="11" t="s">
        <v>137</v>
      </c>
      <c r="H18" s="11" t="s">
        <v>138</v>
      </c>
      <c r="I18" s="21" t="s">
        <v>331</v>
      </c>
      <c r="J18" s="12" t="s">
        <v>434</v>
      </c>
      <c r="K18" s="16" t="s">
        <v>339</v>
      </c>
      <c r="M18">
        <f>SUM(D$2:D17)</f>
        <v>112</v>
      </c>
      <c r="N18" t="b">
        <f t="shared" si="0"/>
        <v>1</v>
      </c>
      <c r="O18">
        <v>16</v>
      </c>
      <c r="Q18" t="s">
        <v>423</v>
      </c>
    </row>
    <row r="19" spans="1:18" s="23" customFormat="1" ht="14" x14ac:dyDescent="0.15">
      <c r="A19" s="22" t="s">
        <v>24</v>
      </c>
      <c r="B19" s="22" t="s">
        <v>340</v>
      </c>
      <c r="C19" s="11">
        <v>17</v>
      </c>
      <c r="D19" s="22">
        <v>16</v>
      </c>
      <c r="E19" s="22">
        <v>128</v>
      </c>
      <c r="F19" s="11" t="s">
        <v>136</v>
      </c>
      <c r="G19" s="11" t="s">
        <v>137</v>
      </c>
      <c r="H19" s="11" t="s">
        <v>138</v>
      </c>
      <c r="I19" s="11" t="s">
        <v>331</v>
      </c>
      <c r="J19" s="22" t="s">
        <v>435</v>
      </c>
      <c r="K19" s="22" t="s">
        <v>342</v>
      </c>
      <c r="M19">
        <f>SUM(D$2:D18)</f>
        <v>128</v>
      </c>
      <c r="N19" t="b">
        <f t="shared" si="0"/>
        <v>1</v>
      </c>
      <c r="O19">
        <v>17</v>
      </c>
      <c r="Q19" t="s">
        <v>423</v>
      </c>
    </row>
    <row r="20" spans="1:18" ht="14" x14ac:dyDescent="0.15">
      <c r="A20" s="12" t="s">
        <v>24</v>
      </c>
      <c r="B20" s="12" t="s">
        <v>343</v>
      </c>
      <c r="C20" s="11">
        <v>18</v>
      </c>
      <c r="D20" s="12">
        <v>16</v>
      </c>
      <c r="E20" s="12">
        <v>144</v>
      </c>
      <c r="F20" s="11" t="s">
        <v>136</v>
      </c>
      <c r="G20" s="11" t="s">
        <v>137</v>
      </c>
      <c r="H20" s="11" t="s">
        <v>138</v>
      </c>
      <c r="I20" s="11" t="s">
        <v>331</v>
      </c>
      <c r="J20" s="12" t="s">
        <v>436</v>
      </c>
      <c r="K20" s="12" t="s">
        <v>345</v>
      </c>
      <c r="M20">
        <f>SUM(D$2:D19)</f>
        <v>144</v>
      </c>
      <c r="N20" t="b">
        <f t="shared" si="0"/>
        <v>1</v>
      </c>
      <c r="O20">
        <v>18</v>
      </c>
      <c r="Q20" t="s">
        <v>423</v>
      </c>
    </row>
    <row r="21" spans="1:18" s="23" customFormat="1" ht="14" x14ac:dyDescent="0.15">
      <c r="A21" s="22" t="s">
        <v>24</v>
      </c>
      <c r="B21" s="22" t="s">
        <v>346</v>
      </c>
      <c r="C21" s="11">
        <v>19</v>
      </c>
      <c r="D21" s="22">
        <v>16</v>
      </c>
      <c r="E21" s="22">
        <v>160</v>
      </c>
      <c r="F21" s="11" t="s">
        <v>136</v>
      </c>
      <c r="G21" s="11" t="s">
        <v>137</v>
      </c>
      <c r="H21" s="11" t="s">
        <v>138</v>
      </c>
      <c r="I21" s="11" t="s">
        <v>331</v>
      </c>
      <c r="J21" s="22" t="s">
        <v>437</v>
      </c>
      <c r="K21" s="22" t="s">
        <v>348</v>
      </c>
      <c r="M21">
        <f>SUM(D$2:D20)</f>
        <v>160</v>
      </c>
      <c r="N21" t="b">
        <f t="shared" si="0"/>
        <v>1</v>
      </c>
      <c r="O21">
        <v>19</v>
      </c>
      <c r="Q21" t="s">
        <v>423</v>
      </c>
    </row>
    <row r="22" spans="1:18" ht="14" x14ac:dyDescent="0.15">
      <c r="A22" s="12" t="s">
        <v>24</v>
      </c>
      <c r="B22" s="12" t="s">
        <v>349</v>
      </c>
      <c r="C22" s="11">
        <v>20</v>
      </c>
      <c r="D22" s="12">
        <v>8</v>
      </c>
      <c r="E22" s="12">
        <v>176</v>
      </c>
      <c r="F22" s="11" t="s">
        <v>136</v>
      </c>
      <c r="G22" s="11" t="s">
        <v>137</v>
      </c>
      <c r="H22" s="11" t="s">
        <v>138</v>
      </c>
      <c r="I22" s="11" t="s">
        <v>331</v>
      </c>
      <c r="J22" s="12" t="s">
        <v>438</v>
      </c>
      <c r="K22" s="12" t="s">
        <v>351</v>
      </c>
      <c r="M22">
        <f>SUM(D$2:D21)</f>
        <v>176</v>
      </c>
      <c r="N22" t="b">
        <f t="shared" si="0"/>
        <v>1</v>
      </c>
      <c r="O22">
        <v>20</v>
      </c>
      <c r="Q22" t="s">
        <v>423</v>
      </c>
    </row>
    <row r="23" spans="1:18" s="23" customFormat="1" ht="14" x14ac:dyDescent="0.15">
      <c r="A23" s="22" t="s">
        <v>24</v>
      </c>
      <c r="B23" s="22" t="s">
        <v>352</v>
      </c>
      <c r="C23" s="11">
        <v>21</v>
      </c>
      <c r="D23" s="22">
        <v>8</v>
      </c>
      <c r="E23" s="22">
        <v>184</v>
      </c>
      <c r="F23" s="11" t="s">
        <v>136</v>
      </c>
      <c r="G23" s="11" t="s">
        <v>137</v>
      </c>
      <c r="H23" s="11" t="s">
        <v>138</v>
      </c>
      <c r="I23" s="11" t="s">
        <v>331</v>
      </c>
      <c r="J23" s="22" t="s">
        <v>439</v>
      </c>
      <c r="K23" s="22" t="s">
        <v>354</v>
      </c>
      <c r="M23">
        <f>SUM(D$2:D22)</f>
        <v>184</v>
      </c>
      <c r="N23" t="b">
        <f t="shared" si="0"/>
        <v>0</v>
      </c>
      <c r="O23">
        <v>21</v>
      </c>
      <c r="Q23" t="s">
        <v>423</v>
      </c>
    </row>
    <row r="24" spans="1:18" s="23" customFormat="1" ht="14" x14ac:dyDescent="0.15">
      <c r="A24" s="22" t="s">
        <v>24</v>
      </c>
      <c r="B24" s="22" t="s">
        <v>355</v>
      </c>
      <c r="C24" s="11">
        <v>22</v>
      </c>
      <c r="D24" s="22">
        <v>8</v>
      </c>
      <c r="E24" s="22">
        <v>192</v>
      </c>
      <c r="F24" s="11" t="s">
        <v>136</v>
      </c>
      <c r="G24" s="11" t="s">
        <v>137</v>
      </c>
      <c r="H24" s="11" t="s">
        <v>138</v>
      </c>
      <c r="I24" s="11" t="s">
        <v>331</v>
      </c>
      <c r="J24" s="22" t="s">
        <v>440</v>
      </c>
      <c r="K24" s="22" t="s">
        <v>357</v>
      </c>
      <c r="M24">
        <f>SUM(D$2:D23)</f>
        <v>192</v>
      </c>
      <c r="N24" t="b">
        <f t="shared" si="0"/>
        <v>1</v>
      </c>
      <c r="O24">
        <v>22</v>
      </c>
      <c r="Q24" t="s">
        <v>423</v>
      </c>
    </row>
    <row r="25" spans="1:18" ht="14.25" customHeight="1" x14ac:dyDescent="0.15">
      <c r="A25" s="12" t="s">
        <v>24</v>
      </c>
      <c r="B25" s="12" t="s">
        <v>358</v>
      </c>
      <c r="C25" s="11">
        <v>23</v>
      </c>
      <c r="D25" s="12">
        <v>1</v>
      </c>
      <c r="E25" s="12">
        <v>200</v>
      </c>
      <c r="F25" s="11" t="s">
        <v>136</v>
      </c>
      <c r="G25" s="11" t="s">
        <v>164</v>
      </c>
      <c r="H25" s="11" t="s">
        <v>138</v>
      </c>
      <c r="I25" s="11" t="s">
        <v>321</v>
      </c>
      <c r="J25" s="12" t="s">
        <v>441</v>
      </c>
      <c r="K25" s="12" t="s">
        <v>360</v>
      </c>
      <c r="M25">
        <f>SUM(D$2:D24)</f>
        <v>200</v>
      </c>
      <c r="N25" t="b">
        <f t="shared" si="0"/>
        <v>0</v>
      </c>
      <c r="O25">
        <v>23</v>
      </c>
      <c r="Q25" t="s">
        <v>426</v>
      </c>
      <c r="R25">
        <v>0</v>
      </c>
    </row>
    <row r="26" spans="1:18" ht="14.25" customHeight="1" x14ac:dyDescent="0.15">
      <c r="A26" s="12" t="s">
        <v>24</v>
      </c>
      <c r="B26" s="12" t="s">
        <v>284</v>
      </c>
      <c r="C26" s="11">
        <v>24</v>
      </c>
      <c r="D26" s="12">
        <v>7</v>
      </c>
      <c r="E26" s="12">
        <v>201</v>
      </c>
      <c r="F26" s="11" t="s">
        <v>136</v>
      </c>
      <c r="G26" s="11" t="s">
        <v>137</v>
      </c>
      <c r="H26" s="11" t="s">
        <v>138</v>
      </c>
      <c r="I26" s="11" t="s">
        <v>321</v>
      </c>
      <c r="J26" s="12" t="s">
        <v>442</v>
      </c>
      <c r="K26" s="12" t="s">
        <v>362</v>
      </c>
      <c r="M26">
        <f>SUM(D$2:D25)</f>
        <v>201</v>
      </c>
      <c r="N26" t="b">
        <f t="shared" si="0"/>
        <v>0</v>
      </c>
      <c r="O26">
        <v>24</v>
      </c>
      <c r="Q26" t="s">
        <v>425</v>
      </c>
    </row>
    <row r="27" spans="1:18" ht="14" x14ac:dyDescent="0.15">
      <c r="A27" s="12" t="s">
        <v>24</v>
      </c>
      <c r="B27" s="12" t="s">
        <v>363</v>
      </c>
      <c r="C27" s="11">
        <v>25</v>
      </c>
      <c r="D27" s="12">
        <v>1</v>
      </c>
      <c r="E27" s="12">
        <v>208</v>
      </c>
      <c r="F27" s="11" t="s">
        <v>136</v>
      </c>
      <c r="G27" s="11" t="s">
        <v>164</v>
      </c>
      <c r="H27" s="11" t="s">
        <v>138</v>
      </c>
      <c r="I27" s="11" t="s">
        <v>321</v>
      </c>
      <c r="J27" s="12" t="s">
        <v>443</v>
      </c>
      <c r="K27" s="12" t="s">
        <v>365</v>
      </c>
      <c r="M27">
        <f>SUM(D$2:D26)</f>
        <v>208</v>
      </c>
      <c r="N27" t="b">
        <f t="shared" si="0"/>
        <v>1</v>
      </c>
      <c r="O27">
        <v>25</v>
      </c>
      <c r="Q27" t="s">
        <v>426</v>
      </c>
      <c r="R27">
        <v>0</v>
      </c>
    </row>
    <row r="28" spans="1:18" ht="14" x14ac:dyDescent="0.15">
      <c r="A28" s="12" t="s">
        <v>24</v>
      </c>
      <c r="B28" s="12" t="s">
        <v>366</v>
      </c>
      <c r="C28" s="11">
        <v>26</v>
      </c>
      <c r="D28" s="12">
        <v>7</v>
      </c>
      <c r="E28" s="12">
        <v>209</v>
      </c>
      <c r="F28" s="11" t="s">
        <v>136</v>
      </c>
      <c r="G28" s="11" t="s">
        <v>137</v>
      </c>
      <c r="H28" s="11" t="s">
        <v>138</v>
      </c>
      <c r="I28" s="11" t="s">
        <v>321</v>
      </c>
      <c r="J28" s="12" t="s">
        <v>444</v>
      </c>
      <c r="K28" s="12" t="s">
        <v>368</v>
      </c>
      <c r="M28">
        <f>SUM(D$2:D27)</f>
        <v>209</v>
      </c>
      <c r="N28" t="b">
        <f t="shared" si="0"/>
        <v>0</v>
      </c>
      <c r="O28">
        <v>26</v>
      </c>
      <c r="Q28" t="s">
        <v>425</v>
      </c>
    </row>
    <row r="29" spans="1:18" ht="14" x14ac:dyDescent="0.15">
      <c r="A29" s="12" t="s">
        <v>24</v>
      </c>
      <c r="B29" s="12" t="s">
        <v>369</v>
      </c>
      <c r="C29" s="11">
        <v>27</v>
      </c>
      <c r="D29" s="12">
        <v>1</v>
      </c>
      <c r="E29" s="12">
        <v>216</v>
      </c>
      <c r="F29" s="11" t="s">
        <v>136</v>
      </c>
      <c r="G29" s="11" t="s">
        <v>164</v>
      </c>
      <c r="H29" s="11" t="s">
        <v>138</v>
      </c>
      <c r="I29" s="11" t="s">
        <v>321</v>
      </c>
      <c r="J29" s="12" t="s">
        <v>445</v>
      </c>
      <c r="K29" s="12" t="s">
        <v>371</v>
      </c>
      <c r="M29">
        <f>SUM(D$2:D28)</f>
        <v>216</v>
      </c>
      <c r="N29" t="b">
        <f t="shared" si="0"/>
        <v>0</v>
      </c>
      <c r="O29">
        <v>27</v>
      </c>
      <c r="Q29" t="s">
        <v>426</v>
      </c>
      <c r="R29">
        <v>0</v>
      </c>
    </row>
    <row r="30" spans="1:18" ht="14" x14ac:dyDescent="0.15">
      <c r="A30" s="12" t="s">
        <v>24</v>
      </c>
      <c r="B30" s="12" t="s">
        <v>372</v>
      </c>
      <c r="C30" s="11">
        <v>28</v>
      </c>
      <c r="D30" s="12">
        <v>7</v>
      </c>
      <c r="E30" s="12">
        <v>217</v>
      </c>
      <c r="F30" s="11" t="s">
        <v>136</v>
      </c>
      <c r="G30" s="11" t="s">
        <v>137</v>
      </c>
      <c r="H30" s="11" t="s">
        <v>138</v>
      </c>
      <c r="I30" s="11" t="s">
        <v>321</v>
      </c>
      <c r="J30" s="12" t="s">
        <v>446</v>
      </c>
      <c r="K30" s="12" t="s">
        <v>374</v>
      </c>
      <c r="M30">
        <f>SUM(D$2:D29)</f>
        <v>217</v>
      </c>
      <c r="N30" t="b">
        <f t="shared" si="0"/>
        <v>0</v>
      </c>
      <c r="O30">
        <v>28</v>
      </c>
      <c r="Q30" t="s">
        <v>425</v>
      </c>
    </row>
    <row r="31" spans="1:18" ht="14" x14ac:dyDescent="0.15">
      <c r="A31" s="12" t="s">
        <v>24</v>
      </c>
      <c r="B31" s="12" t="s">
        <v>375</v>
      </c>
      <c r="C31" s="11">
        <v>29</v>
      </c>
      <c r="D31" s="12">
        <v>1</v>
      </c>
      <c r="E31" s="12">
        <v>224</v>
      </c>
      <c r="F31" s="11" t="s">
        <v>136</v>
      </c>
      <c r="G31" s="11" t="s">
        <v>164</v>
      </c>
      <c r="H31" s="11" t="s">
        <v>138</v>
      </c>
      <c r="I31" s="11" t="s">
        <v>321</v>
      </c>
      <c r="J31" s="12" t="s">
        <v>447</v>
      </c>
      <c r="K31" s="12" t="s">
        <v>377</v>
      </c>
      <c r="M31">
        <f>SUM(D$2:D30)</f>
        <v>224</v>
      </c>
      <c r="N31" t="b">
        <f t="shared" si="0"/>
        <v>1</v>
      </c>
      <c r="O31">
        <v>29</v>
      </c>
      <c r="Q31" t="s">
        <v>426</v>
      </c>
      <c r="R31">
        <v>0</v>
      </c>
    </row>
    <row r="32" spans="1:18" ht="14" x14ac:dyDescent="0.15">
      <c r="A32" s="12" t="s">
        <v>24</v>
      </c>
      <c r="B32" s="12" t="s">
        <v>378</v>
      </c>
      <c r="C32" s="11">
        <v>30</v>
      </c>
      <c r="D32" s="12">
        <v>7</v>
      </c>
      <c r="E32" s="12">
        <v>225</v>
      </c>
      <c r="F32" s="11" t="s">
        <v>136</v>
      </c>
      <c r="G32" s="11" t="s">
        <v>137</v>
      </c>
      <c r="H32" s="11" t="s">
        <v>138</v>
      </c>
      <c r="I32" s="11" t="s">
        <v>321</v>
      </c>
      <c r="J32" s="12" t="s">
        <v>448</v>
      </c>
      <c r="K32" s="12" t="s">
        <v>380</v>
      </c>
      <c r="M32">
        <f>SUM(D$2:D31)</f>
        <v>225</v>
      </c>
      <c r="N32" t="b">
        <f t="shared" si="0"/>
        <v>0</v>
      </c>
      <c r="O32">
        <v>30</v>
      </c>
      <c r="Q32" t="s">
        <v>425</v>
      </c>
    </row>
    <row r="33" spans="1:18" ht="14" x14ac:dyDescent="0.15">
      <c r="A33" s="35" t="s">
        <v>24</v>
      </c>
      <c r="B33" s="35" t="s">
        <v>381</v>
      </c>
      <c r="C33" s="34">
        <v>31</v>
      </c>
      <c r="D33" s="35">
        <v>8</v>
      </c>
      <c r="E33" s="35">
        <v>232</v>
      </c>
      <c r="F33" s="34" t="s">
        <v>136</v>
      </c>
      <c r="G33" s="34" t="s">
        <v>137</v>
      </c>
      <c r="H33" s="34" t="s">
        <v>138</v>
      </c>
      <c r="I33" s="34" t="s">
        <v>321</v>
      </c>
      <c r="J33" s="35" t="s">
        <v>449</v>
      </c>
      <c r="K33" s="35" t="s">
        <v>450</v>
      </c>
      <c r="M33">
        <f>SUM(D$2:D32)</f>
        <v>232</v>
      </c>
      <c r="N33" t="b">
        <f t="shared" si="0"/>
        <v>0</v>
      </c>
      <c r="O33">
        <v>31</v>
      </c>
      <c r="Q33" t="s">
        <v>423</v>
      </c>
    </row>
    <row r="34" spans="1:18" ht="14" x14ac:dyDescent="0.15">
      <c r="A34" s="12" t="s">
        <v>24</v>
      </c>
      <c r="B34" s="12" t="s">
        <v>451</v>
      </c>
      <c r="C34" s="11">
        <v>32</v>
      </c>
      <c r="D34" s="12">
        <v>32</v>
      </c>
      <c r="E34" s="12">
        <v>240</v>
      </c>
      <c r="F34" s="11" t="s">
        <v>187</v>
      </c>
      <c r="G34" s="11" t="s">
        <v>137</v>
      </c>
      <c r="H34" s="11" t="s">
        <v>138</v>
      </c>
      <c r="I34" s="11" t="s">
        <v>139</v>
      </c>
      <c r="J34" s="12" t="s">
        <v>452</v>
      </c>
      <c r="K34" s="12" t="s">
        <v>453</v>
      </c>
      <c r="M34">
        <f>SUM(D$2:D33)</f>
        <v>240</v>
      </c>
      <c r="N34" t="b">
        <f t="shared" si="0"/>
        <v>1</v>
      </c>
      <c r="O34">
        <v>32</v>
      </c>
      <c r="Q34" t="s">
        <v>423</v>
      </c>
    </row>
    <row r="35" spans="1:18" ht="14" x14ac:dyDescent="0.15">
      <c r="A35" s="12" t="s">
        <v>24</v>
      </c>
      <c r="B35" s="12" t="s">
        <v>454</v>
      </c>
      <c r="C35" s="11">
        <v>33</v>
      </c>
      <c r="D35" s="12">
        <v>32</v>
      </c>
      <c r="E35" s="12">
        <v>272</v>
      </c>
      <c r="F35" s="11" t="s">
        <v>187</v>
      </c>
      <c r="G35" s="11" t="s">
        <v>137</v>
      </c>
      <c r="H35" s="11" t="s">
        <v>138</v>
      </c>
      <c r="I35" s="11" t="s">
        <v>139</v>
      </c>
      <c r="J35" s="12" t="s">
        <v>455</v>
      </c>
      <c r="K35" s="12" t="s">
        <v>456</v>
      </c>
      <c r="M35">
        <f>SUM(D$2:D34)</f>
        <v>272</v>
      </c>
      <c r="N35" t="b">
        <f t="shared" si="0"/>
        <v>1</v>
      </c>
      <c r="O35">
        <v>33</v>
      </c>
      <c r="Q35" t="s">
        <v>423</v>
      </c>
    </row>
    <row r="36" spans="1:18" ht="28" x14ac:dyDescent="0.15">
      <c r="A36" s="12" t="s">
        <v>24</v>
      </c>
      <c r="B36" s="12" t="s">
        <v>457</v>
      </c>
      <c r="C36" s="11">
        <v>34</v>
      </c>
      <c r="D36" s="12">
        <v>24</v>
      </c>
      <c r="E36" s="12">
        <v>304</v>
      </c>
      <c r="F36" s="11" t="s">
        <v>136</v>
      </c>
      <c r="G36" s="11" t="s">
        <v>137</v>
      </c>
      <c r="H36" s="11" t="s">
        <v>138</v>
      </c>
      <c r="I36" s="11" t="s">
        <v>139</v>
      </c>
      <c r="J36" s="12" t="s">
        <v>458</v>
      </c>
      <c r="K36" s="16" t="s">
        <v>459</v>
      </c>
      <c r="M36">
        <f>SUM(D$2:D35)</f>
        <v>304</v>
      </c>
      <c r="N36" t="b">
        <f t="shared" si="0"/>
        <v>1</v>
      </c>
      <c r="O36">
        <v>34</v>
      </c>
      <c r="Q36" t="s">
        <v>423</v>
      </c>
    </row>
    <row r="37" spans="1:18" ht="28" x14ac:dyDescent="0.15">
      <c r="A37" s="35" t="s">
        <v>24</v>
      </c>
      <c r="B37" s="35" t="s">
        <v>460</v>
      </c>
      <c r="C37" s="34">
        <v>35</v>
      </c>
      <c r="D37" s="35">
        <v>8</v>
      </c>
      <c r="E37" s="35">
        <v>328</v>
      </c>
      <c r="F37" s="34" t="s">
        <v>136</v>
      </c>
      <c r="G37" s="34" t="s">
        <v>137</v>
      </c>
      <c r="H37" s="34" t="s">
        <v>138</v>
      </c>
      <c r="I37" s="34" t="s">
        <v>139</v>
      </c>
      <c r="J37" s="35" t="s">
        <v>461</v>
      </c>
      <c r="K37" s="39" t="s">
        <v>462</v>
      </c>
      <c r="M37">
        <f>SUM(D$2:D36)</f>
        <v>328</v>
      </c>
      <c r="N37" t="b">
        <f t="shared" si="0"/>
        <v>0</v>
      </c>
      <c r="O37">
        <v>35</v>
      </c>
    </row>
    <row r="38" spans="1:18" ht="14" x14ac:dyDescent="0.15">
      <c r="A38" s="12" t="s">
        <v>24</v>
      </c>
      <c r="B38" s="12" t="s">
        <v>463</v>
      </c>
      <c r="C38" s="11">
        <v>36</v>
      </c>
      <c r="D38" s="12">
        <v>1</v>
      </c>
      <c r="E38" s="12">
        <v>336</v>
      </c>
      <c r="F38" s="11" t="s">
        <v>136</v>
      </c>
      <c r="G38" s="11" t="s">
        <v>164</v>
      </c>
      <c r="H38" s="11" t="s">
        <v>138</v>
      </c>
      <c r="I38" s="11" t="s">
        <v>139</v>
      </c>
      <c r="J38" s="12" t="s">
        <v>464</v>
      </c>
      <c r="K38" s="12" t="s">
        <v>465</v>
      </c>
      <c r="M38">
        <f>SUM(D$2:D37)</f>
        <v>336</v>
      </c>
      <c r="N38" t="b">
        <f t="shared" si="0"/>
        <v>1</v>
      </c>
      <c r="O38">
        <v>36</v>
      </c>
      <c r="Q38" t="s">
        <v>423</v>
      </c>
    </row>
    <row r="39" spans="1:18" ht="14" x14ac:dyDescent="0.15">
      <c r="A39" s="12" t="s">
        <v>24</v>
      </c>
      <c r="B39" s="12" t="s">
        <v>466</v>
      </c>
      <c r="C39" s="11">
        <v>37</v>
      </c>
      <c r="D39" s="12">
        <v>1</v>
      </c>
      <c r="E39" s="12">
        <v>337</v>
      </c>
      <c r="F39" s="11" t="s">
        <v>136</v>
      </c>
      <c r="G39" s="11" t="s">
        <v>164</v>
      </c>
      <c r="H39" s="11" t="s">
        <v>138</v>
      </c>
      <c r="I39" s="11" t="s">
        <v>139</v>
      </c>
      <c r="J39" s="12" t="s">
        <v>467</v>
      </c>
      <c r="K39" s="12" t="s">
        <v>468</v>
      </c>
      <c r="M39">
        <f>SUM(D$2:D38)</f>
        <v>337</v>
      </c>
      <c r="N39" t="b">
        <f t="shared" si="0"/>
        <v>0</v>
      </c>
      <c r="O39">
        <v>37</v>
      </c>
      <c r="Q39" t="s">
        <v>423</v>
      </c>
    </row>
    <row r="40" spans="1:18" ht="28" x14ac:dyDescent="0.15">
      <c r="A40" s="12" t="s">
        <v>24</v>
      </c>
      <c r="B40" s="12" t="s">
        <v>469</v>
      </c>
      <c r="C40" s="11">
        <v>38</v>
      </c>
      <c r="D40" s="12">
        <v>1</v>
      </c>
      <c r="E40" s="12">
        <v>338</v>
      </c>
      <c r="F40" s="11" t="s">
        <v>136</v>
      </c>
      <c r="G40" s="11" t="s">
        <v>164</v>
      </c>
      <c r="H40" s="11" t="s">
        <v>138</v>
      </c>
      <c r="I40" s="11" t="s">
        <v>393</v>
      </c>
      <c r="J40" s="12" t="s">
        <v>470</v>
      </c>
      <c r="K40" s="16" t="s">
        <v>471</v>
      </c>
      <c r="M40">
        <f>SUM(D$2:D39)</f>
        <v>338</v>
      </c>
      <c r="N40" t="b">
        <f t="shared" si="0"/>
        <v>0</v>
      </c>
      <c r="O40">
        <v>38</v>
      </c>
      <c r="Q40" t="s">
        <v>423</v>
      </c>
    </row>
    <row r="41" spans="1:18" ht="14" x14ac:dyDescent="0.15">
      <c r="A41" s="12" t="s">
        <v>24</v>
      </c>
      <c r="B41" s="12" t="s">
        <v>472</v>
      </c>
      <c r="C41" s="11">
        <v>39</v>
      </c>
      <c r="D41" s="12">
        <v>1</v>
      </c>
      <c r="E41" s="12">
        <v>339</v>
      </c>
      <c r="F41" s="11" t="s">
        <v>136</v>
      </c>
      <c r="G41" s="11" t="s">
        <v>164</v>
      </c>
      <c r="H41" s="11" t="s">
        <v>138</v>
      </c>
      <c r="I41" s="11" t="s">
        <v>393</v>
      </c>
      <c r="J41" s="12" t="s">
        <v>473</v>
      </c>
      <c r="K41" s="16" t="s">
        <v>474</v>
      </c>
      <c r="M41">
        <f>SUM(D$2:D40)</f>
        <v>339</v>
      </c>
      <c r="N41" t="b">
        <f t="shared" si="0"/>
        <v>0</v>
      </c>
      <c r="O41">
        <v>39</v>
      </c>
      <c r="Q41" t="s">
        <v>423</v>
      </c>
    </row>
    <row r="42" spans="1:18" ht="14" x14ac:dyDescent="0.15">
      <c r="A42" s="12" t="s">
        <v>24</v>
      </c>
      <c r="B42" s="12" t="s">
        <v>475</v>
      </c>
      <c r="C42" s="11">
        <v>40</v>
      </c>
      <c r="D42" s="12">
        <v>1</v>
      </c>
      <c r="E42" s="12">
        <v>340</v>
      </c>
      <c r="F42" s="11" t="s">
        <v>136</v>
      </c>
      <c r="G42" s="11" t="s">
        <v>164</v>
      </c>
      <c r="H42" s="11" t="s">
        <v>138</v>
      </c>
      <c r="I42" s="11" t="s">
        <v>393</v>
      </c>
      <c r="J42" s="12" t="s">
        <v>476</v>
      </c>
      <c r="K42" s="16" t="s">
        <v>477</v>
      </c>
      <c r="M42">
        <f>SUM(D$2:D41)</f>
        <v>340</v>
      </c>
      <c r="N42" t="b">
        <f t="shared" si="0"/>
        <v>0</v>
      </c>
      <c r="O42">
        <v>40</v>
      </c>
    </row>
    <row r="43" spans="1:18" ht="14" x14ac:dyDescent="0.15">
      <c r="A43" s="12" t="s">
        <v>24</v>
      </c>
      <c r="B43" s="12" t="s">
        <v>478</v>
      </c>
      <c r="C43" s="11">
        <v>41</v>
      </c>
      <c r="D43" s="12">
        <v>1</v>
      </c>
      <c r="E43" s="12">
        <v>341</v>
      </c>
      <c r="F43" s="11" t="s">
        <v>136</v>
      </c>
      <c r="G43" s="11" t="s">
        <v>164</v>
      </c>
      <c r="H43" s="11" t="s">
        <v>138</v>
      </c>
      <c r="I43" s="11" t="s">
        <v>393</v>
      </c>
      <c r="J43" s="12" t="s">
        <v>479</v>
      </c>
      <c r="K43" s="12" t="s">
        <v>480</v>
      </c>
      <c r="M43">
        <f>SUM(D$2:D42)</f>
        <v>341</v>
      </c>
      <c r="N43" t="b">
        <f t="shared" si="0"/>
        <v>0</v>
      </c>
      <c r="O43">
        <v>41</v>
      </c>
      <c r="Q43" t="s">
        <v>423</v>
      </c>
    </row>
    <row r="44" spans="1:18" s="23" customFormat="1" ht="56" x14ac:dyDescent="0.15">
      <c r="A44" s="12" t="s">
        <v>24</v>
      </c>
      <c r="B44" s="12" t="s">
        <v>481</v>
      </c>
      <c r="C44" s="11">
        <v>42</v>
      </c>
      <c r="D44" s="12">
        <v>1</v>
      </c>
      <c r="E44" s="12">
        <v>342</v>
      </c>
      <c r="F44" s="11" t="s">
        <v>136</v>
      </c>
      <c r="G44" s="11" t="s">
        <v>164</v>
      </c>
      <c r="H44" s="11" t="s">
        <v>138</v>
      </c>
      <c r="I44" s="11" t="s">
        <v>393</v>
      </c>
      <c r="J44" s="12" t="s">
        <v>482</v>
      </c>
      <c r="K44" s="16" t="s">
        <v>483</v>
      </c>
      <c r="M44">
        <f>SUM(D$2:D43)</f>
        <v>342</v>
      </c>
      <c r="N44" t="b">
        <f t="shared" si="0"/>
        <v>0</v>
      </c>
      <c r="O44">
        <v>42</v>
      </c>
      <c r="Q44" t="s">
        <v>423</v>
      </c>
    </row>
    <row r="45" spans="1:18" ht="14" x14ac:dyDescent="0.15">
      <c r="A45" s="12" t="s">
        <v>24</v>
      </c>
      <c r="B45" s="12" t="s">
        <v>484</v>
      </c>
      <c r="C45" s="11">
        <v>43</v>
      </c>
      <c r="D45" s="12">
        <v>1</v>
      </c>
      <c r="E45" s="12">
        <v>343</v>
      </c>
      <c r="F45" s="11" t="s">
        <v>136</v>
      </c>
      <c r="G45" s="11" t="s">
        <v>164</v>
      </c>
      <c r="H45" s="11" t="s">
        <v>138</v>
      </c>
      <c r="I45" s="11" t="s">
        <v>393</v>
      </c>
      <c r="J45" s="12" t="s">
        <v>485</v>
      </c>
      <c r="K45" s="16" t="s">
        <v>486</v>
      </c>
      <c r="M45">
        <f>SUM(D$2:D44)</f>
        <v>343</v>
      </c>
      <c r="N45" t="b">
        <f t="shared" si="0"/>
        <v>0</v>
      </c>
      <c r="O45">
        <v>43</v>
      </c>
      <c r="P45">
        <f>MOD(M45,16)</f>
        <v>7</v>
      </c>
      <c r="Q45" t="s">
        <v>423</v>
      </c>
    </row>
    <row r="46" spans="1:18" ht="56" x14ac:dyDescent="0.15">
      <c r="A46" s="12" t="s">
        <v>24</v>
      </c>
      <c r="B46" s="12" t="s">
        <v>487</v>
      </c>
      <c r="C46" s="11">
        <v>44</v>
      </c>
      <c r="D46" s="12">
        <v>1</v>
      </c>
      <c r="E46" s="12">
        <v>344</v>
      </c>
      <c r="F46" s="11" t="s">
        <v>136</v>
      </c>
      <c r="G46" s="11" t="s">
        <v>164</v>
      </c>
      <c r="H46" s="11" t="s">
        <v>138</v>
      </c>
      <c r="I46" s="11" t="s">
        <v>393</v>
      </c>
      <c r="J46" s="12" t="s">
        <v>488</v>
      </c>
      <c r="K46" s="16" t="s">
        <v>489</v>
      </c>
      <c r="M46">
        <f>SUM(D$2:D45)</f>
        <v>344</v>
      </c>
      <c r="N46" t="b">
        <f t="shared" si="0"/>
        <v>0</v>
      </c>
      <c r="O46">
        <v>44</v>
      </c>
      <c r="P46">
        <f>MOD(M46,16)</f>
        <v>8</v>
      </c>
      <c r="Q46" t="s">
        <v>423</v>
      </c>
    </row>
    <row r="47" spans="1:18" ht="14" x14ac:dyDescent="0.15">
      <c r="A47" s="12" t="s">
        <v>24</v>
      </c>
      <c r="B47" s="12" t="s">
        <v>490</v>
      </c>
      <c r="C47" s="11">
        <v>45</v>
      </c>
      <c r="D47" s="12">
        <v>1</v>
      </c>
      <c r="E47" s="12">
        <v>345</v>
      </c>
      <c r="F47" s="11" t="s">
        <v>136</v>
      </c>
      <c r="G47" s="11" t="s">
        <v>164</v>
      </c>
      <c r="H47" s="11" t="s">
        <v>138</v>
      </c>
      <c r="I47" s="11" t="s">
        <v>393</v>
      </c>
      <c r="J47" s="12" t="s">
        <v>491</v>
      </c>
      <c r="K47" s="16" t="s">
        <v>492</v>
      </c>
      <c r="M47">
        <f>SUM(D$2:D46)</f>
        <v>345</v>
      </c>
      <c r="N47" t="b">
        <f t="shared" si="0"/>
        <v>0</v>
      </c>
      <c r="O47">
        <v>45</v>
      </c>
      <c r="Q47" t="s">
        <v>423</v>
      </c>
    </row>
    <row r="48" spans="1:18" ht="28" x14ac:dyDescent="0.15">
      <c r="A48" s="12" t="s">
        <v>24</v>
      </c>
      <c r="B48" s="12" t="s">
        <v>493</v>
      </c>
      <c r="C48" s="11">
        <v>46</v>
      </c>
      <c r="D48" s="12">
        <v>1</v>
      </c>
      <c r="E48" s="12">
        <v>346</v>
      </c>
      <c r="F48" s="11" t="s">
        <v>136</v>
      </c>
      <c r="G48" s="11" t="s">
        <v>164</v>
      </c>
      <c r="H48" s="11" t="s">
        <v>138</v>
      </c>
      <c r="I48" s="11" t="s">
        <v>393</v>
      </c>
      <c r="J48" s="12" t="s">
        <v>494</v>
      </c>
      <c r="K48" s="16" t="s">
        <v>495</v>
      </c>
      <c r="M48">
        <f>SUM(D$2:D47)</f>
        <v>346</v>
      </c>
      <c r="N48" t="b">
        <f t="shared" si="0"/>
        <v>0</v>
      </c>
      <c r="O48">
        <v>46</v>
      </c>
      <c r="Q48" t="s">
        <v>423</v>
      </c>
      <c r="R48">
        <v>0</v>
      </c>
    </row>
    <row r="49" spans="1:18" ht="28" x14ac:dyDescent="0.15">
      <c r="A49" s="12" t="s">
        <v>24</v>
      </c>
      <c r="B49" s="12" t="s">
        <v>496</v>
      </c>
      <c r="C49" s="11">
        <v>47</v>
      </c>
      <c r="D49" s="12">
        <v>1</v>
      </c>
      <c r="E49" s="12">
        <v>347</v>
      </c>
      <c r="F49" s="11" t="s">
        <v>136</v>
      </c>
      <c r="G49" s="11" t="s">
        <v>164</v>
      </c>
      <c r="H49" s="11" t="s">
        <v>138</v>
      </c>
      <c r="I49" s="11" t="s">
        <v>393</v>
      </c>
      <c r="J49" s="12" t="s">
        <v>497</v>
      </c>
      <c r="K49" s="16" t="s">
        <v>498</v>
      </c>
      <c r="M49">
        <f>SUM(D$2:D48)</f>
        <v>347</v>
      </c>
      <c r="N49" t="b">
        <f t="shared" si="0"/>
        <v>0</v>
      </c>
      <c r="O49">
        <v>47</v>
      </c>
      <c r="Q49" t="s">
        <v>423</v>
      </c>
    </row>
    <row r="50" spans="1:18" ht="28" x14ac:dyDescent="0.15">
      <c r="A50" s="12" t="s">
        <v>24</v>
      </c>
      <c r="B50" s="12" t="s">
        <v>499</v>
      </c>
      <c r="C50" s="11">
        <v>48</v>
      </c>
      <c r="D50" s="12">
        <v>1</v>
      </c>
      <c r="E50" s="12">
        <v>348</v>
      </c>
      <c r="F50" s="11" t="s">
        <v>136</v>
      </c>
      <c r="G50" s="11" t="s">
        <v>164</v>
      </c>
      <c r="H50" s="11" t="s">
        <v>138</v>
      </c>
      <c r="I50" s="11" t="s">
        <v>393</v>
      </c>
      <c r="J50" s="12" t="s">
        <v>500</v>
      </c>
      <c r="K50" s="16" t="s">
        <v>501</v>
      </c>
      <c r="M50">
        <f>SUM(D$2:D49)</f>
        <v>348</v>
      </c>
      <c r="N50" t="b">
        <f t="shared" si="0"/>
        <v>0</v>
      </c>
      <c r="O50">
        <v>48</v>
      </c>
    </row>
    <row r="51" spans="1:18" ht="14" x14ac:dyDescent="0.15">
      <c r="A51" s="12" t="s">
        <v>24</v>
      </c>
      <c r="B51" s="22" t="s">
        <v>502</v>
      </c>
      <c r="C51" s="11">
        <v>49</v>
      </c>
      <c r="D51" s="12">
        <v>1</v>
      </c>
      <c r="E51" s="12">
        <v>349</v>
      </c>
      <c r="F51" s="11" t="s">
        <v>136</v>
      </c>
      <c r="G51" s="11" t="s">
        <v>164</v>
      </c>
      <c r="H51" s="11" t="s">
        <v>138</v>
      </c>
      <c r="I51" s="11" t="s">
        <v>393</v>
      </c>
      <c r="J51" s="22" t="s">
        <v>503</v>
      </c>
      <c r="K51" s="22" t="s">
        <v>504</v>
      </c>
      <c r="M51">
        <f>SUM(D$2:D50)</f>
        <v>349</v>
      </c>
      <c r="N51" t="b">
        <f t="shared" si="0"/>
        <v>0</v>
      </c>
      <c r="O51">
        <v>49</v>
      </c>
      <c r="Q51" t="s">
        <v>423</v>
      </c>
    </row>
    <row r="52" spans="1:18" ht="28" x14ac:dyDescent="0.15">
      <c r="A52" s="22" t="s">
        <v>24</v>
      </c>
      <c r="B52" s="12" t="s">
        <v>505</v>
      </c>
      <c r="C52" s="11">
        <v>50</v>
      </c>
      <c r="D52" s="22">
        <v>1</v>
      </c>
      <c r="E52" s="12">
        <v>350</v>
      </c>
      <c r="F52" s="11" t="s">
        <v>136</v>
      </c>
      <c r="G52" s="11" t="s">
        <v>164</v>
      </c>
      <c r="H52" s="11" t="s">
        <v>138</v>
      </c>
      <c r="I52" s="11" t="s">
        <v>506</v>
      </c>
      <c r="J52" s="12" t="s">
        <v>507</v>
      </c>
      <c r="K52" s="16" t="s">
        <v>508</v>
      </c>
      <c r="M52">
        <f>SUM(D$2:D51)</f>
        <v>350</v>
      </c>
      <c r="N52" t="b">
        <f t="shared" si="0"/>
        <v>0</v>
      </c>
      <c r="O52">
        <v>50</v>
      </c>
      <c r="Q52" t="s">
        <v>423</v>
      </c>
      <c r="R52">
        <v>0</v>
      </c>
    </row>
    <row r="53" spans="1:18" ht="14" x14ac:dyDescent="0.15">
      <c r="A53" s="12" t="s">
        <v>24</v>
      </c>
      <c r="B53" s="12" t="s">
        <v>509</v>
      </c>
      <c r="C53" s="11">
        <v>51</v>
      </c>
      <c r="D53" s="12">
        <v>1</v>
      </c>
      <c r="E53" s="12">
        <v>351</v>
      </c>
      <c r="F53" s="11" t="s">
        <v>136</v>
      </c>
      <c r="G53" s="11" t="s">
        <v>164</v>
      </c>
      <c r="H53" s="11" t="s">
        <v>138</v>
      </c>
      <c r="I53" s="11" t="s">
        <v>506</v>
      </c>
      <c r="J53" s="12" t="s">
        <v>510</v>
      </c>
      <c r="K53" s="12" t="s">
        <v>511</v>
      </c>
      <c r="M53">
        <f>SUM(D$2:D52)</f>
        <v>351</v>
      </c>
      <c r="N53" t="b">
        <f t="shared" si="0"/>
        <v>0</v>
      </c>
      <c r="O53">
        <v>51</v>
      </c>
      <c r="Q53" t="s">
        <v>423</v>
      </c>
    </row>
    <row r="54" spans="1:18" ht="14" x14ac:dyDescent="0.15">
      <c r="A54" s="22" t="s">
        <v>24</v>
      </c>
      <c r="B54" s="12" t="s">
        <v>512</v>
      </c>
      <c r="C54" s="11">
        <v>52</v>
      </c>
      <c r="D54" s="12">
        <v>1</v>
      </c>
      <c r="E54" s="12">
        <v>352</v>
      </c>
      <c r="F54" s="11" t="s">
        <v>136</v>
      </c>
      <c r="G54" s="11" t="s">
        <v>164</v>
      </c>
      <c r="H54" s="11" t="s">
        <v>138</v>
      </c>
      <c r="I54" s="11" t="s">
        <v>506</v>
      </c>
      <c r="J54" s="12" t="s">
        <v>513</v>
      </c>
      <c r="K54" s="12" t="s">
        <v>514</v>
      </c>
      <c r="M54">
        <f>SUM(D$2:D53)</f>
        <v>352</v>
      </c>
      <c r="N54" t="b">
        <f t="shared" si="0"/>
        <v>1</v>
      </c>
      <c r="O54">
        <v>52</v>
      </c>
      <c r="Q54" t="s">
        <v>423</v>
      </c>
    </row>
    <row r="55" spans="1:18" ht="28" x14ac:dyDescent="0.15">
      <c r="A55" s="22" t="s">
        <v>24</v>
      </c>
      <c r="B55" s="12" t="s">
        <v>515</v>
      </c>
      <c r="C55" s="11">
        <v>53</v>
      </c>
      <c r="D55" s="12">
        <v>1</v>
      </c>
      <c r="E55" s="12">
        <v>353</v>
      </c>
      <c r="F55" s="11" t="s">
        <v>136</v>
      </c>
      <c r="G55" s="11" t="s">
        <v>164</v>
      </c>
      <c r="H55" s="11" t="s">
        <v>138</v>
      </c>
      <c r="I55" s="11" t="s">
        <v>506</v>
      </c>
      <c r="J55" s="12" t="s">
        <v>516</v>
      </c>
      <c r="K55" s="16" t="s">
        <v>517</v>
      </c>
      <c r="M55">
        <f>SUM(D$2:D54)</f>
        <v>353</v>
      </c>
      <c r="N55" t="b">
        <f t="shared" si="0"/>
        <v>0</v>
      </c>
      <c r="O55">
        <v>53</v>
      </c>
      <c r="Q55" t="s">
        <v>426</v>
      </c>
    </row>
    <row r="56" spans="1:18" ht="14" x14ac:dyDescent="0.15">
      <c r="A56" s="44" t="s">
        <v>24</v>
      </c>
      <c r="B56" s="61" t="s">
        <v>518</v>
      </c>
      <c r="C56" s="42">
        <v>54</v>
      </c>
      <c r="D56" s="61">
        <v>3</v>
      </c>
      <c r="E56" s="61">
        <v>354</v>
      </c>
      <c r="F56" s="42" t="s">
        <v>136</v>
      </c>
      <c r="G56" s="42" t="s">
        <v>164</v>
      </c>
      <c r="H56" s="42" t="s">
        <v>138</v>
      </c>
      <c r="I56" s="42" t="s">
        <v>506</v>
      </c>
      <c r="J56" s="61" t="s">
        <v>519</v>
      </c>
      <c r="K56" s="148" t="s">
        <v>520</v>
      </c>
      <c r="M56">
        <f>SUM(D$2:D55)</f>
        <v>354</v>
      </c>
      <c r="N56" t="b">
        <f t="shared" si="0"/>
        <v>0</v>
      </c>
      <c r="O56">
        <v>54</v>
      </c>
      <c r="Q56" t="s">
        <v>423</v>
      </c>
    </row>
    <row r="57" spans="1:18" ht="14" x14ac:dyDescent="0.15">
      <c r="A57" s="44" t="s">
        <v>24</v>
      </c>
      <c r="B57" s="61" t="s">
        <v>156</v>
      </c>
      <c r="C57" s="42">
        <v>55</v>
      </c>
      <c r="D57" s="61">
        <v>3</v>
      </c>
      <c r="E57" s="61">
        <v>357</v>
      </c>
      <c r="F57" s="42" t="s">
        <v>136</v>
      </c>
      <c r="G57" s="42" t="s">
        <v>137</v>
      </c>
      <c r="H57" s="42" t="s">
        <v>138</v>
      </c>
      <c r="I57" s="42" t="s">
        <v>139</v>
      </c>
      <c r="J57" s="61" t="s">
        <v>157</v>
      </c>
      <c r="K57" s="148"/>
      <c r="M57">
        <f>SUM(D$2:D56)</f>
        <v>357</v>
      </c>
      <c r="N57" t="b">
        <f t="shared" si="0"/>
        <v>0</v>
      </c>
      <c r="O57">
        <v>55</v>
      </c>
      <c r="Q57" t="s">
        <v>423</v>
      </c>
    </row>
    <row r="58" spans="1:18" ht="28" x14ac:dyDescent="0.15">
      <c r="A58" s="44" t="s">
        <v>24</v>
      </c>
      <c r="B58" s="61" t="s">
        <v>521</v>
      </c>
      <c r="C58" s="42">
        <v>56</v>
      </c>
      <c r="D58" s="61">
        <v>8</v>
      </c>
      <c r="E58" s="61">
        <v>360</v>
      </c>
      <c r="F58" s="42" t="s">
        <v>136</v>
      </c>
      <c r="G58" s="42" t="s">
        <v>137</v>
      </c>
      <c r="H58" s="42" t="s">
        <v>138</v>
      </c>
      <c r="I58" s="42" t="s">
        <v>506</v>
      </c>
      <c r="J58" s="61" t="s">
        <v>522</v>
      </c>
      <c r="K58" s="148" t="s">
        <v>523</v>
      </c>
      <c r="M58">
        <f>SUM(D$2:D57)</f>
        <v>360</v>
      </c>
      <c r="N58" t="b">
        <f t="shared" si="0"/>
        <v>0</v>
      </c>
      <c r="O58">
        <v>56</v>
      </c>
      <c r="Q58" t="s">
        <v>423</v>
      </c>
    </row>
    <row r="59" spans="1:18" ht="28" x14ac:dyDescent="0.15">
      <c r="A59" s="44" t="s">
        <v>24</v>
      </c>
      <c r="B59" s="149" t="s">
        <v>524</v>
      </c>
      <c r="C59" s="42">
        <v>57</v>
      </c>
      <c r="D59" s="44">
        <v>32</v>
      </c>
      <c r="E59" s="44">
        <v>368</v>
      </c>
      <c r="F59" s="44" t="s">
        <v>187</v>
      </c>
      <c r="G59" s="42" t="s">
        <v>137</v>
      </c>
      <c r="H59" s="42" t="s">
        <v>138</v>
      </c>
      <c r="I59" s="44" t="s">
        <v>506</v>
      </c>
      <c r="J59" s="44" t="s">
        <v>525</v>
      </c>
      <c r="K59" s="67" t="s">
        <v>526</v>
      </c>
      <c r="M59">
        <f>SUM(D$2:D58)</f>
        <v>368</v>
      </c>
      <c r="N59" t="b">
        <f t="shared" si="0"/>
        <v>1</v>
      </c>
      <c r="O59">
        <v>57</v>
      </c>
      <c r="Q59" t="s">
        <v>423</v>
      </c>
    </row>
    <row r="60" spans="1:18" ht="14" x14ac:dyDescent="0.15">
      <c r="A60" s="44" t="s">
        <v>24</v>
      </c>
      <c r="B60" s="149" t="s">
        <v>527</v>
      </c>
      <c r="C60" s="42">
        <v>58</v>
      </c>
      <c r="D60" s="44">
        <v>1</v>
      </c>
      <c r="E60" s="44">
        <v>400</v>
      </c>
      <c r="F60" s="44" t="s">
        <v>136</v>
      </c>
      <c r="G60" s="42" t="s">
        <v>164</v>
      </c>
      <c r="H60" s="42" t="s">
        <v>138</v>
      </c>
      <c r="I60" s="44" t="s">
        <v>506</v>
      </c>
      <c r="J60" s="44" t="s">
        <v>528</v>
      </c>
      <c r="K60" s="67" t="s">
        <v>529</v>
      </c>
      <c r="M60">
        <f>SUM(D$2:D59)</f>
        <v>400</v>
      </c>
      <c r="N60" t="b">
        <f t="shared" si="0"/>
        <v>1</v>
      </c>
      <c r="O60">
        <v>58</v>
      </c>
      <c r="Q60" t="s">
        <v>426</v>
      </c>
    </row>
    <row r="61" spans="1:18" ht="14" x14ac:dyDescent="0.15">
      <c r="A61" s="44" t="s">
        <v>24</v>
      </c>
      <c r="B61" s="149" t="s">
        <v>530</v>
      </c>
      <c r="C61" s="42">
        <v>59</v>
      </c>
      <c r="D61" s="44">
        <v>15</v>
      </c>
      <c r="E61" s="44">
        <v>401</v>
      </c>
      <c r="F61" s="44" t="s">
        <v>136</v>
      </c>
      <c r="G61" s="42" t="s">
        <v>137</v>
      </c>
      <c r="H61" s="42" t="s">
        <v>138</v>
      </c>
      <c r="I61" s="44" t="s">
        <v>506</v>
      </c>
      <c r="J61" s="44" t="s">
        <v>531</v>
      </c>
      <c r="K61" s="67" t="s">
        <v>532</v>
      </c>
      <c r="M61">
        <f>SUM(D$2:D60)</f>
        <v>401</v>
      </c>
      <c r="N61" t="b">
        <f t="shared" si="0"/>
        <v>0</v>
      </c>
      <c r="O61">
        <v>59</v>
      </c>
      <c r="Q61" t="s">
        <v>423</v>
      </c>
    </row>
    <row r="62" spans="1:18" ht="14" x14ac:dyDescent="0.15">
      <c r="A62" s="44" t="s">
        <v>24</v>
      </c>
      <c r="B62" s="149" t="s">
        <v>533</v>
      </c>
      <c r="C62" s="42">
        <v>60</v>
      </c>
      <c r="D62" s="44">
        <v>1</v>
      </c>
      <c r="E62" s="44">
        <v>416</v>
      </c>
      <c r="F62" s="44" t="s">
        <v>136</v>
      </c>
      <c r="G62" s="42" t="s">
        <v>164</v>
      </c>
      <c r="H62" s="42" t="s">
        <v>138</v>
      </c>
      <c r="I62" s="44" t="s">
        <v>506</v>
      </c>
      <c r="J62" s="44" t="s">
        <v>534</v>
      </c>
      <c r="K62" s="67" t="s">
        <v>535</v>
      </c>
      <c r="M62">
        <f>SUM(D$2:D61)</f>
        <v>416</v>
      </c>
      <c r="N62" t="b">
        <f t="shared" si="0"/>
        <v>1</v>
      </c>
      <c r="O62">
        <v>60</v>
      </c>
      <c r="Q62" t="s">
        <v>426</v>
      </c>
    </row>
    <row r="63" spans="1:18" ht="14" x14ac:dyDescent="0.15">
      <c r="A63" s="44" t="s">
        <v>24</v>
      </c>
      <c r="B63" s="149" t="s">
        <v>536</v>
      </c>
      <c r="C63" s="42">
        <v>61</v>
      </c>
      <c r="D63" s="44">
        <v>15</v>
      </c>
      <c r="E63" s="44">
        <v>417</v>
      </c>
      <c r="F63" s="44" t="s">
        <v>136</v>
      </c>
      <c r="G63" s="42" t="s">
        <v>137</v>
      </c>
      <c r="H63" s="42" t="s">
        <v>138</v>
      </c>
      <c r="I63" s="44" t="s">
        <v>506</v>
      </c>
      <c r="J63" s="44" t="s">
        <v>537</v>
      </c>
      <c r="K63" s="67" t="s">
        <v>538</v>
      </c>
      <c r="M63">
        <f>SUM(D$2:D62)</f>
        <v>417</v>
      </c>
      <c r="N63" t="b">
        <f t="shared" si="0"/>
        <v>0</v>
      </c>
      <c r="O63">
        <v>61</v>
      </c>
      <c r="Q63" t="s">
        <v>423</v>
      </c>
    </row>
    <row r="64" spans="1:18" ht="14" x14ac:dyDescent="0.15">
      <c r="A64" s="44" t="s">
        <v>24</v>
      </c>
      <c r="B64" s="149" t="s">
        <v>539</v>
      </c>
      <c r="C64" s="42">
        <v>62</v>
      </c>
      <c r="D64" s="44">
        <v>1</v>
      </c>
      <c r="E64" s="44">
        <v>432</v>
      </c>
      <c r="F64" s="44" t="s">
        <v>136</v>
      </c>
      <c r="G64" s="42" t="s">
        <v>164</v>
      </c>
      <c r="H64" s="42" t="s">
        <v>138</v>
      </c>
      <c r="I64" s="44" t="s">
        <v>506</v>
      </c>
      <c r="J64" s="44" t="s">
        <v>540</v>
      </c>
      <c r="K64" s="67" t="s">
        <v>541</v>
      </c>
      <c r="M64">
        <f>SUM(D$2:D63)</f>
        <v>432</v>
      </c>
      <c r="N64" t="b">
        <f t="shared" si="0"/>
        <v>1</v>
      </c>
      <c r="O64">
        <v>62</v>
      </c>
      <c r="Q64" t="s">
        <v>426</v>
      </c>
    </row>
    <row r="65" spans="1:18" ht="28" x14ac:dyDescent="0.15">
      <c r="A65" s="44" t="s">
        <v>24</v>
      </c>
      <c r="B65" s="149" t="s">
        <v>542</v>
      </c>
      <c r="C65" s="42">
        <v>63</v>
      </c>
      <c r="D65" s="44">
        <v>5</v>
      </c>
      <c r="E65" s="44">
        <v>433</v>
      </c>
      <c r="F65" s="44" t="s">
        <v>136</v>
      </c>
      <c r="G65" s="42" t="s">
        <v>137</v>
      </c>
      <c r="H65" s="42" t="s">
        <v>138</v>
      </c>
      <c r="I65" s="44" t="s">
        <v>506</v>
      </c>
      <c r="J65" s="44" t="s">
        <v>543</v>
      </c>
      <c r="K65" s="67" t="s">
        <v>544</v>
      </c>
      <c r="M65">
        <f>SUM(D$2:D64)</f>
        <v>433</v>
      </c>
      <c r="N65" t="b">
        <f t="shared" si="0"/>
        <v>0</v>
      </c>
      <c r="O65">
        <v>63</v>
      </c>
      <c r="Q65" t="s">
        <v>423</v>
      </c>
    </row>
    <row r="66" spans="1:18" ht="14" x14ac:dyDescent="0.15">
      <c r="A66" s="143" t="s">
        <v>24</v>
      </c>
      <c r="B66" s="143" t="s">
        <v>162</v>
      </c>
      <c r="C66" s="144">
        <v>64</v>
      </c>
      <c r="D66" s="143">
        <v>12</v>
      </c>
      <c r="E66" s="143">
        <v>438</v>
      </c>
      <c r="F66" s="144" t="s">
        <v>136</v>
      </c>
      <c r="G66" s="144" t="s">
        <v>137</v>
      </c>
      <c r="H66" s="144" t="s">
        <v>138</v>
      </c>
      <c r="I66" s="144" t="s">
        <v>139</v>
      </c>
      <c r="J66" s="145" t="s">
        <v>157</v>
      </c>
      <c r="K66" s="145"/>
      <c r="M66">
        <f>SUM(D$2:D65)</f>
        <v>438</v>
      </c>
      <c r="N66" t="b">
        <f t="shared" si="0"/>
        <v>0</v>
      </c>
      <c r="O66">
        <v>64</v>
      </c>
    </row>
    <row r="67" spans="1:18" ht="28" x14ac:dyDescent="0.15">
      <c r="A67" s="22" t="s">
        <v>24</v>
      </c>
      <c r="B67" s="32" t="s">
        <v>545</v>
      </c>
      <c r="C67" s="11">
        <v>65</v>
      </c>
      <c r="D67" s="22">
        <v>1</v>
      </c>
      <c r="E67" s="12">
        <v>450</v>
      </c>
      <c r="F67" s="11" t="s">
        <v>136</v>
      </c>
      <c r="G67" s="11" t="s">
        <v>164</v>
      </c>
      <c r="H67" s="11" t="s">
        <v>138</v>
      </c>
      <c r="I67" s="11" t="s">
        <v>321</v>
      </c>
      <c r="J67" s="22" t="s">
        <v>546</v>
      </c>
      <c r="K67" s="21" t="s">
        <v>547</v>
      </c>
      <c r="M67">
        <f>SUM(D$2:D66)</f>
        <v>450</v>
      </c>
      <c r="N67" t="b">
        <f t="shared" si="0"/>
        <v>0</v>
      </c>
      <c r="O67">
        <v>65</v>
      </c>
      <c r="Q67" t="s">
        <v>423</v>
      </c>
    </row>
    <row r="68" spans="1:18" ht="42" x14ac:dyDescent="0.15">
      <c r="A68" s="22" t="s">
        <v>24</v>
      </c>
      <c r="B68" s="32" t="s">
        <v>548</v>
      </c>
      <c r="C68" s="11">
        <v>66</v>
      </c>
      <c r="D68" s="22">
        <v>1</v>
      </c>
      <c r="E68" s="12">
        <v>451</v>
      </c>
      <c r="F68" s="11" t="s">
        <v>136</v>
      </c>
      <c r="G68" s="11" t="s">
        <v>164</v>
      </c>
      <c r="H68" s="11" t="s">
        <v>138</v>
      </c>
      <c r="I68" s="11" t="s">
        <v>321</v>
      </c>
      <c r="J68" s="22" t="s">
        <v>549</v>
      </c>
      <c r="K68" s="16" t="s">
        <v>550</v>
      </c>
      <c r="M68">
        <f>SUM(D$2:D67)</f>
        <v>451</v>
      </c>
      <c r="N68" t="b">
        <f t="shared" si="0"/>
        <v>0</v>
      </c>
      <c r="O68">
        <v>66</v>
      </c>
      <c r="Q68" t="s">
        <v>423</v>
      </c>
      <c r="R68">
        <v>0</v>
      </c>
    </row>
    <row r="69" spans="1:18" ht="14" x14ac:dyDescent="0.15">
      <c r="A69" s="35" t="s">
        <v>24</v>
      </c>
      <c r="B69" s="37" t="s">
        <v>551</v>
      </c>
      <c r="C69" s="34">
        <v>67</v>
      </c>
      <c r="D69" s="35">
        <v>12</v>
      </c>
      <c r="E69" s="35">
        <v>452</v>
      </c>
      <c r="F69" s="34" t="s">
        <v>136</v>
      </c>
      <c r="G69" s="34" t="s">
        <v>391</v>
      </c>
      <c r="H69" s="34" t="s">
        <v>392</v>
      </c>
      <c r="I69" s="34" t="s">
        <v>393</v>
      </c>
      <c r="J69" s="35" t="s">
        <v>552</v>
      </c>
      <c r="K69" s="35" t="s">
        <v>553</v>
      </c>
      <c r="M69">
        <f>SUM(D$2:D68)</f>
        <v>452</v>
      </c>
      <c r="N69" t="b">
        <f t="shared" si="0"/>
        <v>0</v>
      </c>
      <c r="O69">
        <v>67</v>
      </c>
      <c r="Q69" t="s">
        <v>423</v>
      </c>
    </row>
    <row r="70" spans="1:18" ht="14" x14ac:dyDescent="0.15">
      <c r="A70" s="22" t="s">
        <v>24</v>
      </c>
      <c r="B70" s="22" t="s">
        <v>396</v>
      </c>
      <c r="C70" s="11">
        <v>68</v>
      </c>
      <c r="D70" s="22">
        <v>1</v>
      </c>
      <c r="E70" s="12">
        <v>464</v>
      </c>
      <c r="F70" s="11" t="s">
        <v>136</v>
      </c>
      <c r="G70" s="11" t="s">
        <v>137</v>
      </c>
      <c r="H70" s="11" t="s">
        <v>138</v>
      </c>
      <c r="I70" s="11" t="s">
        <v>139</v>
      </c>
      <c r="J70" s="36" t="s">
        <v>157</v>
      </c>
      <c r="K70" s="36"/>
      <c r="M70">
        <f>SUM(D$2:D69)</f>
        <v>464</v>
      </c>
      <c r="N70" t="b">
        <f t="shared" si="0"/>
        <v>1</v>
      </c>
      <c r="O70">
        <v>68</v>
      </c>
    </row>
    <row r="71" spans="1:18" ht="28" x14ac:dyDescent="0.15">
      <c r="A71" s="22" t="s">
        <v>24</v>
      </c>
      <c r="B71" s="32" t="s">
        <v>554</v>
      </c>
      <c r="C71" s="11">
        <v>69</v>
      </c>
      <c r="D71" s="22">
        <v>1</v>
      </c>
      <c r="E71" s="12">
        <v>465</v>
      </c>
      <c r="F71" s="11" t="s">
        <v>136</v>
      </c>
      <c r="G71" s="11" t="s">
        <v>164</v>
      </c>
      <c r="H71" s="11" t="s">
        <v>138</v>
      </c>
      <c r="I71" s="11" t="s">
        <v>321</v>
      </c>
      <c r="J71" s="22" t="s">
        <v>555</v>
      </c>
      <c r="K71" s="21" t="s">
        <v>556</v>
      </c>
      <c r="M71">
        <f>SUM(D$2:D70)</f>
        <v>465</v>
      </c>
      <c r="N71" t="b">
        <f t="shared" si="0"/>
        <v>0</v>
      </c>
      <c r="O71">
        <v>69</v>
      </c>
      <c r="Q71" t="s">
        <v>423</v>
      </c>
    </row>
    <row r="72" spans="1:18" ht="42" x14ac:dyDescent="0.15">
      <c r="A72" s="22" t="s">
        <v>24</v>
      </c>
      <c r="B72" s="32" t="s">
        <v>557</v>
      </c>
      <c r="C72" s="11">
        <v>70</v>
      </c>
      <c r="D72" s="22">
        <v>2</v>
      </c>
      <c r="E72" s="12">
        <v>466</v>
      </c>
      <c r="F72" s="11" t="s">
        <v>136</v>
      </c>
      <c r="G72" s="11" t="s">
        <v>164</v>
      </c>
      <c r="H72" s="11" t="s">
        <v>138</v>
      </c>
      <c r="I72" s="11" t="s">
        <v>321</v>
      </c>
      <c r="J72" s="22" t="s">
        <v>558</v>
      </c>
      <c r="K72" s="16" t="s">
        <v>559</v>
      </c>
      <c r="M72">
        <f>SUM(D$2:D71)</f>
        <v>466</v>
      </c>
      <c r="N72" t="b">
        <f t="shared" si="0"/>
        <v>0</v>
      </c>
      <c r="O72">
        <v>70</v>
      </c>
      <c r="Q72" t="s">
        <v>423</v>
      </c>
      <c r="R72">
        <v>0</v>
      </c>
    </row>
    <row r="73" spans="1:18" ht="14" x14ac:dyDescent="0.15">
      <c r="A73" s="35" t="s">
        <v>24</v>
      </c>
      <c r="B73" s="37" t="s">
        <v>560</v>
      </c>
      <c r="C73" s="34">
        <v>71</v>
      </c>
      <c r="D73" s="35">
        <v>12</v>
      </c>
      <c r="E73" s="35">
        <v>468</v>
      </c>
      <c r="F73" s="34" t="s">
        <v>136</v>
      </c>
      <c r="G73" s="34" t="s">
        <v>391</v>
      </c>
      <c r="H73" s="34" t="s">
        <v>406</v>
      </c>
      <c r="I73" s="34" t="s">
        <v>393</v>
      </c>
      <c r="J73" s="35" t="s">
        <v>561</v>
      </c>
      <c r="K73" s="35" t="s">
        <v>562</v>
      </c>
      <c r="M73">
        <f>SUM(D$2:D72)</f>
        <v>468</v>
      </c>
      <c r="N73" t="b">
        <f t="shared" si="0"/>
        <v>0</v>
      </c>
      <c r="O73">
        <v>71</v>
      </c>
      <c r="Q73" t="s">
        <v>423</v>
      </c>
    </row>
    <row r="74" spans="1:18" ht="14" x14ac:dyDescent="0.15">
      <c r="A74" s="22" t="s">
        <v>24</v>
      </c>
      <c r="B74" s="22" t="s">
        <v>400</v>
      </c>
      <c r="C74" s="11">
        <v>72</v>
      </c>
      <c r="D74" s="22">
        <v>2</v>
      </c>
      <c r="E74" s="12">
        <v>480</v>
      </c>
      <c r="F74" s="11" t="s">
        <v>136</v>
      </c>
      <c r="G74" s="11" t="s">
        <v>137</v>
      </c>
      <c r="H74" s="11" t="s">
        <v>138</v>
      </c>
      <c r="I74" s="11" t="s">
        <v>139</v>
      </c>
      <c r="J74" s="36" t="s">
        <v>157</v>
      </c>
      <c r="K74" s="36"/>
      <c r="M74">
        <f>SUM(D$2:D73)</f>
        <v>480</v>
      </c>
      <c r="N74" t="b">
        <f t="shared" si="0"/>
        <v>1</v>
      </c>
      <c r="O74">
        <v>72</v>
      </c>
    </row>
    <row r="75" spans="1:18" ht="28" x14ac:dyDescent="0.15">
      <c r="A75" s="22" t="s">
        <v>24</v>
      </c>
      <c r="B75" s="32" t="s">
        <v>563</v>
      </c>
      <c r="C75" s="11">
        <v>73</v>
      </c>
      <c r="D75" s="22">
        <v>1</v>
      </c>
      <c r="E75" s="12">
        <v>482</v>
      </c>
      <c r="F75" s="11" t="s">
        <v>136</v>
      </c>
      <c r="G75" s="11" t="s">
        <v>164</v>
      </c>
      <c r="H75" s="11" t="s">
        <v>138</v>
      </c>
      <c r="I75" s="11" t="s">
        <v>321</v>
      </c>
      <c r="J75" s="22" t="s">
        <v>564</v>
      </c>
      <c r="K75" s="21" t="s">
        <v>565</v>
      </c>
      <c r="M75">
        <f>SUM(D$2:D74)</f>
        <v>482</v>
      </c>
      <c r="N75" t="b">
        <f t="shared" si="0"/>
        <v>0</v>
      </c>
      <c r="O75">
        <v>73</v>
      </c>
      <c r="Q75" t="s">
        <v>423</v>
      </c>
    </row>
    <row r="76" spans="1:18" ht="42" x14ac:dyDescent="0.15">
      <c r="A76" s="22" t="s">
        <v>24</v>
      </c>
      <c r="B76" s="32" t="s">
        <v>566</v>
      </c>
      <c r="C76" s="11">
        <v>74</v>
      </c>
      <c r="D76" s="22">
        <v>1</v>
      </c>
      <c r="E76" s="12">
        <v>483</v>
      </c>
      <c r="F76" s="11" t="s">
        <v>136</v>
      </c>
      <c r="G76" s="11" t="s">
        <v>164</v>
      </c>
      <c r="H76" s="11" t="s">
        <v>138</v>
      </c>
      <c r="I76" s="11" t="s">
        <v>321</v>
      </c>
      <c r="J76" s="22" t="s">
        <v>567</v>
      </c>
      <c r="K76" s="16" t="s">
        <v>568</v>
      </c>
      <c r="M76">
        <f>SUM(D$2:D75)</f>
        <v>483</v>
      </c>
      <c r="N76" t="b">
        <f t="shared" si="0"/>
        <v>0</v>
      </c>
      <c r="O76">
        <v>74</v>
      </c>
      <c r="Q76" t="s">
        <v>423</v>
      </c>
      <c r="R76">
        <v>0</v>
      </c>
    </row>
    <row r="77" spans="1:18" ht="14" x14ac:dyDescent="0.15">
      <c r="A77" s="35" t="s">
        <v>24</v>
      </c>
      <c r="B77" s="37" t="s">
        <v>397</v>
      </c>
      <c r="C77" s="34">
        <v>75</v>
      </c>
      <c r="D77" s="35">
        <v>12</v>
      </c>
      <c r="E77" s="35">
        <v>484</v>
      </c>
      <c r="F77" s="34" t="s">
        <v>136</v>
      </c>
      <c r="G77" s="34" t="s">
        <v>391</v>
      </c>
      <c r="H77" s="34" t="s">
        <v>392</v>
      </c>
      <c r="I77" s="34" t="s">
        <v>393</v>
      </c>
      <c r="J77" s="35" t="s">
        <v>398</v>
      </c>
      <c r="K77" s="35" t="s">
        <v>569</v>
      </c>
      <c r="M77">
        <f>SUM(D$2:D76)</f>
        <v>484</v>
      </c>
      <c r="N77" t="b">
        <f t="shared" si="0"/>
        <v>0</v>
      </c>
      <c r="O77">
        <v>75</v>
      </c>
      <c r="Q77" t="s">
        <v>423</v>
      </c>
    </row>
    <row r="78" spans="1:18" ht="14" x14ac:dyDescent="0.15">
      <c r="A78" s="22" t="s">
        <v>24</v>
      </c>
      <c r="B78" s="22" t="s">
        <v>404</v>
      </c>
      <c r="C78" s="11">
        <v>76</v>
      </c>
      <c r="D78" s="22">
        <v>1</v>
      </c>
      <c r="E78" s="12">
        <v>496</v>
      </c>
      <c r="F78" s="11" t="s">
        <v>136</v>
      </c>
      <c r="G78" s="11" t="s">
        <v>137</v>
      </c>
      <c r="H78" s="11" t="s">
        <v>138</v>
      </c>
      <c r="I78" s="11" t="s">
        <v>139</v>
      </c>
      <c r="J78" s="36" t="s">
        <v>157</v>
      </c>
      <c r="K78" s="36"/>
      <c r="M78">
        <f>SUM(D$2:D77)</f>
        <v>496</v>
      </c>
      <c r="N78" t="b">
        <f t="shared" si="0"/>
        <v>1</v>
      </c>
      <c r="O78">
        <v>76</v>
      </c>
    </row>
    <row r="79" spans="1:18" ht="28" x14ac:dyDescent="0.15">
      <c r="A79" s="22" t="s">
        <v>24</v>
      </c>
      <c r="B79" s="32" t="s">
        <v>570</v>
      </c>
      <c r="C79" s="11">
        <v>77</v>
      </c>
      <c r="D79" s="22">
        <v>1</v>
      </c>
      <c r="E79" s="12">
        <v>497</v>
      </c>
      <c r="F79" s="11" t="s">
        <v>136</v>
      </c>
      <c r="G79" s="11" t="s">
        <v>164</v>
      </c>
      <c r="H79" s="11" t="s">
        <v>138</v>
      </c>
      <c r="I79" s="11" t="s">
        <v>321</v>
      </c>
      <c r="J79" s="22" t="s">
        <v>571</v>
      </c>
      <c r="K79" s="21" t="s">
        <v>572</v>
      </c>
      <c r="M79">
        <f>SUM(D$2:D78)</f>
        <v>497</v>
      </c>
      <c r="N79" t="b">
        <f t="shared" si="0"/>
        <v>0</v>
      </c>
      <c r="O79">
        <v>77</v>
      </c>
      <c r="Q79" t="s">
        <v>423</v>
      </c>
    </row>
    <row r="80" spans="1:18" ht="42" x14ac:dyDescent="0.15">
      <c r="A80" s="22" t="s">
        <v>24</v>
      </c>
      <c r="B80" s="32" t="s">
        <v>573</v>
      </c>
      <c r="C80" s="11">
        <v>78</v>
      </c>
      <c r="D80" s="22">
        <v>2</v>
      </c>
      <c r="E80" s="12">
        <v>498</v>
      </c>
      <c r="F80" s="11" t="s">
        <v>136</v>
      </c>
      <c r="G80" s="11" t="s">
        <v>164</v>
      </c>
      <c r="H80" s="11" t="s">
        <v>138</v>
      </c>
      <c r="I80" s="11" t="s">
        <v>321</v>
      </c>
      <c r="J80" s="22" t="s">
        <v>574</v>
      </c>
      <c r="K80" s="16" t="s">
        <v>575</v>
      </c>
      <c r="M80">
        <f>SUM(D$2:D79)</f>
        <v>498</v>
      </c>
      <c r="N80" t="b">
        <f t="shared" ref="N80:N143" si="1">MOD(M80,16) = 0</f>
        <v>0</v>
      </c>
      <c r="O80">
        <v>78</v>
      </c>
      <c r="Q80" t="s">
        <v>423</v>
      </c>
      <c r="R80">
        <v>0</v>
      </c>
    </row>
    <row r="81" spans="1:18" ht="14" x14ac:dyDescent="0.15">
      <c r="A81" s="35" t="s">
        <v>24</v>
      </c>
      <c r="B81" s="37" t="s">
        <v>405</v>
      </c>
      <c r="C81" s="34">
        <v>79</v>
      </c>
      <c r="D81" s="35">
        <v>12</v>
      </c>
      <c r="E81" s="35">
        <v>500</v>
      </c>
      <c r="F81" s="34" t="s">
        <v>136</v>
      </c>
      <c r="G81" s="34" t="s">
        <v>391</v>
      </c>
      <c r="H81" s="34" t="s">
        <v>406</v>
      </c>
      <c r="I81" s="34" t="s">
        <v>393</v>
      </c>
      <c r="J81" s="35" t="s">
        <v>407</v>
      </c>
      <c r="K81" s="35" t="s">
        <v>576</v>
      </c>
      <c r="M81">
        <f>SUM(D$2:D80)</f>
        <v>500</v>
      </c>
      <c r="N81" t="b">
        <f t="shared" si="1"/>
        <v>0</v>
      </c>
      <c r="O81">
        <v>79</v>
      </c>
      <c r="Q81" t="s">
        <v>423</v>
      </c>
    </row>
    <row r="82" spans="1:18" ht="14" x14ac:dyDescent="0.15">
      <c r="A82" s="22" t="s">
        <v>24</v>
      </c>
      <c r="B82" s="22" t="s">
        <v>409</v>
      </c>
      <c r="C82" s="11">
        <v>80</v>
      </c>
      <c r="D82" s="22">
        <v>2</v>
      </c>
      <c r="E82" s="12">
        <v>512</v>
      </c>
      <c r="F82" s="11" t="s">
        <v>136</v>
      </c>
      <c r="G82" s="11" t="s">
        <v>137</v>
      </c>
      <c r="H82" s="11" t="s">
        <v>138</v>
      </c>
      <c r="I82" s="11" t="s">
        <v>139</v>
      </c>
      <c r="J82" s="36" t="s">
        <v>157</v>
      </c>
      <c r="K82" s="36"/>
      <c r="M82">
        <f>SUM(D$2:D81)</f>
        <v>512</v>
      </c>
      <c r="N82" t="b">
        <f t="shared" si="1"/>
        <v>1</v>
      </c>
      <c r="O82">
        <v>80</v>
      </c>
    </row>
    <row r="83" spans="1:18" ht="28" x14ac:dyDescent="0.15">
      <c r="A83" s="22" t="s">
        <v>24</v>
      </c>
      <c r="B83" s="32" t="s">
        <v>577</v>
      </c>
      <c r="C83" s="11">
        <v>81</v>
      </c>
      <c r="D83" s="22">
        <v>1</v>
      </c>
      <c r="E83" s="12">
        <v>514</v>
      </c>
      <c r="F83" s="11" t="s">
        <v>136</v>
      </c>
      <c r="G83" s="11" t="s">
        <v>164</v>
      </c>
      <c r="H83" s="11" t="s">
        <v>138</v>
      </c>
      <c r="I83" s="11" t="s">
        <v>321</v>
      </c>
      <c r="J83" s="22" t="s">
        <v>578</v>
      </c>
      <c r="K83" s="21" t="s">
        <v>579</v>
      </c>
      <c r="M83">
        <f>SUM(D$2:D82)</f>
        <v>514</v>
      </c>
      <c r="N83" t="b">
        <f t="shared" si="1"/>
        <v>0</v>
      </c>
      <c r="O83">
        <v>81</v>
      </c>
      <c r="Q83" t="s">
        <v>423</v>
      </c>
    </row>
    <row r="84" spans="1:18" ht="42" x14ac:dyDescent="0.15">
      <c r="A84" s="22" t="s">
        <v>24</v>
      </c>
      <c r="B84" s="32" t="s">
        <v>580</v>
      </c>
      <c r="C84" s="11">
        <v>82</v>
      </c>
      <c r="D84" s="22">
        <v>1</v>
      </c>
      <c r="E84" s="12">
        <v>515</v>
      </c>
      <c r="F84" s="11" t="s">
        <v>136</v>
      </c>
      <c r="G84" s="11" t="s">
        <v>164</v>
      </c>
      <c r="H84" s="11" t="s">
        <v>138</v>
      </c>
      <c r="I84" s="11" t="s">
        <v>321</v>
      </c>
      <c r="J84" s="22" t="s">
        <v>581</v>
      </c>
      <c r="K84" s="16" t="s">
        <v>582</v>
      </c>
      <c r="M84">
        <f>SUM(D$2:D83)</f>
        <v>515</v>
      </c>
      <c r="N84" t="b">
        <f t="shared" si="1"/>
        <v>0</v>
      </c>
      <c r="O84">
        <v>82</v>
      </c>
      <c r="Q84" t="s">
        <v>423</v>
      </c>
      <c r="R84">
        <v>0</v>
      </c>
    </row>
    <row r="85" spans="1:18" ht="14" x14ac:dyDescent="0.15">
      <c r="A85" s="35" t="s">
        <v>24</v>
      </c>
      <c r="B85" s="37" t="s">
        <v>401</v>
      </c>
      <c r="C85" s="34">
        <v>83</v>
      </c>
      <c r="D85" s="35">
        <v>12</v>
      </c>
      <c r="E85" s="35">
        <v>516</v>
      </c>
      <c r="F85" s="34" t="s">
        <v>136</v>
      </c>
      <c r="G85" s="34" t="s">
        <v>391</v>
      </c>
      <c r="H85" s="34" t="s">
        <v>392</v>
      </c>
      <c r="I85" s="34" t="s">
        <v>393</v>
      </c>
      <c r="J85" s="35" t="s">
        <v>402</v>
      </c>
      <c r="K85" s="35" t="s">
        <v>583</v>
      </c>
      <c r="M85">
        <f>SUM(D$2:D84)</f>
        <v>516</v>
      </c>
      <c r="N85" t="b">
        <f t="shared" si="1"/>
        <v>0</v>
      </c>
      <c r="O85">
        <v>83</v>
      </c>
      <c r="Q85" t="s">
        <v>423</v>
      </c>
    </row>
    <row r="86" spans="1:18" ht="14" x14ac:dyDescent="0.15">
      <c r="A86" s="22" t="s">
        <v>24</v>
      </c>
      <c r="B86" s="22" t="s">
        <v>413</v>
      </c>
      <c r="C86" s="11">
        <v>84</v>
      </c>
      <c r="D86" s="22">
        <v>1</v>
      </c>
      <c r="E86" s="12">
        <v>528</v>
      </c>
      <c r="F86" s="11" t="s">
        <v>136</v>
      </c>
      <c r="G86" s="11" t="s">
        <v>137</v>
      </c>
      <c r="H86" s="11" t="s">
        <v>138</v>
      </c>
      <c r="I86" s="11" t="s">
        <v>139</v>
      </c>
      <c r="J86" s="36" t="s">
        <v>157</v>
      </c>
      <c r="K86" s="36"/>
      <c r="M86">
        <f>SUM(D$2:D85)</f>
        <v>528</v>
      </c>
      <c r="N86" t="b">
        <f t="shared" si="1"/>
        <v>1</v>
      </c>
      <c r="O86">
        <v>84</v>
      </c>
    </row>
    <row r="87" spans="1:18" ht="28" x14ac:dyDescent="0.15">
      <c r="A87" s="22" t="s">
        <v>24</v>
      </c>
      <c r="B87" s="32" t="s">
        <v>584</v>
      </c>
      <c r="C87" s="11">
        <v>85</v>
      </c>
      <c r="D87" s="22">
        <v>1</v>
      </c>
      <c r="E87" s="12">
        <v>529</v>
      </c>
      <c r="F87" s="11" t="s">
        <v>136</v>
      </c>
      <c r="G87" s="11" t="s">
        <v>164</v>
      </c>
      <c r="H87" s="11" t="s">
        <v>138</v>
      </c>
      <c r="I87" s="11" t="s">
        <v>321</v>
      </c>
      <c r="J87" s="22" t="s">
        <v>585</v>
      </c>
      <c r="K87" s="21" t="s">
        <v>586</v>
      </c>
      <c r="M87">
        <f>SUM(D$2:D86)</f>
        <v>529</v>
      </c>
      <c r="N87" t="b">
        <f t="shared" si="1"/>
        <v>0</v>
      </c>
      <c r="O87">
        <v>85</v>
      </c>
      <c r="Q87" t="s">
        <v>423</v>
      </c>
    </row>
    <row r="88" spans="1:18" ht="42" x14ac:dyDescent="0.15">
      <c r="A88" s="22" t="s">
        <v>24</v>
      </c>
      <c r="B88" s="32" t="s">
        <v>587</v>
      </c>
      <c r="C88" s="11">
        <v>86</v>
      </c>
      <c r="D88" s="22">
        <v>2</v>
      </c>
      <c r="E88" s="12">
        <v>530</v>
      </c>
      <c r="F88" s="11" t="s">
        <v>136</v>
      </c>
      <c r="G88" s="11" t="s">
        <v>164</v>
      </c>
      <c r="H88" s="11" t="s">
        <v>138</v>
      </c>
      <c r="I88" s="11" t="s">
        <v>321</v>
      </c>
      <c r="J88" s="22" t="s">
        <v>588</v>
      </c>
      <c r="K88" s="16" t="s">
        <v>589</v>
      </c>
      <c r="M88">
        <f>SUM(D$2:D87)</f>
        <v>530</v>
      </c>
      <c r="N88" t="b">
        <f t="shared" si="1"/>
        <v>0</v>
      </c>
      <c r="O88">
        <v>86</v>
      </c>
      <c r="Q88" t="s">
        <v>423</v>
      </c>
      <c r="R88">
        <v>0</v>
      </c>
    </row>
    <row r="89" spans="1:18" ht="14" x14ac:dyDescent="0.15">
      <c r="A89" s="35" t="s">
        <v>24</v>
      </c>
      <c r="B89" s="37" t="s">
        <v>410</v>
      </c>
      <c r="C89" s="34">
        <v>87</v>
      </c>
      <c r="D89" s="35">
        <v>12</v>
      </c>
      <c r="E89" s="35">
        <v>532</v>
      </c>
      <c r="F89" s="34" t="s">
        <v>136</v>
      </c>
      <c r="G89" s="34" t="s">
        <v>391</v>
      </c>
      <c r="H89" s="34" t="s">
        <v>406</v>
      </c>
      <c r="I89" s="34" t="s">
        <v>393</v>
      </c>
      <c r="J89" s="35" t="s">
        <v>411</v>
      </c>
      <c r="K89" s="35" t="s">
        <v>590</v>
      </c>
      <c r="M89">
        <f>SUM(D$2:D88)</f>
        <v>532</v>
      </c>
      <c r="N89" t="b">
        <f t="shared" si="1"/>
        <v>0</v>
      </c>
      <c r="O89">
        <v>87</v>
      </c>
      <c r="Q89" t="s">
        <v>423</v>
      </c>
    </row>
    <row r="90" spans="1:18" ht="14" x14ac:dyDescent="0.15">
      <c r="A90" s="22" t="s">
        <v>24</v>
      </c>
      <c r="B90" s="22" t="s">
        <v>417</v>
      </c>
      <c r="C90" s="11">
        <v>88</v>
      </c>
      <c r="D90" s="22">
        <v>2</v>
      </c>
      <c r="E90" s="12">
        <v>544</v>
      </c>
      <c r="F90" s="11" t="s">
        <v>136</v>
      </c>
      <c r="G90" s="11" t="s">
        <v>137</v>
      </c>
      <c r="H90" s="11" t="s">
        <v>138</v>
      </c>
      <c r="I90" s="11" t="s">
        <v>139</v>
      </c>
      <c r="J90" s="36" t="s">
        <v>157</v>
      </c>
      <c r="K90" s="36"/>
      <c r="M90">
        <f>SUM(D$2:D89)</f>
        <v>544</v>
      </c>
      <c r="N90" t="b">
        <f t="shared" si="1"/>
        <v>1</v>
      </c>
      <c r="O90">
        <v>88</v>
      </c>
    </row>
    <row r="91" spans="1:18" ht="28" x14ac:dyDescent="0.15">
      <c r="A91" s="22" t="s">
        <v>24</v>
      </c>
      <c r="B91" s="32" t="s">
        <v>591</v>
      </c>
      <c r="C91" s="11">
        <v>89</v>
      </c>
      <c r="D91" s="22">
        <v>1</v>
      </c>
      <c r="E91" s="12">
        <v>546</v>
      </c>
      <c r="F91" s="11" t="s">
        <v>136</v>
      </c>
      <c r="G91" s="11" t="s">
        <v>164</v>
      </c>
      <c r="H91" s="11" t="s">
        <v>138</v>
      </c>
      <c r="I91" s="11" t="s">
        <v>321</v>
      </c>
      <c r="J91" s="22" t="s">
        <v>592</v>
      </c>
      <c r="K91" s="21" t="s">
        <v>593</v>
      </c>
      <c r="M91">
        <f>SUM(D$2:D90)</f>
        <v>546</v>
      </c>
      <c r="N91" t="b">
        <f t="shared" si="1"/>
        <v>0</v>
      </c>
      <c r="O91">
        <v>89</v>
      </c>
      <c r="Q91" t="s">
        <v>423</v>
      </c>
    </row>
    <row r="92" spans="1:18" ht="42" x14ac:dyDescent="0.15">
      <c r="A92" s="22" t="s">
        <v>24</v>
      </c>
      <c r="B92" s="32" t="s">
        <v>594</v>
      </c>
      <c r="C92" s="11">
        <v>90</v>
      </c>
      <c r="D92" s="22">
        <v>1</v>
      </c>
      <c r="E92" s="12">
        <v>547</v>
      </c>
      <c r="F92" s="11" t="s">
        <v>136</v>
      </c>
      <c r="G92" s="11" t="s">
        <v>164</v>
      </c>
      <c r="H92" s="11" t="s">
        <v>138</v>
      </c>
      <c r="I92" s="11" t="s">
        <v>321</v>
      </c>
      <c r="J92" s="22" t="s">
        <v>595</v>
      </c>
      <c r="K92" s="16" t="s">
        <v>596</v>
      </c>
      <c r="M92">
        <f>SUM(D$2:D91)</f>
        <v>547</v>
      </c>
      <c r="N92" t="b">
        <f t="shared" si="1"/>
        <v>0</v>
      </c>
      <c r="O92">
        <v>90</v>
      </c>
      <c r="Q92" t="s">
        <v>423</v>
      </c>
      <c r="R92">
        <v>0</v>
      </c>
    </row>
    <row r="93" spans="1:18" ht="14" x14ac:dyDescent="0.15">
      <c r="A93" s="35" t="s">
        <v>24</v>
      </c>
      <c r="B93" s="37" t="s">
        <v>390</v>
      </c>
      <c r="C93" s="34">
        <v>91</v>
      </c>
      <c r="D93" s="35">
        <v>12</v>
      </c>
      <c r="E93" s="35">
        <v>548</v>
      </c>
      <c r="F93" s="34" t="s">
        <v>136</v>
      </c>
      <c r="G93" s="34" t="s">
        <v>391</v>
      </c>
      <c r="H93" s="34" t="s">
        <v>392</v>
      </c>
      <c r="I93" s="34" t="s">
        <v>393</v>
      </c>
      <c r="J93" s="35" t="s">
        <v>394</v>
      </c>
      <c r="K93" s="35" t="s">
        <v>597</v>
      </c>
      <c r="M93">
        <f>SUM(D$2:D92)</f>
        <v>548</v>
      </c>
      <c r="N93" t="b">
        <f t="shared" si="1"/>
        <v>0</v>
      </c>
      <c r="O93">
        <v>91</v>
      </c>
      <c r="Q93" t="s">
        <v>423</v>
      </c>
    </row>
    <row r="94" spans="1:18" ht="14" x14ac:dyDescent="0.15">
      <c r="A94" s="22" t="s">
        <v>24</v>
      </c>
      <c r="B94" s="22" t="s">
        <v>598</v>
      </c>
      <c r="C94" s="11">
        <v>92</v>
      </c>
      <c r="D94" s="22">
        <v>1</v>
      </c>
      <c r="E94" s="12">
        <v>560</v>
      </c>
      <c r="F94" s="11" t="s">
        <v>136</v>
      </c>
      <c r="G94" s="11" t="s">
        <v>137</v>
      </c>
      <c r="H94" s="11" t="s">
        <v>138</v>
      </c>
      <c r="I94" s="11" t="s">
        <v>139</v>
      </c>
      <c r="J94" s="36" t="s">
        <v>157</v>
      </c>
      <c r="K94" s="36"/>
      <c r="M94">
        <f>SUM(D$2:D93)</f>
        <v>560</v>
      </c>
      <c r="N94" t="b">
        <f t="shared" si="1"/>
        <v>1</v>
      </c>
      <c r="O94">
        <v>92</v>
      </c>
    </row>
    <row r="95" spans="1:18" ht="28" x14ac:dyDescent="0.15">
      <c r="A95" s="22" t="s">
        <v>24</v>
      </c>
      <c r="B95" s="32" t="s">
        <v>599</v>
      </c>
      <c r="C95" s="11">
        <v>93</v>
      </c>
      <c r="D95" s="22">
        <v>1</v>
      </c>
      <c r="E95" s="12">
        <v>561</v>
      </c>
      <c r="F95" s="11" t="s">
        <v>136</v>
      </c>
      <c r="G95" s="11" t="s">
        <v>164</v>
      </c>
      <c r="H95" s="11" t="s">
        <v>138</v>
      </c>
      <c r="I95" s="11" t="s">
        <v>321</v>
      </c>
      <c r="J95" s="22" t="s">
        <v>600</v>
      </c>
      <c r="K95" s="21" t="s">
        <v>601</v>
      </c>
      <c r="M95">
        <f>SUM(D$2:D94)</f>
        <v>561</v>
      </c>
      <c r="N95" t="b">
        <f t="shared" si="1"/>
        <v>0</v>
      </c>
      <c r="O95">
        <v>93</v>
      </c>
      <c r="Q95" t="s">
        <v>423</v>
      </c>
    </row>
    <row r="96" spans="1:18" ht="42" x14ac:dyDescent="0.15">
      <c r="A96" s="22" t="s">
        <v>24</v>
      </c>
      <c r="B96" s="32" t="s">
        <v>602</v>
      </c>
      <c r="C96" s="11">
        <v>94</v>
      </c>
      <c r="D96" s="22">
        <v>2</v>
      </c>
      <c r="E96" s="12">
        <v>562</v>
      </c>
      <c r="F96" s="11" t="s">
        <v>136</v>
      </c>
      <c r="G96" s="11" t="s">
        <v>164</v>
      </c>
      <c r="H96" s="11" t="s">
        <v>138</v>
      </c>
      <c r="I96" s="11" t="s">
        <v>321</v>
      </c>
      <c r="J96" s="22" t="s">
        <v>603</v>
      </c>
      <c r="K96" s="16" t="s">
        <v>604</v>
      </c>
      <c r="M96">
        <f>SUM(D$2:D95)</f>
        <v>562</v>
      </c>
      <c r="N96" t="b">
        <f t="shared" si="1"/>
        <v>0</v>
      </c>
      <c r="O96">
        <v>94</v>
      </c>
      <c r="Q96" t="s">
        <v>423</v>
      </c>
      <c r="R96">
        <v>0</v>
      </c>
    </row>
    <row r="97" spans="1:18" ht="14" x14ac:dyDescent="0.15">
      <c r="A97" s="35" t="s">
        <v>24</v>
      </c>
      <c r="B97" s="37" t="s">
        <v>605</v>
      </c>
      <c r="C97" s="34">
        <v>95</v>
      </c>
      <c r="D97" s="35">
        <v>12</v>
      </c>
      <c r="E97" s="35">
        <v>564</v>
      </c>
      <c r="F97" s="34" t="s">
        <v>136</v>
      </c>
      <c r="G97" s="34" t="s">
        <v>391</v>
      </c>
      <c r="H97" s="34" t="s">
        <v>406</v>
      </c>
      <c r="I97" s="34" t="s">
        <v>393</v>
      </c>
      <c r="J97" s="35" t="s">
        <v>606</v>
      </c>
      <c r="K97" s="35" t="s">
        <v>607</v>
      </c>
      <c r="M97">
        <f>SUM(D$2:D96)</f>
        <v>564</v>
      </c>
      <c r="N97" t="b">
        <f t="shared" si="1"/>
        <v>0</v>
      </c>
      <c r="O97">
        <v>95</v>
      </c>
      <c r="Q97" t="s">
        <v>423</v>
      </c>
    </row>
    <row r="98" spans="1:18" ht="14" x14ac:dyDescent="0.15">
      <c r="A98" s="22" t="s">
        <v>24</v>
      </c>
      <c r="B98" s="22" t="s">
        <v>608</v>
      </c>
      <c r="C98" s="11">
        <v>96</v>
      </c>
      <c r="D98" s="22">
        <v>2</v>
      </c>
      <c r="E98" s="12">
        <v>576</v>
      </c>
      <c r="F98" s="11" t="s">
        <v>136</v>
      </c>
      <c r="G98" s="11" t="s">
        <v>137</v>
      </c>
      <c r="H98" s="11" t="s">
        <v>138</v>
      </c>
      <c r="I98" s="11" t="s">
        <v>139</v>
      </c>
      <c r="J98" s="36" t="s">
        <v>157</v>
      </c>
      <c r="K98" s="36"/>
      <c r="M98">
        <f>SUM(D$2:D97)</f>
        <v>576</v>
      </c>
      <c r="N98" t="b">
        <f t="shared" si="1"/>
        <v>1</v>
      </c>
      <c r="O98">
        <v>96</v>
      </c>
    </row>
    <row r="99" spans="1:18" ht="28" x14ac:dyDescent="0.15">
      <c r="A99" s="22" t="s">
        <v>24</v>
      </c>
      <c r="B99" s="32" t="s">
        <v>609</v>
      </c>
      <c r="C99" s="11">
        <v>97</v>
      </c>
      <c r="D99" s="22">
        <v>1</v>
      </c>
      <c r="E99" s="12">
        <v>578</v>
      </c>
      <c r="F99" s="11" t="s">
        <v>136</v>
      </c>
      <c r="G99" s="11" t="s">
        <v>164</v>
      </c>
      <c r="H99" s="11" t="s">
        <v>138</v>
      </c>
      <c r="I99" s="11" t="s">
        <v>321</v>
      </c>
      <c r="J99" s="22" t="s">
        <v>610</v>
      </c>
      <c r="K99" s="21" t="s">
        <v>611</v>
      </c>
      <c r="M99">
        <f>SUM(D$2:D98)</f>
        <v>578</v>
      </c>
      <c r="N99" t="b">
        <f t="shared" si="1"/>
        <v>0</v>
      </c>
      <c r="O99">
        <v>97</v>
      </c>
      <c r="Q99" t="s">
        <v>423</v>
      </c>
    </row>
    <row r="100" spans="1:18" ht="42" x14ac:dyDescent="0.15">
      <c r="A100" s="22" t="s">
        <v>24</v>
      </c>
      <c r="B100" s="32" t="s">
        <v>612</v>
      </c>
      <c r="C100" s="11">
        <v>98</v>
      </c>
      <c r="D100" s="22">
        <v>1</v>
      </c>
      <c r="E100" s="12">
        <v>579</v>
      </c>
      <c r="F100" s="11" t="s">
        <v>136</v>
      </c>
      <c r="G100" s="11" t="s">
        <v>164</v>
      </c>
      <c r="H100" s="11" t="s">
        <v>138</v>
      </c>
      <c r="I100" s="11" t="s">
        <v>321</v>
      </c>
      <c r="J100" s="22" t="s">
        <v>613</v>
      </c>
      <c r="K100" s="16" t="s">
        <v>614</v>
      </c>
      <c r="M100">
        <f>SUM(D$2:D99)</f>
        <v>579</v>
      </c>
      <c r="N100" t="b">
        <f t="shared" si="1"/>
        <v>0</v>
      </c>
      <c r="O100">
        <v>98</v>
      </c>
      <c r="Q100" t="s">
        <v>423</v>
      </c>
      <c r="R100">
        <v>0</v>
      </c>
    </row>
    <row r="101" spans="1:18" ht="14" x14ac:dyDescent="0.15">
      <c r="A101" s="35" t="s">
        <v>24</v>
      </c>
      <c r="B101" s="37" t="s">
        <v>615</v>
      </c>
      <c r="C101" s="34">
        <v>99</v>
      </c>
      <c r="D101" s="35">
        <v>12</v>
      </c>
      <c r="E101" s="35">
        <v>580</v>
      </c>
      <c r="F101" s="34" t="s">
        <v>136</v>
      </c>
      <c r="G101" s="34" t="s">
        <v>391</v>
      </c>
      <c r="H101" s="34" t="s">
        <v>392</v>
      </c>
      <c r="I101" s="34" t="s">
        <v>393</v>
      </c>
      <c r="J101" s="35" t="s">
        <v>616</v>
      </c>
      <c r="K101" s="35" t="s">
        <v>617</v>
      </c>
      <c r="M101">
        <f>SUM(D$2:D100)</f>
        <v>580</v>
      </c>
      <c r="N101" t="b">
        <f t="shared" si="1"/>
        <v>0</v>
      </c>
      <c r="O101">
        <v>99</v>
      </c>
      <c r="Q101" t="s">
        <v>423</v>
      </c>
    </row>
    <row r="102" spans="1:18" ht="14" x14ac:dyDescent="0.15">
      <c r="A102" s="22" t="s">
        <v>24</v>
      </c>
      <c r="B102" s="22" t="s">
        <v>618</v>
      </c>
      <c r="C102" s="11">
        <v>100</v>
      </c>
      <c r="D102" s="22">
        <v>1</v>
      </c>
      <c r="E102" s="12">
        <v>592</v>
      </c>
      <c r="F102" s="11" t="s">
        <v>136</v>
      </c>
      <c r="G102" s="11" t="s">
        <v>137</v>
      </c>
      <c r="H102" s="11" t="s">
        <v>138</v>
      </c>
      <c r="I102" s="11" t="s">
        <v>139</v>
      </c>
      <c r="J102" s="36" t="s">
        <v>157</v>
      </c>
      <c r="K102" s="36"/>
      <c r="M102">
        <f>SUM(D$2:D101)</f>
        <v>592</v>
      </c>
      <c r="N102" t="b">
        <f t="shared" si="1"/>
        <v>1</v>
      </c>
      <c r="O102">
        <v>100</v>
      </c>
    </row>
    <row r="103" spans="1:18" ht="28" x14ac:dyDescent="0.15">
      <c r="A103" s="22" t="s">
        <v>24</v>
      </c>
      <c r="B103" s="32" t="s">
        <v>619</v>
      </c>
      <c r="C103" s="11">
        <v>101</v>
      </c>
      <c r="D103" s="22">
        <v>1</v>
      </c>
      <c r="E103" s="12">
        <v>593</v>
      </c>
      <c r="F103" s="11" t="s">
        <v>136</v>
      </c>
      <c r="G103" s="11" t="s">
        <v>164</v>
      </c>
      <c r="H103" s="11" t="s">
        <v>138</v>
      </c>
      <c r="I103" s="11" t="s">
        <v>321</v>
      </c>
      <c r="J103" s="22" t="s">
        <v>620</v>
      </c>
      <c r="K103" s="21" t="s">
        <v>621</v>
      </c>
      <c r="M103">
        <f>SUM(D$2:D102)</f>
        <v>593</v>
      </c>
      <c r="N103" t="b">
        <f t="shared" si="1"/>
        <v>0</v>
      </c>
      <c r="O103">
        <v>101</v>
      </c>
      <c r="Q103" t="s">
        <v>423</v>
      </c>
    </row>
    <row r="104" spans="1:18" ht="42" x14ac:dyDescent="0.15">
      <c r="A104" s="22" t="s">
        <v>24</v>
      </c>
      <c r="B104" s="32" t="s">
        <v>622</v>
      </c>
      <c r="C104" s="11">
        <v>102</v>
      </c>
      <c r="D104" s="22">
        <v>2</v>
      </c>
      <c r="E104" s="12">
        <v>594</v>
      </c>
      <c r="F104" s="11" t="s">
        <v>136</v>
      </c>
      <c r="G104" s="11" t="s">
        <v>164</v>
      </c>
      <c r="H104" s="11" t="s">
        <v>138</v>
      </c>
      <c r="I104" s="11" t="s">
        <v>321</v>
      </c>
      <c r="J104" s="22" t="s">
        <v>623</v>
      </c>
      <c r="K104" s="16" t="s">
        <v>624</v>
      </c>
      <c r="M104">
        <f>SUM(D$2:D103)</f>
        <v>594</v>
      </c>
      <c r="N104" t="b">
        <f t="shared" si="1"/>
        <v>0</v>
      </c>
      <c r="O104">
        <v>102</v>
      </c>
      <c r="Q104" t="s">
        <v>423</v>
      </c>
      <c r="R104">
        <v>0</v>
      </c>
    </row>
    <row r="105" spans="1:18" ht="14" x14ac:dyDescent="0.15">
      <c r="A105" s="35" t="s">
        <v>24</v>
      </c>
      <c r="B105" s="37" t="s">
        <v>625</v>
      </c>
      <c r="C105" s="34">
        <v>103</v>
      </c>
      <c r="D105" s="35">
        <v>12</v>
      </c>
      <c r="E105" s="35">
        <v>596</v>
      </c>
      <c r="F105" s="34" t="s">
        <v>136</v>
      </c>
      <c r="G105" s="34" t="s">
        <v>391</v>
      </c>
      <c r="H105" s="34" t="s">
        <v>406</v>
      </c>
      <c r="I105" s="34" t="s">
        <v>393</v>
      </c>
      <c r="J105" s="35" t="s">
        <v>626</v>
      </c>
      <c r="K105" s="35" t="s">
        <v>627</v>
      </c>
      <c r="M105">
        <f>SUM(D$2:D104)</f>
        <v>596</v>
      </c>
      <c r="N105" t="b">
        <f t="shared" si="1"/>
        <v>0</v>
      </c>
      <c r="O105">
        <v>103</v>
      </c>
      <c r="Q105" t="s">
        <v>423</v>
      </c>
    </row>
    <row r="106" spans="1:18" ht="14" x14ac:dyDescent="0.15">
      <c r="A106" s="22" t="s">
        <v>24</v>
      </c>
      <c r="B106" s="22" t="s">
        <v>628</v>
      </c>
      <c r="C106" s="11">
        <v>104</v>
      </c>
      <c r="D106" s="22">
        <v>2</v>
      </c>
      <c r="E106" s="12">
        <v>608</v>
      </c>
      <c r="F106" s="11" t="s">
        <v>136</v>
      </c>
      <c r="G106" s="11" t="s">
        <v>137</v>
      </c>
      <c r="H106" s="11" t="s">
        <v>138</v>
      </c>
      <c r="I106" s="11" t="s">
        <v>139</v>
      </c>
      <c r="J106" s="36" t="s">
        <v>157</v>
      </c>
      <c r="K106" s="36"/>
      <c r="M106">
        <f>SUM(D$2:D105)</f>
        <v>608</v>
      </c>
      <c r="N106" t="b">
        <f t="shared" si="1"/>
        <v>1</v>
      </c>
      <c r="O106">
        <v>104</v>
      </c>
    </row>
    <row r="107" spans="1:18" ht="28" x14ac:dyDescent="0.15">
      <c r="A107" s="22" t="s">
        <v>24</v>
      </c>
      <c r="B107" s="32" t="s">
        <v>629</v>
      </c>
      <c r="C107" s="11">
        <v>105</v>
      </c>
      <c r="D107" s="22">
        <v>1</v>
      </c>
      <c r="E107" s="12">
        <v>610</v>
      </c>
      <c r="F107" s="11" t="s">
        <v>136</v>
      </c>
      <c r="G107" s="11" t="s">
        <v>164</v>
      </c>
      <c r="H107" s="11" t="s">
        <v>138</v>
      </c>
      <c r="I107" s="11" t="s">
        <v>321</v>
      </c>
      <c r="J107" s="22" t="s">
        <v>630</v>
      </c>
      <c r="K107" s="21" t="s">
        <v>631</v>
      </c>
      <c r="M107">
        <f>SUM(D$2:D106)</f>
        <v>610</v>
      </c>
      <c r="N107" t="b">
        <f t="shared" si="1"/>
        <v>0</v>
      </c>
      <c r="O107">
        <v>105</v>
      </c>
      <c r="Q107" t="s">
        <v>423</v>
      </c>
    </row>
    <row r="108" spans="1:18" ht="42" x14ac:dyDescent="0.15">
      <c r="A108" s="22" t="s">
        <v>24</v>
      </c>
      <c r="B108" s="32" t="s">
        <v>632</v>
      </c>
      <c r="C108" s="11">
        <v>106</v>
      </c>
      <c r="D108" s="22">
        <v>1</v>
      </c>
      <c r="E108" s="12">
        <v>611</v>
      </c>
      <c r="F108" s="11" t="s">
        <v>136</v>
      </c>
      <c r="G108" s="11" t="s">
        <v>164</v>
      </c>
      <c r="H108" s="11" t="s">
        <v>138</v>
      </c>
      <c r="I108" s="11" t="s">
        <v>321</v>
      </c>
      <c r="J108" s="22" t="s">
        <v>633</v>
      </c>
      <c r="K108" s="16" t="s">
        <v>634</v>
      </c>
      <c r="M108">
        <f>SUM(D$2:D107)</f>
        <v>611</v>
      </c>
      <c r="N108" t="b">
        <f t="shared" si="1"/>
        <v>0</v>
      </c>
      <c r="O108">
        <v>106</v>
      </c>
      <c r="Q108" t="s">
        <v>423</v>
      </c>
      <c r="R108">
        <v>0</v>
      </c>
    </row>
    <row r="109" spans="1:18" ht="14" x14ac:dyDescent="0.15">
      <c r="A109" s="35" t="s">
        <v>24</v>
      </c>
      <c r="B109" s="37" t="s">
        <v>635</v>
      </c>
      <c r="C109" s="34">
        <v>107</v>
      </c>
      <c r="D109" s="35">
        <v>12</v>
      </c>
      <c r="E109" s="35">
        <v>612</v>
      </c>
      <c r="F109" s="34" t="s">
        <v>136</v>
      </c>
      <c r="G109" s="34" t="s">
        <v>391</v>
      </c>
      <c r="H109" s="34" t="s">
        <v>392</v>
      </c>
      <c r="I109" s="34" t="s">
        <v>393</v>
      </c>
      <c r="J109" s="35" t="s">
        <v>636</v>
      </c>
      <c r="K109" s="35" t="s">
        <v>637</v>
      </c>
      <c r="M109">
        <f>SUM(D$2:D108)</f>
        <v>612</v>
      </c>
      <c r="N109" t="b">
        <f t="shared" si="1"/>
        <v>0</v>
      </c>
      <c r="O109">
        <v>107</v>
      </c>
      <c r="Q109" t="s">
        <v>423</v>
      </c>
    </row>
    <row r="110" spans="1:18" ht="14" x14ac:dyDescent="0.15">
      <c r="A110" s="22" t="s">
        <v>24</v>
      </c>
      <c r="B110" s="22" t="s">
        <v>638</v>
      </c>
      <c r="C110" s="11">
        <v>108</v>
      </c>
      <c r="D110" s="22">
        <v>1</v>
      </c>
      <c r="E110" s="12">
        <v>624</v>
      </c>
      <c r="F110" s="11" t="s">
        <v>136</v>
      </c>
      <c r="G110" s="11" t="s">
        <v>137</v>
      </c>
      <c r="H110" s="11" t="s">
        <v>138</v>
      </c>
      <c r="I110" s="11" t="s">
        <v>139</v>
      </c>
      <c r="J110" s="36" t="s">
        <v>157</v>
      </c>
      <c r="K110" s="36"/>
      <c r="M110">
        <f>SUM(D$2:D109)</f>
        <v>624</v>
      </c>
      <c r="N110" t="b">
        <f t="shared" si="1"/>
        <v>1</v>
      </c>
      <c r="O110">
        <v>108</v>
      </c>
    </row>
    <row r="111" spans="1:18" ht="28" x14ac:dyDescent="0.15">
      <c r="A111" s="22" t="s">
        <v>24</v>
      </c>
      <c r="B111" s="32" t="s">
        <v>639</v>
      </c>
      <c r="C111" s="11">
        <v>109</v>
      </c>
      <c r="D111" s="22">
        <v>1</v>
      </c>
      <c r="E111" s="12">
        <v>625</v>
      </c>
      <c r="F111" s="11" t="s">
        <v>136</v>
      </c>
      <c r="G111" s="11" t="s">
        <v>164</v>
      </c>
      <c r="H111" s="11" t="s">
        <v>138</v>
      </c>
      <c r="I111" s="11" t="s">
        <v>321</v>
      </c>
      <c r="J111" s="22" t="s">
        <v>640</v>
      </c>
      <c r="K111" s="21" t="s">
        <v>641</v>
      </c>
      <c r="M111">
        <f>SUM(D$2:D110)</f>
        <v>625</v>
      </c>
      <c r="N111" t="b">
        <f t="shared" si="1"/>
        <v>0</v>
      </c>
      <c r="O111">
        <v>109</v>
      </c>
      <c r="Q111" t="s">
        <v>423</v>
      </c>
    </row>
    <row r="112" spans="1:18" ht="42" x14ac:dyDescent="0.15">
      <c r="A112" s="22" t="s">
        <v>24</v>
      </c>
      <c r="B112" s="32" t="s">
        <v>642</v>
      </c>
      <c r="C112" s="11">
        <v>110</v>
      </c>
      <c r="D112" s="22">
        <v>2</v>
      </c>
      <c r="E112" s="12">
        <v>626</v>
      </c>
      <c r="F112" s="11" t="s">
        <v>136</v>
      </c>
      <c r="G112" s="11" t="s">
        <v>164</v>
      </c>
      <c r="H112" s="11" t="s">
        <v>138</v>
      </c>
      <c r="I112" s="11" t="s">
        <v>321</v>
      </c>
      <c r="J112" s="22" t="s">
        <v>643</v>
      </c>
      <c r="K112" s="16" t="s">
        <v>644</v>
      </c>
      <c r="M112">
        <f>SUM(D$2:D111)</f>
        <v>626</v>
      </c>
      <c r="N112" t="b">
        <f t="shared" si="1"/>
        <v>0</v>
      </c>
      <c r="O112">
        <v>110</v>
      </c>
      <c r="Q112" t="s">
        <v>423</v>
      </c>
      <c r="R112">
        <v>0</v>
      </c>
    </row>
    <row r="113" spans="1:18" ht="14" x14ac:dyDescent="0.15">
      <c r="A113" s="35" t="s">
        <v>24</v>
      </c>
      <c r="B113" s="37" t="s">
        <v>645</v>
      </c>
      <c r="C113" s="34">
        <v>111</v>
      </c>
      <c r="D113" s="35">
        <v>12</v>
      </c>
      <c r="E113" s="35">
        <v>628</v>
      </c>
      <c r="F113" s="34" t="s">
        <v>136</v>
      </c>
      <c r="G113" s="34" t="s">
        <v>391</v>
      </c>
      <c r="H113" s="34" t="s">
        <v>406</v>
      </c>
      <c r="I113" s="34" t="s">
        <v>393</v>
      </c>
      <c r="J113" s="35" t="s">
        <v>646</v>
      </c>
      <c r="K113" s="35" t="s">
        <v>647</v>
      </c>
      <c r="M113">
        <f>SUM(D$2:D112)</f>
        <v>628</v>
      </c>
      <c r="N113" t="b">
        <f t="shared" si="1"/>
        <v>0</v>
      </c>
      <c r="O113">
        <v>111</v>
      </c>
      <c r="Q113" t="s">
        <v>423</v>
      </c>
    </row>
    <row r="114" spans="1:18" ht="14" x14ac:dyDescent="0.15">
      <c r="A114" s="22" t="s">
        <v>24</v>
      </c>
      <c r="B114" s="22" t="s">
        <v>648</v>
      </c>
      <c r="C114" s="11">
        <v>112</v>
      </c>
      <c r="D114" s="22">
        <v>2</v>
      </c>
      <c r="E114" s="12">
        <v>640</v>
      </c>
      <c r="F114" s="11" t="s">
        <v>136</v>
      </c>
      <c r="G114" s="11" t="s">
        <v>137</v>
      </c>
      <c r="H114" s="11" t="s">
        <v>138</v>
      </c>
      <c r="I114" s="11" t="s">
        <v>139</v>
      </c>
      <c r="J114" s="36" t="s">
        <v>157</v>
      </c>
      <c r="K114" s="36"/>
      <c r="M114">
        <f>SUM(D$2:D113)</f>
        <v>640</v>
      </c>
      <c r="N114" t="b">
        <f t="shared" si="1"/>
        <v>1</v>
      </c>
      <c r="O114">
        <v>112</v>
      </c>
    </row>
    <row r="115" spans="1:18" ht="28" x14ac:dyDescent="0.15">
      <c r="A115" s="22" t="s">
        <v>24</v>
      </c>
      <c r="B115" s="32" t="s">
        <v>649</v>
      </c>
      <c r="C115" s="11">
        <v>113</v>
      </c>
      <c r="D115" s="22">
        <v>1</v>
      </c>
      <c r="E115" s="12">
        <v>642</v>
      </c>
      <c r="F115" s="11" t="s">
        <v>136</v>
      </c>
      <c r="G115" s="11" t="s">
        <v>164</v>
      </c>
      <c r="H115" s="11" t="s">
        <v>138</v>
      </c>
      <c r="I115" s="11" t="s">
        <v>321</v>
      </c>
      <c r="J115" s="22" t="s">
        <v>650</v>
      </c>
      <c r="K115" s="21" t="s">
        <v>651</v>
      </c>
      <c r="M115">
        <f>SUM(D$2:D114)</f>
        <v>642</v>
      </c>
      <c r="N115" t="b">
        <f t="shared" si="1"/>
        <v>0</v>
      </c>
      <c r="O115">
        <v>113</v>
      </c>
      <c r="Q115" t="s">
        <v>423</v>
      </c>
    </row>
    <row r="116" spans="1:18" ht="42" x14ac:dyDescent="0.15">
      <c r="A116" s="22" t="s">
        <v>24</v>
      </c>
      <c r="B116" s="32" t="s">
        <v>652</v>
      </c>
      <c r="C116" s="11">
        <v>114</v>
      </c>
      <c r="D116" s="22">
        <v>1</v>
      </c>
      <c r="E116" s="12">
        <v>643</v>
      </c>
      <c r="F116" s="11" t="s">
        <v>136</v>
      </c>
      <c r="G116" s="11" t="s">
        <v>164</v>
      </c>
      <c r="H116" s="11" t="s">
        <v>138</v>
      </c>
      <c r="I116" s="11" t="s">
        <v>321</v>
      </c>
      <c r="J116" s="22" t="s">
        <v>653</v>
      </c>
      <c r="K116" s="16" t="s">
        <v>654</v>
      </c>
      <c r="M116">
        <f>SUM(D$2:D115)</f>
        <v>643</v>
      </c>
      <c r="N116" t="b">
        <f t="shared" si="1"/>
        <v>0</v>
      </c>
      <c r="O116">
        <v>114</v>
      </c>
      <c r="Q116" t="s">
        <v>423</v>
      </c>
      <c r="R116">
        <v>0</v>
      </c>
    </row>
    <row r="117" spans="1:18" ht="14" x14ac:dyDescent="0.15">
      <c r="A117" s="35" t="s">
        <v>24</v>
      </c>
      <c r="B117" s="37" t="s">
        <v>655</v>
      </c>
      <c r="C117" s="34">
        <v>115</v>
      </c>
      <c r="D117" s="35">
        <v>12</v>
      </c>
      <c r="E117" s="35">
        <v>644</v>
      </c>
      <c r="F117" s="34" t="s">
        <v>136</v>
      </c>
      <c r="G117" s="34" t="s">
        <v>391</v>
      </c>
      <c r="H117" s="34" t="s">
        <v>392</v>
      </c>
      <c r="I117" s="34" t="s">
        <v>393</v>
      </c>
      <c r="J117" s="35" t="s">
        <v>656</v>
      </c>
      <c r="K117" s="35" t="s">
        <v>657</v>
      </c>
      <c r="M117">
        <f>SUM(D$2:D116)</f>
        <v>644</v>
      </c>
      <c r="N117" t="b">
        <f t="shared" si="1"/>
        <v>0</v>
      </c>
      <c r="O117">
        <v>115</v>
      </c>
      <c r="Q117" t="s">
        <v>423</v>
      </c>
    </row>
    <row r="118" spans="1:18" ht="14" x14ac:dyDescent="0.15">
      <c r="A118" s="22" t="s">
        <v>24</v>
      </c>
      <c r="B118" s="22" t="s">
        <v>658</v>
      </c>
      <c r="C118" s="11">
        <v>116</v>
      </c>
      <c r="D118" s="22">
        <v>1</v>
      </c>
      <c r="E118" s="12">
        <v>656</v>
      </c>
      <c r="F118" s="11" t="s">
        <v>136</v>
      </c>
      <c r="G118" s="11" t="s">
        <v>137</v>
      </c>
      <c r="H118" s="11" t="s">
        <v>138</v>
      </c>
      <c r="I118" s="11" t="s">
        <v>139</v>
      </c>
      <c r="J118" s="36" t="s">
        <v>157</v>
      </c>
      <c r="K118" s="36"/>
      <c r="M118">
        <f>SUM(D$2:D117)</f>
        <v>656</v>
      </c>
      <c r="N118" t="b">
        <f t="shared" si="1"/>
        <v>1</v>
      </c>
      <c r="O118">
        <v>116</v>
      </c>
    </row>
    <row r="119" spans="1:18" ht="28" x14ac:dyDescent="0.15">
      <c r="A119" s="22" t="s">
        <v>24</v>
      </c>
      <c r="B119" s="32" t="s">
        <v>659</v>
      </c>
      <c r="C119" s="11">
        <v>117</v>
      </c>
      <c r="D119" s="22">
        <v>1</v>
      </c>
      <c r="E119" s="12">
        <v>657</v>
      </c>
      <c r="F119" s="11" t="s">
        <v>136</v>
      </c>
      <c r="G119" s="11" t="s">
        <v>164</v>
      </c>
      <c r="H119" s="11" t="s">
        <v>138</v>
      </c>
      <c r="I119" s="11" t="s">
        <v>321</v>
      </c>
      <c r="J119" s="22" t="s">
        <v>660</v>
      </c>
      <c r="K119" s="21" t="s">
        <v>661</v>
      </c>
      <c r="M119">
        <f>SUM(D$2:D118)</f>
        <v>657</v>
      </c>
      <c r="N119" t="b">
        <f t="shared" si="1"/>
        <v>0</v>
      </c>
      <c r="O119">
        <v>117</v>
      </c>
      <c r="Q119" t="s">
        <v>423</v>
      </c>
    </row>
    <row r="120" spans="1:18" ht="42" x14ac:dyDescent="0.15">
      <c r="A120" s="22" t="s">
        <v>24</v>
      </c>
      <c r="B120" s="32" t="s">
        <v>662</v>
      </c>
      <c r="C120" s="11">
        <v>118</v>
      </c>
      <c r="D120" s="22">
        <v>2</v>
      </c>
      <c r="E120" s="12">
        <v>658</v>
      </c>
      <c r="F120" s="11" t="s">
        <v>136</v>
      </c>
      <c r="G120" s="11" t="s">
        <v>164</v>
      </c>
      <c r="H120" s="11" t="s">
        <v>138</v>
      </c>
      <c r="I120" s="11" t="s">
        <v>321</v>
      </c>
      <c r="J120" s="22" t="s">
        <v>663</v>
      </c>
      <c r="K120" s="16" t="s">
        <v>664</v>
      </c>
      <c r="M120">
        <f>SUM(D$2:D119)</f>
        <v>658</v>
      </c>
      <c r="N120" t="b">
        <f t="shared" si="1"/>
        <v>0</v>
      </c>
      <c r="O120">
        <v>118</v>
      </c>
      <c r="Q120" t="s">
        <v>423</v>
      </c>
      <c r="R120">
        <v>0</v>
      </c>
    </row>
    <row r="121" spans="1:18" ht="14" x14ac:dyDescent="0.15">
      <c r="A121" s="35" t="s">
        <v>24</v>
      </c>
      <c r="B121" s="37" t="s">
        <v>665</v>
      </c>
      <c r="C121" s="34">
        <v>119</v>
      </c>
      <c r="D121" s="35">
        <v>12</v>
      </c>
      <c r="E121" s="35">
        <v>660</v>
      </c>
      <c r="F121" s="34" t="s">
        <v>136</v>
      </c>
      <c r="G121" s="34" t="s">
        <v>391</v>
      </c>
      <c r="H121" s="34" t="s">
        <v>406</v>
      </c>
      <c r="I121" s="34" t="s">
        <v>393</v>
      </c>
      <c r="J121" s="35" t="s">
        <v>666</v>
      </c>
      <c r="K121" s="35" t="s">
        <v>667</v>
      </c>
      <c r="M121">
        <f>SUM(D$2:D120)</f>
        <v>660</v>
      </c>
      <c r="N121" t="b">
        <f t="shared" si="1"/>
        <v>0</v>
      </c>
      <c r="O121">
        <v>119</v>
      </c>
      <c r="Q121" t="s">
        <v>423</v>
      </c>
    </row>
    <row r="122" spans="1:18" ht="14" x14ac:dyDescent="0.15">
      <c r="A122" s="22" t="s">
        <v>24</v>
      </c>
      <c r="B122" s="22" t="s">
        <v>668</v>
      </c>
      <c r="C122" s="11">
        <v>120</v>
      </c>
      <c r="D122" s="22">
        <v>2</v>
      </c>
      <c r="E122" s="12">
        <v>672</v>
      </c>
      <c r="F122" s="11" t="s">
        <v>136</v>
      </c>
      <c r="G122" s="11" t="s">
        <v>137</v>
      </c>
      <c r="H122" s="11" t="s">
        <v>138</v>
      </c>
      <c r="I122" s="11" t="s">
        <v>139</v>
      </c>
      <c r="J122" s="36" t="s">
        <v>157</v>
      </c>
      <c r="K122" s="36"/>
      <c r="M122">
        <f>SUM(D$2:D121)</f>
        <v>672</v>
      </c>
      <c r="N122" t="b">
        <f t="shared" si="1"/>
        <v>1</v>
      </c>
      <c r="O122">
        <v>120</v>
      </c>
    </row>
    <row r="123" spans="1:18" ht="14" x14ac:dyDescent="0.15">
      <c r="A123" s="22" t="s">
        <v>24</v>
      </c>
      <c r="B123" s="32" t="s">
        <v>669</v>
      </c>
      <c r="C123" s="11">
        <v>121</v>
      </c>
      <c r="D123" s="22">
        <v>1</v>
      </c>
      <c r="E123" s="12">
        <v>674</v>
      </c>
      <c r="F123" s="11" t="s">
        <v>136</v>
      </c>
      <c r="G123" s="11" t="s">
        <v>164</v>
      </c>
      <c r="H123" s="11" t="s">
        <v>138</v>
      </c>
      <c r="I123" s="11" t="s">
        <v>321</v>
      </c>
      <c r="J123" s="22" t="s">
        <v>670</v>
      </c>
      <c r="K123" s="21" t="s">
        <v>671</v>
      </c>
      <c r="M123">
        <f>SUM(D$2:D122)</f>
        <v>674</v>
      </c>
      <c r="N123" t="b">
        <f t="shared" si="1"/>
        <v>0</v>
      </c>
      <c r="O123">
        <v>121</v>
      </c>
      <c r="Q123" t="s">
        <v>423</v>
      </c>
    </row>
    <row r="124" spans="1:18" ht="42" x14ac:dyDescent="0.15">
      <c r="A124" s="22" t="s">
        <v>24</v>
      </c>
      <c r="B124" s="32" t="s">
        <v>672</v>
      </c>
      <c r="C124" s="11">
        <v>122</v>
      </c>
      <c r="D124" s="22">
        <v>1</v>
      </c>
      <c r="E124" s="12">
        <v>675</v>
      </c>
      <c r="F124" s="11" t="s">
        <v>136</v>
      </c>
      <c r="G124" s="11" t="s">
        <v>164</v>
      </c>
      <c r="H124" s="11" t="s">
        <v>138</v>
      </c>
      <c r="I124" s="11" t="s">
        <v>321</v>
      </c>
      <c r="J124" s="22" t="s">
        <v>673</v>
      </c>
      <c r="K124" s="16" t="s">
        <v>674</v>
      </c>
      <c r="M124">
        <f>SUM(D$2:D123)</f>
        <v>675</v>
      </c>
      <c r="N124" t="b">
        <f t="shared" si="1"/>
        <v>0</v>
      </c>
      <c r="O124">
        <v>122</v>
      </c>
      <c r="Q124" t="s">
        <v>423</v>
      </c>
      <c r="R124">
        <v>0</v>
      </c>
    </row>
    <row r="125" spans="1:18" ht="14" x14ac:dyDescent="0.15">
      <c r="A125" s="35" t="s">
        <v>24</v>
      </c>
      <c r="B125" s="37" t="s">
        <v>675</v>
      </c>
      <c r="C125" s="34">
        <v>123</v>
      </c>
      <c r="D125" s="35">
        <v>12</v>
      </c>
      <c r="E125" s="35">
        <v>676</v>
      </c>
      <c r="F125" s="34" t="s">
        <v>136</v>
      </c>
      <c r="G125" s="34" t="s">
        <v>391</v>
      </c>
      <c r="H125" s="34" t="s">
        <v>392</v>
      </c>
      <c r="I125" s="34" t="s">
        <v>393</v>
      </c>
      <c r="J125" s="35" t="s">
        <v>676</v>
      </c>
      <c r="K125" s="35" t="s">
        <v>677</v>
      </c>
      <c r="M125">
        <f>SUM(D$2:D124)</f>
        <v>676</v>
      </c>
      <c r="N125" t="b">
        <f t="shared" si="1"/>
        <v>0</v>
      </c>
      <c r="O125">
        <v>123</v>
      </c>
      <c r="Q125" t="s">
        <v>423</v>
      </c>
    </row>
    <row r="126" spans="1:18" ht="14" x14ac:dyDescent="0.15">
      <c r="A126" s="22" t="s">
        <v>24</v>
      </c>
      <c r="B126" s="22" t="s">
        <v>678</v>
      </c>
      <c r="C126" s="11">
        <v>124</v>
      </c>
      <c r="D126" s="22">
        <v>1</v>
      </c>
      <c r="E126" s="12">
        <v>688</v>
      </c>
      <c r="F126" s="11" t="s">
        <v>136</v>
      </c>
      <c r="G126" s="11" t="s">
        <v>137</v>
      </c>
      <c r="H126" s="11" t="s">
        <v>138</v>
      </c>
      <c r="I126" s="11" t="s">
        <v>139</v>
      </c>
      <c r="J126" s="36" t="s">
        <v>157</v>
      </c>
      <c r="K126" s="36"/>
      <c r="M126">
        <f>SUM(D$2:D125)</f>
        <v>688</v>
      </c>
      <c r="N126" t="b">
        <f t="shared" si="1"/>
        <v>1</v>
      </c>
      <c r="O126">
        <v>124</v>
      </c>
    </row>
    <row r="127" spans="1:18" ht="28" x14ac:dyDescent="0.15">
      <c r="A127" s="22" t="s">
        <v>24</v>
      </c>
      <c r="B127" s="32" t="s">
        <v>679</v>
      </c>
      <c r="C127" s="11">
        <v>125</v>
      </c>
      <c r="D127" s="22">
        <v>1</v>
      </c>
      <c r="E127" s="12">
        <v>689</v>
      </c>
      <c r="F127" s="11" t="s">
        <v>136</v>
      </c>
      <c r="G127" s="11" t="s">
        <v>164</v>
      </c>
      <c r="H127" s="11" t="s">
        <v>138</v>
      </c>
      <c r="I127" s="11" t="s">
        <v>321</v>
      </c>
      <c r="J127" s="22" t="s">
        <v>680</v>
      </c>
      <c r="K127" s="21" t="s">
        <v>681</v>
      </c>
      <c r="M127">
        <f>SUM(D$2:D126)</f>
        <v>689</v>
      </c>
      <c r="N127" t="b">
        <f t="shared" si="1"/>
        <v>0</v>
      </c>
      <c r="O127">
        <v>125</v>
      </c>
      <c r="Q127" t="s">
        <v>423</v>
      </c>
    </row>
    <row r="128" spans="1:18" ht="42" x14ac:dyDescent="0.15">
      <c r="A128" s="22" t="s">
        <v>24</v>
      </c>
      <c r="B128" s="32" t="s">
        <v>682</v>
      </c>
      <c r="C128" s="11">
        <v>126</v>
      </c>
      <c r="D128" s="22">
        <v>2</v>
      </c>
      <c r="E128" s="12">
        <v>690</v>
      </c>
      <c r="F128" s="11" t="s">
        <v>136</v>
      </c>
      <c r="G128" s="11" t="s">
        <v>164</v>
      </c>
      <c r="H128" s="11" t="s">
        <v>138</v>
      </c>
      <c r="I128" s="11" t="s">
        <v>321</v>
      </c>
      <c r="J128" s="22" t="s">
        <v>683</v>
      </c>
      <c r="K128" s="16" t="s">
        <v>684</v>
      </c>
      <c r="M128">
        <f>SUM(D$2:D127)</f>
        <v>690</v>
      </c>
      <c r="N128" t="b">
        <f t="shared" si="1"/>
        <v>0</v>
      </c>
      <c r="O128">
        <v>126</v>
      </c>
      <c r="Q128" t="s">
        <v>423</v>
      </c>
      <c r="R128">
        <v>0</v>
      </c>
    </row>
    <row r="129" spans="1:18" ht="14" x14ac:dyDescent="0.15">
      <c r="A129" s="35" t="s">
        <v>24</v>
      </c>
      <c r="B129" s="37" t="s">
        <v>685</v>
      </c>
      <c r="C129" s="34">
        <v>127</v>
      </c>
      <c r="D129" s="35">
        <v>12</v>
      </c>
      <c r="E129" s="35">
        <v>692</v>
      </c>
      <c r="F129" s="34" t="s">
        <v>136</v>
      </c>
      <c r="G129" s="34" t="s">
        <v>391</v>
      </c>
      <c r="H129" s="34" t="s">
        <v>406</v>
      </c>
      <c r="I129" s="34" t="s">
        <v>393</v>
      </c>
      <c r="J129" s="35" t="s">
        <v>686</v>
      </c>
      <c r="K129" s="35" t="s">
        <v>687</v>
      </c>
      <c r="M129">
        <f>SUM(D$2:D128)</f>
        <v>692</v>
      </c>
      <c r="N129" t="b">
        <f t="shared" si="1"/>
        <v>0</v>
      </c>
      <c r="O129">
        <v>127</v>
      </c>
      <c r="Q129" t="s">
        <v>423</v>
      </c>
    </row>
    <row r="130" spans="1:18" ht="14" x14ac:dyDescent="0.15">
      <c r="A130" s="22" t="s">
        <v>24</v>
      </c>
      <c r="B130" s="22" t="s">
        <v>688</v>
      </c>
      <c r="C130" s="11">
        <v>128</v>
      </c>
      <c r="D130" s="22">
        <v>2</v>
      </c>
      <c r="E130" s="12">
        <v>704</v>
      </c>
      <c r="F130" s="11" t="s">
        <v>136</v>
      </c>
      <c r="G130" s="11" t="s">
        <v>137</v>
      </c>
      <c r="H130" s="11" t="s">
        <v>138</v>
      </c>
      <c r="I130" s="11" t="s">
        <v>139</v>
      </c>
      <c r="J130" s="36" t="s">
        <v>157</v>
      </c>
      <c r="K130" s="36"/>
      <c r="M130">
        <f>SUM(D$2:D129)</f>
        <v>704</v>
      </c>
      <c r="N130" t="b">
        <f t="shared" si="1"/>
        <v>1</v>
      </c>
      <c r="O130">
        <v>128</v>
      </c>
    </row>
    <row r="131" spans="1:18" ht="14" x14ac:dyDescent="0.15">
      <c r="A131" s="22" t="s">
        <v>24</v>
      </c>
      <c r="B131" s="32" t="s">
        <v>689</v>
      </c>
      <c r="C131" s="11">
        <v>129</v>
      </c>
      <c r="D131" s="22">
        <v>1</v>
      </c>
      <c r="E131" s="12">
        <v>706</v>
      </c>
      <c r="F131" s="11" t="s">
        <v>136</v>
      </c>
      <c r="G131" s="11" t="s">
        <v>164</v>
      </c>
      <c r="H131" s="11" t="s">
        <v>138</v>
      </c>
      <c r="I131" s="11" t="s">
        <v>321</v>
      </c>
      <c r="J131" s="22" t="s">
        <v>690</v>
      </c>
      <c r="K131" s="21" t="s">
        <v>691</v>
      </c>
      <c r="M131">
        <f>SUM(D$2:D130)</f>
        <v>706</v>
      </c>
      <c r="N131" t="b">
        <f t="shared" si="1"/>
        <v>0</v>
      </c>
      <c r="O131">
        <v>129</v>
      </c>
      <c r="Q131" t="s">
        <v>423</v>
      </c>
    </row>
    <row r="132" spans="1:18" ht="42" x14ac:dyDescent="0.15">
      <c r="A132" s="22" t="s">
        <v>24</v>
      </c>
      <c r="B132" s="32" t="s">
        <v>692</v>
      </c>
      <c r="C132" s="11">
        <v>130</v>
      </c>
      <c r="D132" s="22">
        <v>1</v>
      </c>
      <c r="E132" s="12">
        <v>707</v>
      </c>
      <c r="F132" s="11" t="s">
        <v>136</v>
      </c>
      <c r="G132" s="11" t="s">
        <v>164</v>
      </c>
      <c r="H132" s="11" t="s">
        <v>138</v>
      </c>
      <c r="I132" s="11" t="s">
        <v>321</v>
      </c>
      <c r="J132" s="22" t="s">
        <v>693</v>
      </c>
      <c r="K132" s="16" t="s">
        <v>694</v>
      </c>
      <c r="M132">
        <f>SUM(D$2:D131)</f>
        <v>707</v>
      </c>
      <c r="N132" t="b">
        <f t="shared" si="1"/>
        <v>0</v>
      </c>
      <c r="O132">
        <v>130</v>
      </c>
      <c r="Q132" t="s">
        <v>423</v>
      </c>
      <c r="R132">
        <v>0</v>
      </c>
    </row>
    <row r="133" spans="1:18" ht="14" x14ac:dyDescent="0.15">
      <c r="A133" s="35" t="s">
        <v>24</v>
      </c>
      <c r="B133" s="37" t="s">
        <v>695</v>
      </c>
      <c r="C133" s="34">
        <v>131</v>
      </c>
      <c r="D133" s="35">
        <v>12</v>
      </c>
      <c r="E133" s="35">
        <v>708</v>
      </c>
      <c r="F133" s="34" t="s">
        <v>136</v>
      </c>
      <c r="G133" s="34" t="s">
        <v>391</v>
      </c>
      <c r="H133" s="34" t="s">
        <v>392</v>
      </c>
      <c r="I133" s="34" t="s">
        <v>393</v>
      </c>
      <c r="J133" s="35" t="s">
        <v>696</v>
      </c>
      <c r="K133" s="35" t="s">
        <v>697</v>
      </c>
      <c r="M133">
        <f>SUM(D$2:D132)</f>
        <v>708</v>
      </c>
      <c r="N133" t="b">
        <f t="shared" si="1"/>
        <v>0</v>
      </c>
      <c r="O133">
        <v>131</v>
      </c>
      <c r="Q133" t="s">
        <v>423</v>
      </c>
    </row>
    <row r="134" spans="1:18" ht="14" x14ac:dyDescent="0.15">
      <c r="A134" s="22" t="s">
        <v>24</v>
      </c>
      <c r="B134" s="22" t="s">
        <v>698</v>
      </c>
      <c r="C134" s="11">
        <v>132</v>
      </c>
      <c r="D134" s="22">
        <v>1</v>
      </c>
      <c r="E134" s="12">
        <v>720</v>
      </c>
      <c r="F134" s="11" t="s">
        <v>136</v>
      </c>
      <c r="G134" s="11" t="s">
        <v>137</v>
      </c>
      <c r="H134" s="11" t="s">
        <v>138</v>
      </c>
      <c r="I134" s="11" t="s">
        <v>139</v>
      </c>
      <c r="J134" s="36" t="s">
        <v>157</v>
      </c>
      <c r="K134" s="36"/>
      <c r="M134">
        <f>SUM(D$2:D133)</f>
        <v>720</v>
      </c>
      <c r="N134" t="b">
        <f t="shared" si="1"/>
        <v>1</v>
      </c>
      <c r="O134">
        <v>132</v>
      </c>
    </row>
    <row r="135" spans="1:18" ht="28" x14ac:dyDescent="0.15">
      <c r="A135" s="22" t="s">
        <v>24</v>
      </c>
      <c r="B135" s="32" t="s">
        <v>699</v>
      </c>
      <c r="C135" s="11">
        <v>133</v>
      </c>
      <c r="D135" s="22">
        <v>1</v>
      </c>
      <c r="E135" s="12">
        <v>721</v>
      </c>
      <c r="F135" s="11" t="s">
        <v>136</v>
      </c>
      <c r="G135" s="11" t="s">
        <v>164</v>
      </c>
      <c r="H135" s="11" t="s">
        <v>138</v>
      </c>
      <c r="I135" s="11" t="s">
        <v>321</v>
      </c>
      <c r="J135" s="22" t="s">
        <v>700</v>
      </c>
      <c r="K135" s="21" t="s">
        <v>701</v>
      </c>
      <c r="M135">
        <f>SUM(D$2:D134)</f>
        <v>721</v>
      </c>
      <c r="N135" t="b">
        <f t="shared" si="1"/>
        <v>0</v>
      </c>
      <c r="O135">
        <v>133</v>
      </c>
      <c r="Q135" t="s">
        <v>423</v>
      </c>
    </row>
    <row r="136" spans="1:18" ht="42" x14ac:dyDescent="0.15">
      <c r="A136" s="22" t="s">
        <v>24</v>
      </c>
      <c r="B136" s="32" t="s">
        <v>702</v>
      </c>
      <c r="C136" s="11">
        <v>134</v>
      </c>
      <c r="D136" s="22">
        <v>2</v>
      </c>
      <c r="E136" s="12">
        <v>722</v>
      </c>
      <c r="F136" s="11" t="s">
        <v>136</v>
      </c>
      <c r="G136" s="11" t="s">
        <v>164</v>
      </c>
      <c r="H136" s="11" t="s">
        <v>138</v>
      </c>
      <c r="I136" s="11" t="s">
        <v>321</v>
      </c>
      <c r="J136" s="22" t="s">
        <v>703</v>
      </c>
      <c r="K136" s="16" t="s">
        <v>704</v>
      </c>
      <c r="M136">
        <f>SUM(D$2:D135)</f>
        <v>722</v>
      </c>
      <c r="N136" t="b">
        <f t="shared" si="1"/>
        <v>0</v>
      </c>
      <c r="O136">
        <v>134</v>
      </c>
      <c r="Q136" t="s">
        <v>423</v>
      </c>
      <c r="R136">
        <v>0</v>
      </c>
    </row>
    <row r="137" spans="1:18" ht="14" x14ac:dyDescent="0.15">
      <c r="A137" s="35" t="s">
        <v>24</v>
      </c>
      <c r="B137" s="37" t="s">
        <v>705</v>
      </c>
      <c r="C137" s="34">
        <v>135</v>
      </c>
      <c r="D137" s="35">
        <v>12</v>
      </c>
      <c r="E137" s="35">
        <v>724</v>
      </c>
      <c r="F137" s="34" t="s">
        <v>136</v>
      </c>
      <c r="G137" s="34" t="s">
        <v>391</v>
      </c>
      <c r="H137" s="34" t="s">
        <v>406</v>
      </c>
      <c r="I137" s="34" t="s">
        <v>393</v>
      </c>
      <c r="J137" s="35" t="s">
        <v>706</v>
      </c>
      <c r="K137" s="35" t="s">
        <v>707</v>
      </c>
      <c r="M137">
        <f>SUM(D$2:D136)</f>
        <v>724</v>
      </c>
      <c r="N137" t="b">
        <f t="shared" si="1"/>
        <v>0</v>
      </c>
      <c r="O137">
        <v>135</v>
      </c>
      <c r="Q137" t="s">
        <v>423</v>
      </c>
    </row>
    <row r="138" spans="1:18" ht="14" x14ac:dyDescent="0.15">
      <c r="A138" s="22" t="s">
        <v>24</v>
      </c>
      <c r="B138" s="22" t="s">
        <v>708</v>
      </c>
      <c r="C138" s="11">
        <v>136</v>
      </c>
      <c r="D138" s="22">
        <v>2</v>
      </c>
      <c r="E138" s="12">
        <v>736</v>
      </c>
      <c r="F138" s="11" t="s">
        <v>136</v>
      </c>
      <c r="G138" s="11" t="s">
        <v>137</v>
      </c>
      <c r="H138" s="11" t="s">
        <v>138</v>
      </c>
      <c r="I138" s="11" t="s">
        <v>139</v>
      </c>
      <c r="J138" s="36" t="s">
        <v>157</v>
      </c>
      <c r="K138" s="36"/>
      <c r="M138">
        <f>SUM(D$2:D137)</f>
        <v>736</v>
      </c>
      <c r="N138" t="b">
        <f t="shared" si="1"/>
        <v>1</v>
      </c>
      <c r="O138">
        <v>136</v>
      </c>
    </row>
    <row r="139" spans="1:18" ht="14" x14ac:dyDescent="0.15">
      <c r="A139" s="22" t="s">
        <v>24</v>
      </c>
      <c r="B139" s="32" t="s">
        <v>709</v>
      </c>
      <c r="C139" s="11">
        <v>137</v>
      </c>
      <c r="D139" s="22">
        <v>1</v>
      </c>
      <c r="E139" s="12">
        <v>738</v>
      </c>
      <c r="F139" s="11" t="s">
        <v>136</v>
      </c>
      <c r="G139" s="11" t="s">
        <v>164</v>
      </c>
      <c r="H139" s="11" t="s">
        <v>138</v>
      </c>
      <c r="I139" s="11" t="s">
        <v>321</v>
      </c>
      <c r="J139" s="22" t="s">
        <v>710</v>
      </c>
      <c r="K139" s="21" t="s">
        <v>711</v>
      </c>
      <c r="M139">
        <f>SUM(D$2:D138)</f>
        <v>738</v>
      </c>
      <c r="N139" t="b">
        <f t="shared" si="1"/>
        <v>0</v>
      </c>
      <c r="O139">
        <v>137</v>
      </c>
      <c r="Q139" t="s">
        <v>423</v>
      </c>
    </row>
    <row r="140" spans="1:18" ht="42" x14ac:dyDescent="0.15">
      <c r="A140" s="22" t="s">
        <v>24</v>
      </c>
      <c r="B140" s="32" t="s">
        <v>712</v>
      </c>
      <c r="C140" s="11">
        <v>138</v>
      </c>
      <c r="D140" s="22">
        <v>1</v>
      </c>
      <c r="E140" s="12">
        <v>739</v>
      </c>
      <c r="F140" s="11" t="s">
        <v>136</v>
      </c>
      <c r="G140" s="11" t="s">
        <v>164</v>
      </c>
      <c r="H140" s="11" t="s">
        <v>138</v>
      </c>
      <c r="I140" s="11" t="s">
        <v>321</v>
      </c>
      <c r="J140" s="22" t="s">
        <v>713</v>
      </c>
      <c r="K140" s="16" t="s">
        <v>714</v>
      </c>
      <c r="M140">
        <f>SUM(D$2:D139)</f>
        <v>739</v>
      </c>
      <c r="N140" t="b">
        <f t="shared" si="1"/>
        <v>0</v>
      </c>
      <c r="O140">
        <v>138</v>
      </c>
      <c r="Q140" t="s">
        <v>423</v>
      </c>
      <c r="R140">
        <v>0</v>
      </c>
    </row>
    <row r="141" spans="1:18" ht="14" x14ac:dyDescent="0.15">
      <c r="A141" s="35" t="s">
        <v>24</v>
      </c>
      <c r="B141" s="37" t="s">
        <v>715</v>
      </c>
      <c r="C141" s="34">
        <v>139</v>
      </c>
      <c r="D141" s="35">
        <v>12</v>
      </c>
      <c r="E141" s="35">
        <v>740</v>
      </c>
      <c r="F141" s="34" t="s">
        <v>136</v>
      </c>
      <c r="G141" s="34" t="s">
        <v>391</v>
      </c>
      <c r="H141" s="34" t="s">
        <v>392</v>
      </c>
      <c r="I141" s="34" t="s">
        <v>393</v>
      </c>
      <c r="J141" s="35" t="s">
        <v>716</v>
      </c>
      <c r="K141" s="35" t="s">
        <v>717</v>
      </c>
      <c r="M141">
        <f>SUM(D$2:D140)</f>
        <v>740</v>
      </c>
      <c r="N141" t="b">
        <f t="shared" si="1"/>
        <v>0</v>
      </c>
      <c r="O141">
        <v>139</v>
      </c>
      <c r="Q141" t="s">
        <v>423</v>
      </c>
    </row>
    <row r="142" spans="1:18" ht="14" x14ac:dyDescent="0.15">
      <c r="A142" s="22" t="s">
        <v>24</v>
      </c>
      <c r="B142" s="22" t="s">
        <v>718</v>
      </c>
      <c r="C142" s="11">
        <v>140</v>
      </c>
      <c r="D142" s="22">
        <v>1</v>
      </c>
      <c r="E142" s="12">
        <v>752</v>
      </c>
      <c r="F142" s="11" t="s">
        <v>136</v>
      </c>
      <c r="G142" s="11" t="s">
        <v>137</v>
      </c>
      <c r="H142" s="11" t="s">
        <v>138</v>
      </c>
      <c r="I142" s="11" t="s">
        <v>139</v>
      </c>
      <c r="J142" s="36" t="s">
        <v>157</v>
      </c>
      <c r="K142" s="36"/>
      <c r="M142">
        <f>SUM(D$2:D141)</f>
        <v>752</v>
      </c>
      <c r="N142" t="b">
        <f t="shared" si="1"/>
        <v>1</v>
      </c>
      <c r="O142">
        <v>140</v>
      </c>
    </row>
    <row r="143" spans="1:18" ht="28" x14ac:dyDescent="0.15">
      <c r="A143" s="22" t="s">
        <v>24</v>
      </c>
      <c r="B143" s="32" t="s">
        <v>719</v>
      </c>
      <c r="C143" s="11">
        <v>141</v>
      </c>
      <c r="D143" s="22">
        <v>1</v>
      </c>
      <c r="E143" s="12">
        <v>753</v>
      </c>
      <c r="F143" s="11" t="s">
        <v>136</v>
      </c>
      <c r="G143" s="11" t="s">
        <v>164</v>
      </c>
      <c r="H143" s="11" t="s">
        <v>138</v>
      </c>
      <c r="I143" s="11" t="s">
        <v>321</v>
      </c>
      <c r="J143" s="22" t="s">
        <v>720</v>
      </c>
      <c r="K143" s="21" t="s">
        <v>721</v>
      </c>
      <c r="M143">
        <f>SUM(D$2:D142)</f>
        <v>753</v>
      </c>
      <c r="N143" t="b">
        <f t="shared" si="1"/>
        <v>0</v>
      </c>
      <c r="O143">
        <v>141</v>
      </c>
      <c r="Q143" t="s">
        <v>423</v>
      </c>
    </row>
    <row r="144" spans="1:18" ht="42" x14ac:dyDescent="0.15">
      <c r="A144" s="22" t="s">
        <v>24</v>
      </c>
      <c r="B144" s="32" t="s">
        <v>722</v>
      </c>
      <c r="C144" s="11">
        <v>142</v>
      </c>
      <c r="D144" s="22">
        <v>2</v>
      </c>
      <c r="E144" s="12">
        <v>754</v>
      </c>
      <c r="F144" s="11" t="s">
        <v>136</v>
      </c>
      <c r="G144" s="11" t="s">
        <v>164</v>
      </c>
      <c r="H144" s="11" t="s">
        <v>138</v>
      </c>
      <c r="I144" s="11" t="s">
        <v>321</v>
      </c>
      <c r="J144" s="22" t="s">
        <v>723</v>
      </c>
      <c r="K144" s="16" t="s">
        <v>724</v>
      </c>
      <c r="M144">
        <f>SUM(D$2:D143)</f>
        <v>754</v>
      </c>
      <c r="N144" t="b">
        <f t="shared" ref="N144:N207" si="2">MOD(M144,16) = 0</f>
        <v>0</v>
      </c>
      <c r="O144">
        <v>142</v>
      </c>
      <c r="Q144" t="s">
        <v>423</v>
      </c>
      <c r="R144">
        <v>0</v>
      </c>
    </row>
    <row r="145" spans="1:18" ht="14" x14ac:dyDescent="0.15">
      <c r="A145" s="35" t="s">
        <v>24</v>
      </c>
      <c r="B145" s="37" t="s">
        <v>725</v>
      </c>
      <c r="C145" s="34">
        <v>143</v>
      </c>
      <c r="D145" s="35">
        <v>12</v>
      </c>
      <c r="E145" s="35">
        <v>756</v>
      </c>
      <c r="F145" s="34" t="s">
        <v>136</v>
      </c>
      <c r="G145" s="34" t="s">
        <v>391</v>
      </c>
      <c r="H145" s="34" t="s">
        <v>406</v>
      </c>
      <c r="I145" s="34" t="s">
        <v>393</v>
      </c>
      <c r="J145" s="35" t="s">
        <v>726</v>
      </c>
      <c r="K145" s="35" t="s">
        <v>727</v>
      </c>
      <c r="M145">
        <f>SUM(D$2:D144)</f>
        <v>756</v>
      </c>
      <c r="N145" t="b">
        <f t="shared" si="2"/>
        <v>0</v>
      </c>
      <c r="O145">
        <v>143</v>
      </c>
      <c r="Q145" t="s">
        <v>423</v>
      </c>
    </row>
    <row r="146" spans="1:18" ht="14" x14ac:dyDescent="0.15">
      <c r="A146" s="22" t="s">
        <v>24</v>
      </c>
      <c r="B146" s="22" t="s">
        <v>728</v>
      </c>
      <c r="C146" s="11">
        <v>144</v>
      </c>
      <c r="D146" s="22">
        <v>1</v>
      </c>
      <c r="E146" s="12">
        <v>768</v>
      </c>
      <c r="F146" s="11" t="s">
        <v>136</v>
      </c>
      <c r="G146" s="11" t="s">
        <v>137</v>
      </c>
      <c r="H146" s="11" t="s">
        <v>138</v>
      </c>
      <c r="I146" s="11" t="s">
        <v>139</v>
      </c>
      <c r="J146" s="36" t="s">
        <v>157</v>
      </c>
      <c r="K146" s="36"/>
      <c r="M146">
        <f>SUM(D$2:D145)</f>
        <v>768</v>
      </c>
      <c r="N146" t="b">
        <f t="shared" si="2"/>
        <v>1</v>
      </c>
      <c r="O146">
        <v>144</v>
      </c>
    </row>
    <row r="147" spans="1:18" ht="28" x14ac:dyDescent="0.15">
      <c r="A147" s="22" t="s">
        <v>24</v>
      </c>
      <c r="B147" s="32" t="s">
        <v>729</v>
      </c>
      <c r="C147" s="11">
        <v>145</v>
      </c>
      <c r="D147" s="22">
        <v>1</v>
      </c>
      <c r="E147" s="12">
        <v>769</v>
      </c>
      <c r="F147" s="11" t="s">
        <v>136</v>
      </c>
      <c r="G147" s="11" t="s">
        <v>164</v>
      </c>
      <c r="H147" s="11" t="s">
        <v>138</v>
      </c>
      <c r="I147" s="11" t="s">
        <v>321</v>
      </c>
      <c r="J147" s="22" t="s">
        <v>730</v>
      </c>
      <c r="K147" s="21" t="s">
        <v>731</v>
      </c>
      <c r="M147">
        <f>SUM(D$2:D146)</f>
        <v>769</v>
      </c>
      <c r="N147" t="b">
        <f t="shared" si="2"/>
        <v>0</v>
      </c>
      <c r="O147">
        <v>145</v>
      </c>
      <c r="Q147" t="s">
        <v>423</v>
      </c>
    </row>
    <row r="148" spans="1:18" ht="42" x14ac:dyDescent="0.15">
      <c r="A148" s="22" t="s">
        <v>24</v>
      </c>
      <c r="B148" s="32" t="s">
        <v>732</v>
      </c>
      <c r="C148" s="11">
        <v>146</v>
      </c>
      <c r="D148" s="22">
        <v>2</v>
      </c>
      <c r="E148" s="12">
        <v>770</v>
      </c>
      <c r="F148" s="11" t="s">
        <v>136</v>
      </c>
      <c r="G148" s="11" t="s">
        <v>164</v>
      </c>
      <c r="H148" s="11" t="s">
        <v>138</v>
      </c>
      <c r="I148" s="11" t="s">
        <v>321</v>
      </c>
      <c r="J148" s="22" t="s">
        <v>733</v>
      </c>
      <c r="K148" s="16" t="s">
        <v>734</v>
      </c>
      <c r="M148">
        <f>SUM(D$2:D147)</f>
        <v>770</v>
      </c>
      <c r="N148" t="b">
        <f t="shared" si="2"/>
        <v>0</v>
      </c>
      <c r="O148">
        <v>146</v>
      </c>
      <c r="Q148" t="s">
        <v>423</v>
      </c>
      <c r="R148">
        <v>0</v>
      </c>
    </row>
    <row r="149" spans="1:18" ht="14" x14ac:dyDescent="0.15">
      <c r="A149" s="35" t="s">
        <v>24</v>
      </c>
      <c r="B149" s="37" t="s">
        <v>735</v>
      </c>
      <c r="C149" s="34">
        <v>147</v>
      </c>
      <c r="D149" s="35">
        <v>12</v>
      </c>
      <c r="E149" s="35">
        <v>772</v>
      </c>
      <c r="F149" s="34" t="s">
        <v>136</v>
      </c>
      <c r="G149" s="34" t="s">
        <v>391</v>
      </c>
      <c r="H149" s="34" t="s">
        <v>406</v>
      </c>
      <c r="I149" s="34" t="s">
        <v>393</v>
      </c>
      <c r="J149" s="35" t="s">
        <v>736</v>
      </c>
      <c r="K149" s="35" t="s">
        <v>737</v>
      </c>
      <c r="M149">
        <f>SUM(D$2:D148)</f>
        <v>772</v>
      </c>
      <c r="N149" t="b">
        <f t="shared" si="2"/>
        <v>0</v>
      </c>
      <c r="O149">
        <v>147</v>
      </c>
      <c r="Q149" t="s">
        <v>423</v>
      </c>
    </row>
    <row r="150" spans="1:18" ht="14" x14ac:dyDescent="0.15">
      <c r="A150" s="22" t="s">
        <v>24</v>
      </c>
      <c r="B150" s="22" t="s">
        <v>738</v>
      </c>
      <c r="C150" s="11">
        <v>148</v>
      </c>
      <c r="D150" s="22">
        <v>2</v>
      </c>
      <c r="E150" s="12">
        <v>784</v>
      </c>
      <c r="F150" s="11" t="s">
        <v>136</v>
      </c>
      <c r="G150" s="11" t="s">
        <v>137</v>
      </c>
      <c r="H150" s="11" t="s">
        <v>138</v>
      </c>
      <c r="I150" s="11" t="s">
        <v>139</v>
      </c>
      <c r="J150" s="36" t="s">
        <v>157</v>
      </c>
      <c r="K150" s="36"/>
      <c r="M150">
        <f>SUM(D$2:D149)</f>
        <v>784</v>
      </c>
      <c r="N150" t="b">
        <f t="shared" si="2"/>
        <v>1</v>
      </c>
      <c r="O150">
        <v>148</v>
      </c>
    </row>
    <row r="151" spans="1:18" ht="28" x14ac:dyDescent="0.15">
      <c r="A151" s="22" t="s">
        <v>24</v>
      </c>
      <c r="B151" s="32" t="s">
        <v>739</v>
      </c>
      <c r="C151" s="11">
        <v>149</v>
      </c>
      <c r="D151" s="22">
        <v>1</v>
      </c>
      <c r="E151" s="12">
        <v>786</v>
      </c>
      <c r="F151" s="11" t="s">
        <v>136</v>
      </c>
      <c r="G151" s="11" t="s">
        <v>164</v>
      </c>
      <c r="H151" s="11" t="s">
        <v>138</v>
      </c>
      <c r="I151" s="11" t="s">
        <v>321</v>
      </c>
      <c r="J151" s="22" t="s">
        <v>740</v>
      </c>
      <c r="K151" s="21" t="s">
        <v>741</v>
      </c>
      <c r="M151">
        <f>SUM(D$2:D150)</f>
        <v>786</v>
      </c>
      <c r="N151" t="b">
        <f t="shared" si="2"/>
        <v>0</v>
      </c>
      <c r="O151">
        <v>149</v>
      </c>
      <c r="Q151" t="s">
        <v>423</v>
      </c>
    </row>
    <row r="152" spans="1:18" ht="42" x14ac:dyDescent="0.15">
      <c r="A152" s="22" t="s">
        <v>24</v>
      </c>
      <c r="B152" s="32" t="s">
        <v>742</v>
      </c>
      <c r="C152" s="11">
        <v>150</v>
      </c>
      <c r="D152" s="22">
        <v>1</v>
      </c>
      <c r="E152" s="12">
        <v>787</v>
      </c>
      <c r="F152" s="11" t="s">
        <v>136</v>
      </c>
      <c r="G152" s="11" t="s">
        <v>164</v>
      </c>
      <c r="H152" s="11" t="s">
        <v>138</v>
      </c>
      <c r="I152" s="11" t="s">
        <v>321</v>
      </c>
      <c r="J152" s="22" t="s">
        <v>743</v>
      </c>
      <c r="K152" s="16" t="s">
        <v>744</v>
      </c>
      <c r="M152">
        <f>SUM(D$2:D151)</f>
        <v>787</v>
      </c>
      <c r="N152" t="b">
        <f t="shared" si="2"/>
        <v>0</v>
      </c>
      <c r="O152">
        <v>150</v>
      </c>
      <c r="Q152" t="s">
        <v>423</v>
      </c>
      <c r="R152">
        <v>0</v>
      </c>
    </row>
    <row r="153" spans="1:18" ht="14" x14ac:dyDescent="0.15">
      <c r="A153" s="35" t="s">
        <v>24</v>
      </c>
      <c r="B153" s="37" t="s">
        <v>745</v>
      </c>
      <c r="C153" s="34">
        <v>151</v>
      </c>
      <c r="D153" s="35">
        <v>12</v>
      </c>
      <c r="E153" s="35">
        <v>788</v>
      </c>
      <c r="F153" s="34" t="s">
        <v>136</v>
      </c>
      <c r="G153" s="34" t="s">
        <v>391</v>
      </c>
      <c r="H153" s="34" t="s">
        <v>746</v>
      </c>
      <c r="I153" s="34" t="s">
        <v>393</v>
      </c>
      <c r="J153" s="35" t="s">
        <v>747</v>
      </c>
      <c r="K153" s="35" t="s">
        <v>748</v>
      </c>
      <c r="M153">
        <f>SUM(D$2:D152)</f>
        <v>788</v>
      </c>
      <c r="N153" t="b">
        <f t="shared" si="2"/>
        <v>0</v>
      </c>
      <c r="O153">
        <v>151</v>
      </c>
      <c r="Q153" t="s">
        <v>423</v>
      </c>
    </row>
    <row r="154" spans="1:18" ht="14" x14ac:dyDescent="0.15">
      <c r="A154" s="22" t="s">
        <v>24</v>
      </c>
      <c r="B154" s="22" t="s">
        <v>749</v>
      </c>
      <c r="C154" s="11">
        <v>152</v>
      </c>
      <c r="D154" s="22">
        <v>2</v>
      </c>
      <c r="E154" s="12">
        <v>800</v>
      </c>
      <c r="F154" s="11" t="s">
        <v>136</v>
      </c>
      <c r="G154" s="11" t="s">
        <v>137</v>
      </c>
      <c r="H154" s="11" t="s">
        <v>138</v>
      </c>
      <c r="I154" s="11" t="s">
        <v>139</v>
      </c>
      <c r="J154" s="36" t="s">
        <v>157</v>
      </c>
      <c r="K154" s="36"/>
      <c r="M154">
        <f>SUM(D$2:D153)</f>
        <v>800</v>
      </c>
      <c r="N154" t="b">
        <f t="shared" si="2"/>
        <v>1</v>
      </c>
      <c r="O154">
        <v>152</v>
      </c>
    </row>
    <row r="155" spans="1:18" ht="28" x14ac:dyDescent="0.15">
      <c r="A155" s="22" t="s">
        <v>24</v>
      </c>
      <c r="B155" s="32" t="s">
        <v>750</v>
      </c>
      <c r="C155" s="11">
        <v>153</v>
      </c>
      <c r="D155" s="22">
        <v>1</v>
      </c>
      <c r="E155" s="12">
        <v>802</v>
      </c>
      <c r="F155" s="11" t="s">
        <v>136</v>
      </c>
      <c r="G155" s="11" t="s">
        <v>164</v>
      </c>
      <c r="H155" s="11" t="s">
        <v>138</v>
      </c>
      <c r="I155" s="11" t="s">
        <v>321</v>
      </c>
      <c r="J155" s="22" t="s">
        <v>751</v>
      </c>
      <c r="K155" s="21" t="s">
        <v>752</v>
      </c>
      <c r="M155">
        <f>SUM(D$2:D154)</f>
        <v>802</v>
      </c>
      <c r="N155" t="b">
        <f t="shared" si="2"/>
        <v>0</v>
      </c>
      <c r="O155">
        <v>153</v>
      </c>
      <c r="Q155" t="s">
        <v>423</v>
      </c>
    </row>
    <row r="156" spans="1:18" ht="42" x14ac:dyDescent="0.15">
      <c r="A156" s="22" t="s">
        <v>24</v>
      </c>
      <c r="B156" s="32" t="s">
        <v>753</v>
      </c>
      <c r="C156" s="11">
        <v>154</v>
      </c>
      <c r="D156" s="22">
        <v>1</v>
      </c>
      <c r="E156" s="12">
        <v>803</v>
      </c>
      <c r="F156" s="11" t="s">
        <v>136</v>
      </c>
      <c r="G156" s="11" t="s">
        <v>164</v>
      </c>
      <c r="H156" s="11" t="s">
        <v>138</v>
      </c>
      <c r="I156" s="11" t="s">
        <v>321</v>
      </c>
      <c r="J156" s="22" t="s">
        <v>754</v>
      </c>
      <c r="K156" s="16" t="s">
        <v>755</v>
      </c>
      <c r="M156">
        <f>SUM(D$2:D155)</f>
        <v>803</v>
      </c>
      <c r="N156" t="b">
        <f t="shared" si="2"/>
        <v>0</v>
      </c>
      <c r="O156">
        <v>154</v>
      </c>
      <c r="Q156" t="s">
        <v>423</v>
      </c>
      <c r="R156">
        <v>0</v>
      </c>
    </row>
    <row r="157" spans="1:18" ht="14" x14ac:dyDescent="0.15">
      <c r="A157" s="35" t="s">
        <v>24</v>
      </c>
      <c r="B157" s="37" t="s">
        <v>756</v>
      </c>
      <c r="C157" s="34">
        <v>155</v>
      </c>
      <c r="D157" s="35">
        <v>12</v>
      </c>
      <c r="E157" s="35">
        <v>804</v>
      </c>
      <c r="F157" s="34" t="s">
        <v>136</v>
      </c>
      <c r="G157" s="34" t="s">
        <v>391</v>
      </c>
      <c r="H157" s="34" t="s">
        <v>746</v>
      </c>
      <c r="I157" s="34" t="s">
        <v>393</v>
      </c>
      <c r="J157" s="35" t="s">
        <v>757</v>
      </c>
      <c r="K157" s="35" t="s">
        <v>758</v>
      </c>
      <c r="M157">
        <f>SUM(D$2:D156)</f>
        <v>804</v>
      </c>
      <c r="N157" t="b">
        <f t="shared" si="2"/>
        <v>0</v>
      </c>
      <c r="O157">
        <v>155</v>
      </c>
      <c r="Q157" t="s">
        <v>423</v>
      </c>
    </row>
    <row r="158" spans="1:18" ht="14" x14ac:dyDescent="0.15">
      <c r="A158" s="22" t="s">
        <v>24</v>
      </c>
      <c r="B158" s="22" t="s">
        <v>759</v>
      </c>
      <c r="C158" s="11">
        <v>156</v>
      </c>
      <c r="D158" s="22">
        <v>2</v>
      </c>
      <c r="E158" s="12">
        <v>816</v>
      </c>
      <c r="F158" s="11" t="s">
        <v>136</v>
      </c>
      <c r="G158" s="11" t="s">
        <v>137</v>
      </c>
      <c r="H158" s="11" t="s">
        <v>138</v>
      </c>
      <c r="I158" s="11" t="s">
        <v>139</v>
      </c>
      <c r="J158" s="36" t="s">
        <v>157</v>
      </c>
      <c r="K158" s="36"/>
      <c r="M158">
        <f>SUM(D$2:D157)</f>
        <v>816</v>
      </c>
      <c r="N158" t="b">
        <f t="shared" si="2"/>
        <v>1</v>
      </c>
      <c r="O158">
        <v>156</v>
      </c>
    </row>
    <row r="159" spans="1:18" ht="28" x14ac:dyDescent="0.15">
      <c r="A159" s="22" t="s">
        <v>24</v>
      </c>
      <c r="B159" s="32" t="s">
        <v>760</v>
      </c>
      <c r="C159" s="11">
        <v>157</v>
      </c>
      <c r="D159" s="22">
        <v>1</v>
      </c>
      <c r="E159" s="12">
        <v>818</v>
      </c>
      <c r="F159" s="11" t="s">
        <v>136</v>
      </c>
      <c r="G159" s="11" t="s">
        <v>164</v>
      </c>
      <c r="H159" s="11" t="s">
        <v>138</v>
      </c>
      <c r="I159" s="11" t="s">
        <v>321</v>
      </c>
      <c r="J159" s="22" t="s">
        <v>761</v>
      </c>
      <c r="K159" s="21" t="s">
        <v>762</v>
      </c>
      <c r="M159">
        <f>SUM(D$2:D158)</f>
        <v>818</v>
      </c>
      <c r="N159" t="b">
        <f t="shared" si="2"/>
        <v>0</v>
      </c>
      <c r="O159">
        <v>157</v>
      </c>
      <c r="Q159" t="s">
        <v>423</v>
      </c>
    </row>
    <row r="160" spans="1:18" ht="42" x14ac:dyDescent="0.15">
      <c r="A160" s="22" t="s">
        <v>24</v>
      </c>
      <c r="B160" s="32" t="s">
        <v>763</v>
      </c>
      <c r="C160" s="11">
        <v>158</v>
      </c>
      <c r="D160" s="22">
        <v>1</v>
      </c>
      <c r="E160" s="12">
        <v>819</v>
      </c>
      <c r="F160" s="11" t="s">
        <v>136</v>
      </c>
      <c r="G160" s="11" t="s">
        <v>164</v>
      </c>
      <c r="H160" s="11" t="s">
        <v>138</v>
      </c>
      <c r="I160" s="11" t="s">
        <v>321</v>
      </c>
      <c r="J160" s="22" t="s">
        <v>764</v>
      </c>
      <c r="K160" s="16" t="s">
        <v>765</v>
      </c>
      <c r="M160">
        <f>SUM(D$2:D159)</f>
        <v>819</v>
      </c>
      <c r="N160" t="b">
        <f t="shared" si="2"/>
        <v>0</v>
      </c>
      <c r="O160">
        <v>158</v>
      </c>
      <c r="Q160" t="s">
        <v>423</v>
      </c>
      <c r="R160">
        <v>0</v>
      </c>
    </row>
    <row r="161" spans="1:18" ht="14" x14ac:dyDescent="0.15">
      <c r="A161" s="35" t="s">
        <v>24</v>
      </c>
      <c r="B161" s="37" t="s">
        <v>766</v>
      </c>
      <c r="C161" s="34">
        <v>159</v>
      </c>
      <c r="D161" s="35">
        <v>12</v>
      </c>
      <c r="E161" s="35">
        <v>820</v>
      </c>
      <c r="F161" s="34" t="s">
        <v>136</v>
      </c>
      <c r="G161" s="34" t="s">
        <v>391</v>
      </c>
      <c r="H161" s="34" t="s">
        <v>746</v>
      </c>
      <c r="I161" s="34" t="s">
        <v>393</v>
      </c>
      <c r="J161" s="35" t="s">
        <v>767</v>
      </c>
      <c r="K161" s="35" t="s">
        <v>768</v>
      </c>
      <c r="M161">
        <f>SUM(D$2:D160)</f>
        <v>820</v>
      </c>
      <c r="N161" t="b">
        <f t="shared" si="2"/>
        <v>0</v>
      </c>
      <c r="O161">
        <v>159</v>
      </c>
      <c r="Q161" t="s">
        <v>423</v>
      </c>
    </row>
    <row r="162" spans="1:18" ht="14" x14ac:dyDescent="0.15">
      <c r="A162" s="22" t="s">
        <v>24</v>
      </c>
      <c r="B162" s="22" t="s">
        <v>769</v>
      </c>
      <c r="C162" s="11">
        <v>160</v>
      </c>
      <c r="D162" s="22">
        <v>2</v>
      </c>
      <c r="E162" s="12">
        <v>832</v>
      </c>
      <c r="F162" s="11" t="s">
        <v>136</v>
      </c>
      <c r="G162" s="11" t="s">
        <v>137</v>
      </c>
      <c r="H162" s="11" t="s">
        <v>138</v>
      </c>
      <c r="I162" s="11" t="s">
        <v>139</v>
      </c>
      <c r="J162" s="36" t="s">
        <v>157</v>
      </c>
      <c r="K162" s="36"/>
      <c r="M162">
        <f>SUM(D$2:D161)</f>
        <v>832</v>
      </c>
      <c r="N162" t="b">
        <f t="shared" si="2"/>
        <v>1</v>
      </c>
      <c r="O162">
        <v>160</v>
      </c>
    </row>
    <row r="163" spans="1:18" ht="28" x14ac:dyDescent="0.15">
      <c r="A163" s="22" t="s">
        <v>24</v>
      </c>
      <c r="B163" s="32" t="s">
        <v>770</v>
      </c>
      <c r="C163" s="11">
        <v>161</v>
      </c>
      <c r="D163" s="22">
        <v>1</v>
      </c>
      <c r="E163" s="12">
        <v>834</v>
      </c>
      <c r="F163" s="11" t="s">
        <v>136</v>
      </c>
      <c r="G163" s="11" t="s">
        <v>164</v>
      </c>
      <c r="H163" s="11" t="s">
        <v>138</v>
      </c>
      <c r="I163" s="11" t="s">
        <v>321</v>
      </c>
      <c r="J163" s="22" t="s">
        <v>771</v>
      </c>
      <c r="K163" s="21" t="s">
        <v>772</v>
      </c>
      <c r="M163">
        <f>SUM(D$2:D162)</f>
        <v>834</v>
      </c>
      <c r="N163" t="b">
        <f t="shared" si="2"/>
        <v>0</v>
      </c>
      <c r="O163">
        <v>161</v>
      </c>
      <c r="Q163" t="s">
        <v>423</v>
      </c>
    </row>
    <row r="164" spans="1:18" ht="42" x14ac:dyDescent="0.15">
      <c r="A164" s="22" t="s">
        <v>24</v>
      </c>
      <c r="B164" s="32" t="s">
        <v>773</v>
      </c>
      <c r="C164" s="11">
        <v>162</v>
      </c>
      <c r="D164" s="22">
        <v>1</v>
      </c>
      <c r="E164" s="12">
        <v>835</v>
      </c>
      <c r="F164" s="11" t="s">
        <v>136</v>
      </c>
      <c r="G164" s="11" t="s">
        <v>164</v>
      </c>
      <c r="H164" s="11" t="s">
        <v>138</v>
      </c>
      <c r="I164" s="11" t="s">
        <v>321</v>
      </c>
      <c r="J164" s="22" t="s">
        <v>774</v>
      </c>
      <c r="K164" s="16" t="s">
        <v>775</v>
      </c>
      <c r="M164">
        <f>SUM(D$2:D163)</f>
        <v>835</v>
      </c>
      <c r="N164" t="b">
        <f t="shared" si="2"/>
        <v>0</v>
      </c>
      <c r="O164">
        <v>162</v>
      </c>
      <c r="Q164" t="s">
        <v>423</v>
      </c>
      <c r="R164">
        <v>0</v>
      </c>
    </row>
    <row r="165" spans="1:18" ht="14" x14ac:dyDescent="0.15">
      <c r="A165" s="35" t="s">
        <v>24</v>
      </c>
      <c r="B165" s="37" t="s">
        <v>776</v>
      </c>
      <c r="C165" s="34">
        <v>163</v>
      </c>
      <c r="D165" s="35">
        <v>12</v>
      </c>
      <c r="E165" s="35">
        <v>836</v>
      </c>
      <c r="F165" s="34" t="s">
        <v>136</v>
      </c>
      <c r="G165" s="34" t="s">
        <v>391</v>
      </c>
      <c r="H165" s="34" t="s">
        <v>746</v>
      </c>
      <c r="I165" s="34" t="s">
        <v>393</v>
      </c>
      <c r="J165" s="35" t="s">
        <v>777</v>
      </c>
      <c r="K165" s="35" t="s">
        <v>778</v>
      </c>
      <c r="M165">
        <f>SUM(D$2:D164)</f>
        <v>836</v>
      </c>
      <c r="N165" t="b">
        <f t="shared" si="2"/>
        <v>0</v>
      </c>
      <c r="O165">
        <v>163</v>
      </c>
      <c r="Q165" t="s">
        <v>423</v>
      </c>
    </row>
    <row r="166" spans="1:18" ht="14" x14ac:dyDescent="0.15">
      <c r="A166" s="22" t="s">
        <v>24</v>
      </c>
      <c r="B166" s="22" t="s">
        <v>779</v>
      </c>
      <c r="C166" s="11">
        <v>164</v>
      </c>
      <c r="D166" s="22">
        <v>2</v>
      </c>
      <c r="E166" s="12">
        <v>848</v>
      </c>
      <c r="F166" s="11" t="s">
        <v>136</v>
      </c>
      <c r="G166" s="11" t="s">
        <v>137</v>
      </c>
      <c r="H166" s="11" t="s">
        <v>138</v>
      </c>
      <c r="I166" s="11" t="s">
        <v>139</v>
      </c>
      <c r="J166" s="36" t="s">
        <v>157</v>
      </c>
      <c r="K166" s="36"/>
      <c r="M166">
        <f>SUM(D$2:D165)</f>
        <v>848</v>
      </c>
      <c r="N166" t="b">
        <f t="shared" si="2"/>
        <v>1</v>
      </c>
      <c r="O166">
        <v>164</v>
      </c>
    </row>
    <row r="167" spans="1:18" ht="14" x14ac:dyDescent="0.15">
      <c r="A167" s="22" t="s">
        <v>24</v>
      </c>
      <c r="B167" s="32" t="s">
        <v>780</v>
      </c>
      <c r="C167" s="11">
        <v>165</v>
      </c>
      <c r="D167" s="22">
        <v>1</v>
      </c>
      <c r="E167" s="12">
        <v>850</v>
      </c>
      <c r="F167" s="11" t="s">
        <v>136</v>
      </c>
      <c r="G167" s="11" t="s">
        <v>164</v>
      </c>
      <c r="H167" s="11" t="s">
        <v>138</v>
      </c>
      <c r="I167" s="11" t="s">
        <v>321</v>
      </c>
      <c r="J167" s="22" t="s">
        <v>781</v>
      </c>
      <c r="K167" s="21" t="s">
        <v>782</v>
      </c>
      <c r="M167">
        <f>SUM(D$2:D166)</f>
        <v>850</v>
      </c>
      <c r="N167" t="b">
        <f t="shared" si="2"/>
        <v>0</v>
      </c>
      <c r="O167">
        <v>165</v>
      </c>
      <c r="Q167" t="s">
        <v>423</v>
      </c>
    </row>
    <row r="168" spans="1:18" ht="42" x14ac:dyDescent="0.15">
      <c r="A168" s="22" t="s">
        <v>24</v>
      </c>
      <c r="B168" s="32" t="s">
        <v>783</v>
      </c>
      <c r="C168" s="11">
        <v>166</v>
      </c>
      <c r="D168" s="22">
        <v>1</v>
      </c>
      <c r="E168" s="12">
        <v>851</v>
      </c>
      <c r="F168" s="11" t="s">
        <v>136</v>
      </c>
      <c r="G168" s="11" t="s">
        <v>164</v>
      </c>
      <c r="H168" s="11" t="s">
        <v>138</v>
      </c>
      <c r="I168" s="11" t="s">
        <v>321</v>
      </c>
      <c r="J168" s="22" t="s">
        <v>784</v>
      </c>
      <c r="K168" s="16" t="s">
        <v>785</v>
      </c>
      <c r="M168">
        <f>SUM(D$2:D167)</f>
        <v>851</v>
      </c>
      <c r="N168" t="b">
        <f t="shared" si="2"/>
        <v>0</v>
      </c>
      <c r="O168">
        <v>166</v>
      </c>
      <c r="Q168" t="s">
        <v>423</v>
      </c>
      <c r="R168">
        <v>0</v>
      </c>
    </row>
    <row r="169" spans="1:18" ht="14" x14ac:dyDescent="0.15">
      <c r="A169" s="35" t="s">
        <v>24</v>
      </c>
      <c r="B169" s="37" t="s">
        <v>786</v>
      </c>
      <c r="C169" s="34">
        <v>167</v>
      </c>
      <c r="D169" s="35">
        <v>12</v>
      </c>
      <c r="E169" s="35">
        <v>852</v>
      </c>
      <c r="F169" s="34" t="s">
        <v>136</v>
      </c>
      <c r="G169" s="34" t="s">
        <v>391</v>
      </c>
      <c r="H169" s="34" t="s">
        <v>746</v>
      </c>
      <c r="I169" s="34" t="s">
        <v>393</v>
      </c>
      <c r="J169" s="35" t="s">
        <v>787</v>
      </c>
      <c r="K169" s="35" t="s">
        <v>788</v>
      </c>
      <c r="M169">
        <f>SUM(D$2:D168)</f>
        <v>852</v>
      </c>
      <c r="N169" t="b">
        <f t="shared" si="2"/>
        <v>0</v>
      </c>
      <c r="O169">
        <v>167</v>
      </c>
      <c r="Q169" t="s">
        <v>423</v>
      </c>
    </row>
    <row r="170" spans="1:18" ht="14" x14ac:dyDescent="0.15">
      <c r="A170" s="22" t="s">
        <v>24</v>
      </c>
      <c r="B170" s="22" t="s">
        <v>789</v>
      </c>
      <c r="C170" s="11">
        <v>168</v>
      </c>
      <c r="D170" s="22">
        <v>2</v>
      </c>
      <c r="E170" s="12">
        <v>864</v>
      </c>
      <c r="F170" s="11" t="s">
        <v>136</v>
      </c>
      <c r="G170" s="11" t="s">
        <v>137</v>
      </c>
      <c r="H170" s="11" t="s">
        <v>138</v>
      </c>
      <c r="I170" s="11" t="s">
        <v>139</v>
      </c>
      <c r="J170" s="36" t="s">
        <v>157</v>
      </c>
      <c r="K170" s="36"/>
      <c r="M170">
        <f>SUM(D$2:D169)</f>
        <v>864</v>
      </c>
      <c r="N170" t="b">
        <f t="shared" si="2"/>
        <v>1</v>
      </c>
      <c r="O170">
        <v>168</v>
      </c>
    </row>
    <row r="171" spans="1:18" ht="14" x14ac:dyDescent="0.15">
      <c r="A171" s="22" t="s">
        <v>24</v>
      </c>
      <c r="B171" s="32" t="s">
        <v>790</v>
      </c>
      <c r="C171" s="11">
        <v>169</v>
      </c>
      <c r="D171" s="22">
        <v>1</v>
      </c>
      <c r="E171" s="12">
        <v>866</v>
      </c>
      <c r="F171" s="11" t="s">
        <v>136</v>
      </c>
      <c r="G171" s="11" t="s">
        <v>164</v>
      </c>
      <c r="H171" s="11" t="s">
        <v>138</v>
      </c>
      <c r="I171" s="11" t="s">
        <v>321</v>
      </c>
      <c r="J171" s="22" t="s">
        <v>791</v>
      </c>
      <c r="K171" s="21" t="s">
        <v>792</v>
      </c>
      <c r="M171">
        <f>SUM(D$2:D170)</f>
        <v>866</v>
      </c>
      <c r="N171" t="b">
        <f t="shared" si="2"/>
        <v>0</v>
      </c>
      <c r="O171">
        <v>169</v>
      </c>
      <c r="Q171" t="s">
        <v>423</v>
      </c>
    </row>
    <row r="172" spans="1:18" ht="42" x14ac:dyDescent="0.15">
      <c r="A172" s="22" t="s">
        <v>24</v>
      </c>
      <c r="B172" s="32" t="s">
        <v>793</v>
      </c>
      <c r="C172" s="11">
        <v>170</v>
      </c>
      <c r="D172" s="22">
        <v>1</v>
      </c>
      <c r="E172" s="12">
        <v>867</v>
      </c>
      <c r="F172" s="11" t="s">
        <v>136</v>
      </c>
      <c r="G172" s="11" t="s">
        <v>164</v>
      </c>
      <c r="H172" s="11" t="s">
        <v>138</v>
      </c>
      <c r="I172" s="11" t="s">
        <v>321</v>
      </c>
      <c r="J172" s="22" t="s">
        <v>794</v>
      </c>
      <c r="K172" s="16" t="s">
        <v>795</v>
      </c>
      <c r="M172">
        <f>SUM(D$2:D171)</f>
        <v>867</v>
      </c>
      <c r="N172" t="b">
        <f t="shared" si="2"/>
        <v>0</v>
      </c>
      <c r="O172">
        <v>170</v>
      </c>
      <c r="Q172" t="s">
        <v>423</v>
      </c>
      <c r="R172">
        <v>0</v>
      </c>
    </row>
    <row r="173" spans="1:18" ht="14" x14ac:dyDescent="0.15">
      <c r="A173" s="35" t="s">
        <v>24</v>
      </c>
      <c r="B173" s="37" t="s">
        <v>796</v>
      </c>
      <c r="C173" s="34">
        <v>171</v>
      </c>
      <c r="D173" s="35">
        <v>12</v>
      </c>
      <c r="E173" s="35">
        <v>868</v>
      </c>
      <c r="F173" s="34" t="s">
        <v>136</v>
      </c>
      <c r="G173" s="34" t="s">
        <v>391</v>
      </c>
      <c r="H173" s="34" t="s">
        <v>746</v>
      </c>
      <c r="I173" s="34" t="s">
        <v>393</v>
      </c>
      <c r="J173" s="35" t="s">
        <v>797</v>
      </c>
      <c r="K173" s="35" t="s">
        <v>798</v>
      </c>
      <c r="M173">
        <f>SUM(D$2:D172)</f>
        <v>868</v>
      </c>
      <c r="N173" t="b">
        <f t="shared" si="2"/>
        <v>0</v>
      </c>
      <c r="O173">
        <v>171</v>
      </c>
      <c r="Q173" t="s">
        <v>423</v>
      </c>
    </row>
    <row r="174" spans="1:18" ht="14" x14ac:dyDescent="0.15">
      <c r="A174" s="22" t="s">
        <v>24</v>
      </c>
      <c r="B174" s="22" t="s">
        <v>799</v>
      </c>
      <c r="C174" s="11">
        <v>172</v>
      </c>
      <c r="D174" s="22">
        <v>2</v>
      </c>
      <c r="E174" s="12">
        <v>880</v>
      </c>
      <c r="F174" s="11" t="s">
        <v>136</v>
      </c>
      <c r="G174" s="11" t="s">
        <v>137</v>
      </c>
      <c r="H174" s="11" t="s">
        <v>138</v>
      </c>
      <c r="I174" s="11" t="s">
        <v>139</v>
      </c>
      <c r="J174" s="36" t="s">
        <v>157</v>
      </c>
      <c r="K174" s="36"/>
      <c r="M174">
        <f>SUM(D$2:D173)</f>
        <v>880</v>
      </c>
      <c r="N174" t="b">
        <f t="shared" si="2"/>
        <v>1</v>
      </c>
      <c r="O174">
        <v>172</v>
      </c>
      <c r="Q174" t="s">
        <v>423</v>
      </c>
    </row>
    <row r="175" spans="1:18" ht="28" x14ac:dyDescent="0.15">
      <c r="A175" s="22" t="s">
        <v>24</v>
      </c>
      <c r="B175" s="32" t="s">
        <v>800</v>
      </c>
      <c r="C175" s="11">
        <v>173</v>
      </c>
      <c r="D175" s="22">
        <v>1</v>
      </c>
      <c r="E175" s="12">
        <v>882</v>
      </c>
      <c r="F175" s="11" t="s">
        <v>136</v>
      </c>
      <c r="G175" s="11" t="s">
        <v>164</v>
      </c>
      <c r="H175" s="11" t="s">
        <v>138</v>
      </c>
      <c r="I175" s="11" t="s">
        <v>321</v>
      </c>
      <c r="J175" s="22" t="s">
        <v>801</v>
      </c>
      <c r="K175" s="21" t="s">
        <v>802</v>
      </c>
      <c r="M175">
        <f>SUM(D$2:D174)</f>
        <v>882</v>
      </c>
      <c r="N175" t="b">
        <f t="shared" si="2"/>
        <v>0</v>
      </c>
      <c r="O175">
        <v>173</v>
      </c>
      <c r="Q175" t="s">
        <v>423</v>
      </c>
    </row>
    <row r="176" spans="1:18" ht="42" x14ac:dyDescent="0.15">
      <c r="A176" s="22" t="s">
        <v>24</v>
      </c>
      <c r="B176" s="32" t="s">
        <v>803</v>
      </c>
      <c r="C176" s="11">
        <v>174</v>
      </c>
      <c r="D176" s="22">
        <v>1</v>
      </c>
      <c r="E176" s="12">
        <v>883</v>
      </c>
      <c r="F176" s="11" t="s">
        <v>136</v>
      </c>
      <c r="G176" s="11" t="s">
        <v>164</v>
      </c>
      <c r="H176" s="11" t="s">
        <v>138</v>
      </c>
      <c r="I176" s="11" t="s">
        <v>321</v>
      </c>
      <c r="J176" s="22" t="s">
        <v>804</v>
      </c>
      <c r="K176" s="16" t="s">
        <v>805</v>
      </c>
      <c r="M176">
        <f>SUM(D$2:D175)</f>
        <v>883</v>
      </c>
      <c r="N176" t="b">
        <f t="shared" si="2"/>
        <v>0</v>
      </c>
      <c r="O176">
        <v>174</v>
      </c>
      <c r="Q176" t="s">
        <v>423</v>
      </c>
    </row>
    <row r="177" spans="1:17" ht="14" x14ac:dyDescent="0.15">
      <c r="A177" s="35" t="s">
        <v>24</v>
      </c>
      <c r="B177" s="37" t="s">
        <v>806</v>
      </c>
      <c r="C177" s="34">
        <v>175</v>
      </c>
      <c r="D177" s="35">
        <v>12</v>
      </c>
      <c r="E177" s="35">
        <v>884</v>
      </c>
      <c r="F177" s="34" t="s">
        <v>136</v>
      </c>
      <c r="G177" s="34" t="s">
        <v>391</v>
      </c>
      <c r="H177" s="34" t="s">
        <v>746</v>
      </c>
      <c r="I177" s="34" t="s">
        <v>393</v>
      </c>
      <c r="J177" s="35" t="s">
        <v>807</v>
      </c>
      <c r="K177" s="35" t="s">
        <v>808</v>
      </c>
      <c r="M177">
        <f>SUM(D$2:D176)</f>
        <v>884</v>
      </c>
      <c r="N177" t="b">
        <f t="shared" si="2"/>
        <v>0</v>
      </c>
      <c r="O177">
        <v>175</v>
      </c>
      <c r="Q177" t="s">
        <v>423</v>
      </c>
    </row>
    <row r="178" spans="1:17" ht="14" x14ac:dyDescent="0.15">
      <c r="A178" s="22" t="s">
        <v>24</v>
      </c>
      <c r="B178" s="22" t="s">
        <v>809</v>
      </c>
      <c r="C178" s="11">
        <v>176</v>
      </c>
      <c r="D178" s="22">
        <v>2</v>
      </c>
      <c r="E178" s="12">
        <v>896</v>
      </c>
      <c r="F178" s="11" t="s">
        <v>136</v>
      </c>
      <c r="G178" s="11" t="s">
        <v>137</v>
      </c>
      <c r="H178" s="11" t="s">
        <v>138</v>
      </c>
      <c r="I178" s="11" t="s">
        <v>139</v>
      </c>
      <c r="J178" s="36" t="s">
        <v>157</v>
      </c>
      <c r="K178" s="36"/>
      <c r="M178">
        <f>SUM(D$2:D177)</f>
        <v>896</v>
      </c>
      <c r="N178" t="b">
        <f t="shared" si="2"/>
        <v>1</v>
      </c>
      <c r="O178">
        <v>176</v>
      </c>
      <c r="Q178" t="s">
        <v>423</v>
      </c>
    </row>
    <row r="179" spans="1:17" ht="28" x14ac:dyDescent="0.15">
      <c r="A179" s="22" t="s">
        <v>24</v>
      </c>
      <c r="B179" s="32" t="s">
        <v>810</v>
      </c>
      <c r="C179" s="11">
        <v>177</v>
      </c>
      <c r="D179" s="22">
        <v>1</v>
      </c>
      <c r="E179" s="12">
        <v>898</v>
      </c>
      <c r="F179" s="11" t="s">
        <v>136</v>
      </c>
      <c r="G179" s="11" t="s">
        <v>164</v>
      </c>
      <c r="H179" s="11" t="s">
        <v>138</v>
      </c>
      <c r="I179" s="11" t="s">
        <v>393</v>
      </c>
      <c r="J179" s="22" t="s">
        <v>811</v>
      </c>
      <c r="K179" s="21" t="s">
        <v>812</v>
      </c>
      <c r="M179">
        <f>SUM(D$2:D178)</f>
        <v>898</v>
      </c>
      <c r="N179" t="b">
        <f t="shared" si="2"/>
        <v>0</v>
      </c>
      <c r="O179">
        <v>177</v>
      </c>
      <c r="Q179" t="s">
        <v>423</v>
      </c>
    </row>
    <row r="180" spans="1:17" ht="42" x14ac:dyDescent="0.15">
      <c r="A180" s="22" t="s">
        <v>24</v>
      </c>
      <c r="B180" s="32" t="s">
        <v>813</v>
      </c>
      <c r="C180" s="11">
        <v>178</v>
      </c>
      <c r="D180" s="22">
        <v>1</v>
      </c>
      <c r="E180" s="12">
        <v>899</v>
      </c>
      <c r="F180" s="11" t="s">
        <v>136</v>
      </c>
      <c r="G180" s="11" t="s">
        <v>164</v>
      </c>
      <c r="H180" s="11" t="s">
        <v>138</v>
      </c>
      <c r="I180" s="11" t="s">
        <v>393</v>
      </c>
      <c r="J180" s="22" t="s">
        <v>814</v>
      </c>
      <c r="K180" s="16" t="s">
        <v>815</v>
      </c>
      <c r="M180">
        <f>SUM(D$2:D179)</f>
        <v>899</v>
      </c>
      <c r="N180" t="b">
        <f t="shared" si="2"/>
        <v>0</v>
      </c>
      <c r="O180">
        <v>178</v>
      </c>
      <c r="Q180" t="s">
        <v>423</v>
      </c>
    </row>
    <row r="181" spans="1:17" ht="14" x14ac:dyDescent="0.15">
      <c r="A181" s="35" t="s">
        <v>24</v>
      </c>
      <c r="B181" s="37" t="s">
        <v>816</v>
      </c>
      <c r="C181" s="34">
        <v>179</v>
      </c>
      <c r="D181" s="35">
        <v>12</v>
      </c>
      <c r="E181" s="35">
        <v>900</v>
      </c>
      <c r="F181" s="34" t="s">
        <v>136</v>
      </c>
      <c r="G181" s="34" t="s">
        <v>391</v>
      </c>
      <c r="H181" s="34" t="s">
        <v>746</v>
      </c>
      <c r="I181" s="34" t="s">
        <v>393</v>
      </c>
      <c r="J181" s="35" t="s">
        <v>817</v>
      </c>
      <c r="K181" s="35" t="s">
        <v>818</v>
      </c>
      <c r="M181">
        <f>SUM(D$2:D180)</f>
        <v>900</v>
      </c>
      <c r="N181" t="b">
        <f t="shared" si="2"/>
        <v>0</v>
      </c>
      <c r="O181">
        <v>179</v>
      </c>
      <c r="Q181" t="s">
        <v>423</v>
      </c>
    </row>
    <row r="182" spans="1:17" ht="14" x14ac:dyDescent="0.15">
      <c r="A182" s="22" t="s">
        <v>24</v>
      </c>
      <c r="B182" s="32" t="s">
        <v>819</v>
      </c>
      <c r="C182" s="11">
        <v>180</v>
      </c>
      <c r="D182" s="22">
        <v>12</v>
      </c>
      <c r="E182" s="12">
        <v>912</v>
      </c>
      <c r="F182" s="11" t="s">
        <v>136</v>
      </c>
      <c r="G182" s="11" t="s">
        <v>391</v>
      </c>
      <c r="H182" s="11" t="s">
        <v>406</v>
      </c>
      <c r="I182" s="11" t="s">
        <v>393</v>
      </c>
      <c r="J182" s="22" t="s">
        <v>820</v>
      </c>
      <c r="K182" s="22" t="s">
        <v>821</v>
      </c>
      <c r="M182">
        <f>SUM(D$2:D181)</f>
        <v>912</v>
      </c>
      <c r="N182" t="b">
        <f t="shared" si="2"/>
        <v>1</v>
      </c>
      <c r="O182">
        <v>180</v>
      </c>
      <c r="Q182" t="s">
        <v>423</v>
      </c>
    </row>
    <row r="183" spans="1:17" ht="14" x14ac:dyDescent="0.15">
      <c r="A183" s="22" t="s">
        <v>24</v>
      </c>
      <c r="B183" s="22" t="s">
        <v>822</v>
      </c>
      <c r="C183" s="11">
        <v>181</v>
      </c>
      <c r="D183" s="22">
        <v>12</v>
      </c>
      <c r="E183" s="12">
        <v>924</v>
      </c>
      <c r="F183" s="11" t="s">
        <v>136</v>
      </c>
      <c r="G183" s="11" t="s">
        <v>391</v>
      </c>
      <c r="H183" s="11" t="s">
        <v>406</v>
      </c>
      <c r="I183" s="11" t="s">
        <v>393</v>
      </c>
      <c r="J183" s="22" t="s">
        <v>823</v>
      </c>
      <c r="K183" s="22" t="s">
        <v>824</v>
      </c>
      <c r="M183">
        <f>SUM(D$2:D182)</f>
        <v>924</v>
      </c>
      <c r="N183" t="b">
        <f t="shared" si="2"/>
        <v>0</v>
      </c>
      <c r="O183">
        <v>181</v>
      </c>
      <c r="Q183" t="s">
        <v>423</v>
      </c>
    </row>
    <row r="184" spans="1:17" ht="14" x14ac:dyDescent="0.15">
      <c r="A184" s="22" t="s">
        <v>24</v>
      </c>
      <c r="B184" s="22" t="s">
        <v>825</v>
      </c>
      <c r="C184" s="11">
        <v>182</v>
      </c>
      <c r="D184" s="22">
        <v>12</v>
      </c>
      <c r="E184" s="12">
        <v>936</v>
      </c>
      <c r="F184" s="11" t="s">
        <v>136</v>
      </c>
      <c r="G184" s="11" t="s">
        <v>391</v>
      </c>
      <c r="H184" s="11" t="s">
        <v>406</v>
      </c>
      <c r="I184" s="11" t="s">
        <v>393</v>
      </c>
      <c r="J184" s="22" t="s">
        <v>826</v>
      </c>
      <c r="K184" s="22" t="s">
        <v>827</v>
      </c>
      <c r="M184">
        <f>SUM(D$2:D183)</f>
        <v>936</v>
      </c>
      <c r="N184" t="b">
        <f t="shared" si="2"/>
        <v>0</v>
      </c>
      <c r="O184">
        <v>182</v>
      </c>
      <c r="Q184" t="s">
        <v>423</v>
      </c>
    </row>
    <row r="185" spans="1:17" ht="14" x14ac:dyDescent="0.15">
      <c r="A185" s="33" t="s">
        <v>24</v>
      </c>
      <c r="B185" s="35" t="s">
        <v>414</v>
      </c>
      <c r="C185" s="34">
        <v>183</v>
      </c>
      <c r="D185" s="35">
        <v>12</v>
      </c>
      <c r="E185" s="35">
        <v>948</v>
      </c>
      <c r="F185" s="34" t="s">
        <v>136</v>
      </c>
      <c r="G185" s="34" t="s">
        <v>391</v>
      </c>
      <c r="H185" s="34" t="s">
        <v>406</v>
      </c>
      <c r="I185" s="34" t="s">
        <v>393</v>
      </c>
      <c r="J185" s="35" t="s">
        <v>415</v>
      </c>
      <c r="K185" s="35" t="s">
        <v>828</v>
      </c>
      <c r="M185">
        <f>SUM(D$2:D184)</f>
        <v>948</v>
      </c>
      <c r="N185" t="b">
        <f t="shared" si="2"/>
        <v>0</v>
      </c>
      <c r="O185">
        <v>183</v>
      </c>
      <c r="Q185" t="s">
        <v>423</v>
      </c>
    </row>
    <row r="186" spans="1:17" ht="14" x14ac:dyDescent="0.15">
      <c r="A186" s="33" t="s">
        <v>24</v>
      </c>
      <c r="B186" s="35" t="s">
        <v>418</v>
      </c>
      <c r="C186" s="34">
        <v>184</v>
      </c>
      <c r="D186" s="35">
        <v>12</v>
      </c>
      <c r="E186" s="35">
        <v>960</v>
      </c>
      <c r="F186" s="34" t="s">
        <v>136</v>
      </c>
      <c r="G186" s="34" t="s">
        <v>391</v>
      </c>
      <c r="H186" s="34" t="s">
        <v>406</v>
      </c>
      <c r="I186" s="34" t="s">
        <v>393</v>
      </c>
      <c r="J186" s="35" t="s">
        <v>419</v>
      </c>
      <c r="K186" s="35" t="s">
        <v>829</v>
      </c>
      <c r="M186">
        <f>SUM(D$2:D185)</f>
        <v>960</v>
      </c>
      <c r="N186" t="b">
        <f t="shared" si="2"/>
        <v>1</v>
      </c>
      <c r="O186">
        <v>184</v>
      </c>
      <c r="Q186" t="s">
        <v>423</v>
      </c>
    </row>
    <row r="187" spans="1:17" ht="28" x14ac:dyDescent="0.15">
      <c r="A187" s="22" t="s">
        <v>24</v>
      </c>
      <c r="B187" s="22" t="s">
        <v>830</v>
      </c>
      <c r="C187" s="11">
        <v>185</v>
      </c>
      <c r="D187" s="22">
        <v>1</v>
      </c>
      <c r="E187" s="12">
        <v>972</v>
      </c>
      <c r="F187" s="22" t="s">
        <v>136</v>
      </c>
      <c r="G187" s="22" t="s">
        <v>164</v>
      </c>
      <c r="H187" s="22" t="s">
        <v>138</v>
      </c>
      <c r="I187" s="22" t="s">
        <v>321</v>
      </c>
      <c r="J187" s="21" t="s">
        <v>831</v>
      </c>
      <c r="K187" s="21" t="s">
        <v>832</v>
      </c>
      <c r="M187">
        <f>SUM(D$2:D186)</f>
        <v>972</v>
      </c>
      <c r="N187" t="b">
        <f t="shared" si="2"/>
        <v>0</v>
      </c>
      <c r="O187">
        <v>185</v>
      </c>
      <c r="Q187" t="s">
        <v>423</v>
      </c>
    </row>
    <row r="188" spans="1:17" ht="42" x14ac:dyDescent="0.15">
      <c r="A188" s="12" t="s">
        <v>24</v>
      </c>
      <c r="B188" s="12" t="s">
        <v>833</v>
      </c>
      <c r="C188" s="11">
        <v>186</v>
      </c>
      <c r="D188" s="12">
        <v>1</v>
      </c>
      <c r="E188" s="12">
        <v>973</v>
      </c>
      <c r="F188" s="12" t="s">
        <v>136</v>
      </c>
      <c r="G188" s="12" t="s">
        <v>164</v>
      </c>
      <c r="H188" s="12" t="s">
        <v>138</v>
      </c>
      <c r="I188" s="12" t="s">
        <v>321</v>
      </c>
      <c r="J188" s="16" t="s">
        <v>834</v>
      </c>
      <c r="K188" s="16" t="s">
        <v>835</v>
      </c>
      <c r="M188">
        <f>SUM(D$2:D187)</f>
        <v>973</v>
      </c>
      <c r="N188" t="b">
        <f t="shared" si="2"/>
        <v>0</v>
      </c>
      <c r="O188">
        <v>186</v>
      </c>
      <c r="Q188" t="s">
        <v>423</v>
      </c>
    </row>
    <row r="189" spans="1:17" ht="28" x14ac:dyDescent="0.15">
      <c r="A189" s="12" t="s">
        <v>24</v>
      </c>
      <c r="B189" s="12" t="s">
        <v>836</v>
      </c>
      <c r="C189" s="11">
        <v>187</v>
      </c>
      <c r="D189" s="12">
        <v>1</v>
      </c>
      <c r="E189" s="12">
        <v>974</v>
      </c>
      <c r="F189" s="12" t="s">
        <v>136</v>
      </c>
      <c r="G189" s="12" t="s">
        <v>164</v>
      </c>
      <c r="H189" s="12" t="s">
        <v>138</v>
      </c>
      <c r="I189" s="12" t="s">
        <v>321</v>
      </c>
      <c r="J189" s="16" t="s">
        <v>837</v>
      </c>
      <c r="K189" s="16" t="s">
        <v>838</v>
      </c>
      <c r="M189">
        <f>SUM(D$2:D188)</f>
        <v>974</v>
      </c>
      <c r="N189" t="b">
        <f t="shared" si="2"/>
        <v>0</v>
      </c>
      <c r="O189">
        <v>187</v>
      </c>
      <c r="Q189" t="s">
        <v>423</v>
      </c>
    </row>
    <row r="190" spans="1:17" ht="42" x14ac:dyDescent="0.15">
      <c r="A190" s="12" t="s">
        <v>24</v>
      </c>
      <c r="B190" s="12" t="s">
        <v>839</v>
      </c>
      <c r="C190" s="11">
        <v>188</v>
      </c>
      <c r="D190" s="12">
        <v>1</v>
      </c>
      <c r="E190" s="12">
        <v>975</v>
      </c>
      <c r="F190" s="12" t="s">
        <v>136</v>
      </c>
      <c r="G190" s="12" t="s">
        <v>164</v>
      </c>
      <c r="H190" s="12" t="s">
        <v>138</v>
      </c>
      <c r="I190" s="12" t="s">
        <v>321</v>
      </c>
      <c r="J190" s="16" t="s">
        <v>840</v>
      </c>
      <c r="K190" s="16" t="s">
        <v>841</v>
      </c>
      <c r="M190">
        <f>SUM(D$2:D189)</f>
        <v>975</v>
      </c>
      <c r="N190" t="b">
        <f t="shared" si="2"/>
        <v>0</v>
      </c>
      <c r="O190">
        <v>188</v>
      </c>
      <c r="Q190" t="s">
        <v>423</v>
      </c>
    </row>
    <row r="191" spans="1:17" ht="14" x14ac:dyDescent="0.15">
      <c r="A191" s="22" t="s">
        <v>24</v>
      </c>
      <c r="B191" s="41" t="s">
        <v>842</v>
      </c>
      <c r="C191" s="11">
        <v>189</v>
      </c>
      <c r="D191" s="22">
        <v>16</v>
      </c>
      <c r="E191" s="12">
        <v>976</v>
      </c>
      <c r="F191" s="22" t="s">
        <v>136</v>
      </c>
      <c r="G191" s="11" t="s">
        <v>137</v>
      </c>
      <c r="H191" s="11" t="s">
        <v>138</v>
      </c>
      <c r="I191" s="22" t="s">
        <v>506</v>
      </c>
      <c r="J191" s="21" t="s">
        <v>843</v>
      </c>
      <c r="K191" s="21" t="s">
        <v>844</v>
      </c>
      <c r="M191">
        <f>SUM(D$2:D190)</f>
        <v>976</v>
      </c>
      <c r="N191" t="b">
        <f t="shared" si="2"/>
        <v>1</v>
      </c>
      <c r="O191">
        <v>189</v>
      </c>
      <c r="Q191" t="s">
        <v>423</v>
      </c>
    </row>
    <row r="192" spans="1:17" ht="14" x14ac:dyDescent="0.15">
      <c r="A192" s="22" t="s">
        <v>24</v>
      </c>
      <c r="B192" s="22" t="s">
        <v>845</v>
      </c>
      <c r="C192" s="11">
        <v>190</v>
      </c>
      <c r="D192" s="22">
        <v>3</v>
      </c>
      <c r="E192" s="12">
        <v>992</v>
      </c>
      <c r="F192" s="11" t="s">
        <v>136</v>
      </c>
      <c r="G192" s="11" t="s">
        <v>137</v>
      </c>
      <c r="H192" s="11" t="s">
        <v>138</v>
      </c>
      <c r="I192" s="11" t="s">
        <v>139</v>
      </c>
      <c r="J192" s="36" t="s">
        <v>157</v>
      </c>
      <c r="K192" s="21"/>
      <c r="M192">
        <f>SUM(D$2:D191)</f>
        <v>992</v>
      </c>
      <c r="N192" t="b">
        <f t="shared" si="2"/>
        <v>1</v>
      </c>
      <c r="O192">
        <v>190</v>
      </c>
    </row>
    <row r="193" spans="1:17" ht="28" x14ac:dyDescent="0.15">
      <c r="A193" s="35" t="s">
        <v>24</v>
      </c>
      <c r="B193" s="40" t="s">
        <v>846</v>
      </c>
      <c r="C193" s="34">
        <v>191</v>
      </c>
      <c r="D193" s="35">
        <v>21</v>
      </c>
      <c r="E193" s="35">
        <v>995</v>
      </c>
      <c r="F193" s="35" t="s">
        <v>136</v>
      </c>
      <c r="G193" s="34" t="s">
        <v>137</v>
      </c>
      <c r="H193" s="34" t="s">
        <v>138</v>
      </c>
      <c r="I193" s="35" t="s">
        <v>506</v>
      </c>
      <c r="J193" s="39" t="s">
        <v>847</v>
      </c>
      <c r="K193" s="39" t="s">
        <v>848</v>
      </c>
      <c r="M193">
        <f>SUM(D$2:D192)</f>
        <v>995</v>
      </c>
      <c r="N193" t="b">
        <f t="shared" si="2"/>
        <v>0</v>
      </c>
      <c r="O193">
        <v>191</v>
      </c>
      <c r="Q193" t="s">
        <v>423</v>
      </c>
    </row>
    <row r="194" spans="1:17" ht="14" x14ac:dyDescent="0.15">
      <c r="A194" s="61" t="s">
        <v>24</v>
      </c>
      <c r="B194" s="62" t="s">
        <v>287</v>
      </c>
      <c r="C194" s="42">
        <v>192</v>
      </c>
      <c r="D194" s="62">
        <v>1</v>
      </c>
      <c r="E194" s="62">
        <v>1016</v>
      </c>
      <c r="F194" s="42" t="s">
        <v>136</v>
      </c>
      <c r="G194" s="42" t="s">
        <v>164</v>
      </c>
      <c r="H194" s="42" t="s">
        <v>138</v>
      </c>
      <c r="I194" s="42" t="s">
        <v>849</v>
      </c>
      <c r="J194" s="62" t="s">
        <v>850</v>
      </c>
      <c r="K194" s="62" t="s">
        <v>851</v>
      </c>
      <c r="M194">
        <f>SUM(D$2:D193)</f>
        <v>1016</v>
      </c>
      <c r="N194" t="b">
        <f t="shared" si="2"/>
        <v>0</v>
      </c>
      <c r="O194">
        <v>192</v>
      </c>
      <c r="Q194" t="s">
        <v>423</v>
      </c>
    </row>
    <row r="195" spans="1:17" ht="14" x14ac:dyDescent="0.15">
      <c r="A195" s="61" t="s">
        <v>24</v>
      </c>
      <c r="B195" s="62" t="s">
        <v>290</v>
      </c>
      <c r="C195" s="42">
        <v>193</v>
      </c>
      <c r="D195" s="62">
        <v>1</v>
      </c>
      <c r="E195" s="62">
        <v>1017</v>
      </c>
      <c r="F195" s="42" t="s">
        <v>136</v>
      </c>
      <c r="G195" s="42" t="s">
        <v>164</v>
      </c>
      <c r="H195" s="42" t="s">
        <v>138</v>
      </c>
      <c r="I195" s="42" t="s">
        <v>849</v>
      </c>
      <c r="J195" s="62" t="s">
        <v>852</v>
      </c>
      <c r="K195" s="62" t="s">
        <v>853</v>
      </c>
      <c r="M195">
        <f>SUM(D$2:D194)</f>
        <v>1017</v>
      </c>
      <c r="N195" t="b">
        <f t="shared" si="2"/>
        <v>0</v>
      </c>
      <c r="O195">
        <v>193</v>
      </c>
    </row>
    <row r="196" spans="1:17" ht="14" x14ac:dyDescent="0.15">
      <c r="A196" s="61" t="s">
        <v>24</v>
      </c>
      <c r="B196" s="62" t="s">
        <v>293</v>
      </c>
      <c r="C196" s="42">
        <v>194</v>
      </c>
      <c r="D196" s="62">
        <v>1</v>
      </c>
      <c r="E196" s="62">
        <v>1018</v>
      </c>
      <c r="F196" s="42" t="s">
        <v>136</v>
      </c>
      <c r="G196" s="42" t="s">
        <v>164</v>
      </c>
      <c r="H196" s="42" t="s">
        <v>138</v>
      </c>
      <c r="I196" s="42" t="s">
        <v>849</v>
      </c>
      <c r="J196" s="62" t="s">
        <v>854</v>
      </c>
      <c r="K196" s="62" t="s">
        <v>855</v>
      </c>
      <c r="M196">
        <f>SUM(D$2:D195)</f>
        <v>1018</v>
      </c>
      <c r="N196" t="b">
        <f t="shared" si="2"/>
        <v>0</v>
      </c>
      <c r="O196">
        <v>194</v>
      </c>
      <c r="Q196" t="s">
        <v>423</v>
      </c>
    </row>
    <row r="197" spans="1:17" ht="14" x14ac:dyDescent="0.15">
      <c r="A197" s="61" t="s">
        <v>24</v>
      </c>
      <c r="B197" s="62" t="s">
        <v>296</v>
      </c>
      <c r="C197" s="42">
        <v>195</v>
      </c>
      <c r="D197" s="62">
        <v>1</v>
      </c>
      <c r="E197" s="62">
        <v>1019</v>
      </c>
      <c r="F197" s="42" t="s">
        <v>136</v>
      </c>
      <c r="G197" s="42" t="s">
        <v>164</v>
      </c>
      <c r="H197" s="42" t="s">
        <v>138</v>
      </c>
      <c r="I197" s="42" t="s">
        <v>849</v>
      </c>
      <c r="J197" s="62" t="s">
        <v>856</v>
      </c>
      <c r="K197" s="62" t="s">
        <v>857</v>
      </c>
      <c r="M197">
        <f>SUM(D$2:D196)</f>
        <v>1019</v>
      </c>
      <c r="N197" t="b">
        <f t="shared" si="2"/>
        <v>0</v>
      </c>
      <c r="O197">
        <v>195</v>
      </c>
    </row>
    <row r="198" spans="1:17" ht="14" x14ac:dyDescent="0.15">
      <c r="A198" s="61" t="s">
        <v>24</v>
      </c>
      <c r="B198" s="62" t="s">
        <v>299</v>
      </c>
      <c r="C198" s="42">
        <v>196</v>
      </c>
      <c r="D198" s="62">
        <v>1</v>
      </c>
      <c r="E198" s="62">
        <v>1020</v>
      </c>
      <c r="F198" s="42" t="s">
        <v>136</v>
      </c>
      <c r="G198" s="42" t="s">
        <v>164</v>
      </c>
      <c r="H198" s="42" t="s">
        <v>138</v>
      </c>
      <c r="I198" s="42" t="s">
        <v>849</v>
      </c>
      <c r="J198" s="62" t="s">
        <v>858</v>
      </c>
      <c r="K198" s="62" t="s">
        <v>859</v>
      </c>
      <c r="M198">
        <f>SUM(D$2:D197)</f>
        <v>1020</v>
      </c>
      <c r="N198" t="b">
        <f t="shared" si="2"/>
        <v>0</v>
      </c>
      <c r="O198">
        <v>196</v>
      </c>
      <c r="Q198" t="s">
        <v>423</v>
      </c>
    </row>
    <row r="199" spans="1:17" ht="14" x14ac:dyDescent="0.15">
      <c r="A199" s="61" t="s">
        <v>24</v>
      </c>
      <c r="B199" s="62" t="s">
        <v>302</v>
      </c>
      <c r="C199" s="42">
        <v>197</v>
      </c>
      <c r="D199" s="62">
        <v>1</v>
      </c>
      <c r="E199" s="62">
        <v>1021</v>
      </c>
      <c r="F199" s="42" t="s">
        <v>136</v>
      </c>
      <c r="G199" s="42" t="s">
        <v>164</v>
      </c>
      <c r="H199" s="42" t="s">
        <v>138</v>
      </c>
      <c r="I199" s="42" t="s">
        <v>849</v>
      </c>
      <c r="J199" s="62" t="s">
        <v>860</v>
      </c>
      <c r="K199" s="62" t="s">
        <v>861</v>
      </c>
      <c r="M199">
        <f>SUM(D$2:D198)</f>
        <v>1021</v>
      </c>
      <c r="N199" t="b">
        <f t="shared" si="2"/>
        <v>0</v>
      </c>
      <c r="O199">
        <v>197</v>
      </c>
      <c r="Q199" t="s">
        <v>423</v>
      </c>
    </row>
    <row r="200" spans="1:17" ht="14" x14ac:dyDescent="0.15">
      <c r="A200" s="61" t="s">
        <v>24</v>
      </c>
      <c r="B200" s="62" t="s">
        <v>305</v>
      </c>
      <c r="C200" s="42">
        <v>198</v>
      </c>
      <c r="D200" s="62">
        <v>1</v>
      </c>
      <c r="E200" s="62">
        <v>1022</v>
      </c>
      <c r="F200" s="42" t="s">
        <v>136</v>
      </c>
      <c r="G200" s="42" t="s">
        <v>164</v>
      </c>
      <c r="H200" s="42" t="s">
        <v>138</v>
      </c>
      <c r="I200" s="42" t="s">
        <v>849</v>
      </c>
      <c r="J200" s="62" t="s">
        <v>862</v>
      </c>
      <c r="K200" s="62" t="s">
        <v>863</v>
      </c>
      <c r="M200">
        <f>SUM(D$2:D199)</f>
        <v>1022</v>
      </c>
      <c r="N200" t="b">
        <f t="shared" si="2"/>
        <v>0</v>
      </c>
      <c r="O200">
        <v>198</v>
      </c>
      <c r="Q200" t="s">
        <v>423</v>
      </c>
    </row>
    <row r="201" spans="1:17" ht="14" x14ac:dyDescent="0.15">
      <c r="A201" s="61" t="s">
        <v>24</v>
      </c>
      <c r="B201" s="62" t="s">
        <v>308</v>
      </c>
      <c r="C201" s="42">
        <v>199</v>
      </c>
      <c r="D201" s="62">
        <v>1</v>
      </c>
      <c r="E201" s="62">
        <v>1023</v>
      </c>
      <c r="F201" s="42" t="s">
        <v>136</v>
      </c>
      <c r="G201" s="42" t="s">
        <v>164</v>
      </c>
      <c r="H201" s="42" t="s">
        <v>138</v>
      </c>
      <c r="I201" s="42" t="s">
        <v>849</v>
      </c>
      <c r="J201" s="62" t="s">
        <v>864</v>
      </c>
      <c r="K201" s="62" t="s">
        <v>865</v>
      </c>
      <c r="M201">
        <f>SUM(D$2:D200)</f>
        <v>1023</v>
      </c>
      <c r="N201" t="b">
        <f t="shared" si="2"/>
        <v>0</v>
      </c>
      <c r="O201">
        <v>199</v>
      </c>
      <c r="Q201" t="s">
        <v>423</v>
      </c>
    </row>
    <row r="202" spans="1:17" ht="14" x14ac:dyDescent="0.15">
      <c r="A202" s="61" t="s">
        <v>24</v>
      </c>
      <c r="B202" s="62" t="s">
        <v>866</v>
      </c>
      <c r="C202" s="42">
        <v>200</v>
      </c>
      <c r="D202" s="62">
        <v>12</v>
      </c>
      <c r="E202" s="62">
        <v>1024</v>
      </c>
      <c r="F202" s="42" t="s">
        <v>136</v>
      </c>
      <c r="G202" s="42" t="s">
        <v>137</v>
      </c>
      <c r="H202" s="42" t="s">
        <v>138</v>
      </c>
      <c r="I202" s="42" t="s">
        <v>849</v>
      </c>
      <c r="J202" s="62" t="s">
        <v>867</v>
      </c>
      <c r="K202" s="62" t="s">
        <v>868</v>
      </c>
      <c r="M202">
        <f>SUM(D$2:D201)</f>
        <v>1024</v>
      </c>
      <c r="N202" t="b">
        <f t="shared" si="2"/>
        <v>1</v>
      </c>
      <c r="O202">
        <v>200</v>
      </c>
    </row>
    <row r="203" spans="1:17" ht="14" x14ac:dyDescent="0.15">
      <c r="A203" s="61" t="s">
        <v>24</v>
      </c>
      <c r="B203" s="61" t="s">
        <v>869</v>
      </c>
      <c r="C203" s="42">
        <v>201</v>
      </c>
      <c r="D203" s="61">
        <v>2</v>
      </c>
      <c r="E203" s="61">
        <v>1036</v>
      </c>
      <c r="F203" s="42" t="s">
        <v>136</v>
      </c>
      <c r="G203" s="42" t="s">
        <v>164</v>
      </c>
      <c r="H203" s="42" t="s">
        <v>138</v>
      </c>
      <c r="I203" s="42" t="s">
        <v>849</v>
      </c>
      <c r="J203" s="61" t="s">
        <v>870</v>
      </c>
      <c r="K203" s="61" t="s">
        <v>871</v>
      </c>
      <c r="M203">
        <f>SUM(D$2:D202)</f>
        <v>1036</v>
      </c>
      <c r="N203" t="b">
        <f t="shared" si="2"/>
        <v>0</v>
      </c>
      <c r="O203">
        <v>201</v>
      </c>
      <c r="Q203" t="s">
        <v>423</v>
      </c>
    </row>
    <row r="204" spans="1:17" ht="14" x14ac:dyDescent="0.15">
      <c r="A204" s="61" t="s">
        <v>24</v>
      </c>
      <c r="B204" s="61" t="s">
        <v>872</v>
      </c>
      <c r="C204" s="42">
        <v>202</v>
      </c>
      <c r="D204" s="61">
        <v>2</v>
      </c>
      <c r="E204" s="61">
        <v>1038</v>
      </c>
      <c r="F204" s="42" t="s">
        <v>136</v>
      </c>
      <c r="G204" s="42" t="s">
        <v>137</v>
      </c>
      <c r="H204" s="42" t="s">
        <v>138</v>
      </c>
      <c r="I204" s="42" t="s">
        <v>849</v>
      </c>
      <c r="J204" s="61" t="s">
        <v>157</v>
      </c>
      <c r="K204" s="61"/>
      <c r="M204">
        <f>SUM(D$2:D203)</f>
        <v>1038</v>
      </c>
      <c r="N204" t="b">
        <f t="shared" si="2"/>
        <v>0</v>
      </c>
      <c r="O204">
        <v>202</v>
      </c>
      <c r="Q204" t="s">
        <v>423</v>
      </c>
    </row>
    <row r="205" spans="1:17" ht="14" x14ac:dyDescent="0.15">
      <c r="A205" s="61" t="s">
        <v>24</v>
      </c>
      <c r="B205" s="61" t="s">
        <v>873</v>
      </c>
      <c r="C205" s="42">
        <v>203</v>
      </c>
      <c r="D205" s="61">
        <v>8</v>
      </c>
      <c r="E205" s="61">
        <v>1040</v>
      </c>
      <c r="F205" s="42" t="s">
        <v>136</v>
      </c>
      <c r="G205" s="42" t="s">
        <v>137</v>
      </c>
      <c r="H205" s="42" t="s">
        <v>138</v>
      </c>
      <c r="I205" s="42" t="s">
        <v>849</v>
      </c>
      <c r="J205" s="61" t="s">
        <v>874</v>
      </c>
      <c r="K205" s="61" t="s">
        <v>875</v>
      </c>
      <c r="M205">
        <f>SUM(D$2:D204)</f>
        <v>1040</v>
      </c>
      <c r="N205" t="b">
        <f t="shared" si="2"/>
        <v>1</v>
      </c>
      <c r="O205">
        <v>203</v>
      </c>
    </row>
    <row r="206" spans="1:17" ht="14" x14ac:dyDescent="0.15">
      <c r="A206" s="61" t="s">
        <v>24</v>
      </c>
      <c r="B206" s="61" t="s">
        <v>876</v>
      </c>
      <c r="C206" s="42">
        <v>204</v>
      </c>
      <c r="D206" s="63">
        <v>16</v>
      </c>
      <c r="E206" s="61">
        <v>1048</v>
      </c>
      <c r="F206" s="42" t="s">
        <v>136</v>
      </c>
      <c r="G206" s="42" t="s">
        <v>391</v>
      </c>
      <c r="H206" s="42" t="s">
        <v>138</v>
      </c>
      <c r="I206" s="42" t="s">
        <v>849</v>
      </c>
      <c r="J206" s="61" t="s">
        <v>877</v>
      </c>
      <c r="K206" s="61" t="s">
        <v>878</v>
      </c>
      <c r="M206">
        <f>SUM(D$2:D205)</f>
        <v>1048</v>
      </c>
      <c r="N206" t="b">
        <f t="shared" si="2"/>
        <v>0</v>
      </c>
      <c r="O206">
        <v>204</v>
      </c>
      <c r="Q206" t="s">
        <v>423</v>
      </c>
    </row>
    <row r="207" spans="1:17" ht="14" x14ac:dyDescent="0.15">
      <c r="A207" s="61" t="s">
        <v>24</v>
      </c>
      <c r="B207" s="61" t="s">
        <v>879</v>
      </c>
      <c r="C207" s="42">
        <v>205</v>
      </c>
      <c r="D207" s="63">
        <v>8</v>
      </c>
      <c r="E207" s="61">
        <v>1064</v>
      </c>
      <c r="F207" s="42" t="s">
        <v>136</v>
      </c>
      <c r="G207" s="42" t="s">
        <v>391</v>
      </c>
      <c r="H207" s="42" t="s">
        <v>138</v>
      </c>
      <c r="I207" s="42" t="s">
        <v>849</v>
      </c>
      <c r="J207" s="61" t="s">
        <v>880</v>
      </c>
      <c r="K207" s="61" t="s">
        <v>881</v>
      </c>
      <c r="M207">
        <f>SUM(D$2:D206)</f>
        <v>1064</v>
      </c>
      <c r="N207" t="b">
        <f t="shared" si="2"/>
        <v>0</v>
      </c>
      <c r="O207">
        <v>205</v>
      </c>
      <c r="Q207" t="s">
        <v>423</v>
      </c>
    </row>
    <row r="208" spans="1:17" ht="14" x14ac:dyDescent="0.15">
      <c r="A208" s="44" t="s">
        <v>24</v>
      </c>
      <c r="B208" s="44" t="s">
        <v>882</v>
      </c>
      <c r="C208" s="42">
        <v>206</v>
      </c>
      <c r="D208" s="64">
        <v>8</v>
      </c>
      <c r="E208" s="44">
        <v>1072</v>
      </c>
      <c r="F208" s="42" t="s">
        <v>136</v>
      </c>
      <c r="G208" s="42" t="s">
        <v>391</v>
      </c>
      <c r="H208" s="42" t="s">
        <v>138</v>
      </c>
      <c r="I208" s="42" t="s">
        <v>849</v>
      </c>
      <c r="J208" s="44" t="s">
        <v>883</v>
      </c>
      <c r="K208" s="44" t="s">
        <v>884</v>
      </c>
      <c r="M208">
        <f>SUM(D$2:D207)</f>
        <v>1072</v>
      </c>
      <c r="N208" t="b">
        <f>MOD(M208,16) = 0</f>
        <v>1</v>
      </c>
      <c r="O208">
        <v>206</v>
      </c>
      <c r="Q208" t="s">
        <v>423</v>
      </c>
    </row>
    <row r="209" spans="1:17" ht="28" x14ac:dyDescent="0.15">
      <c r="A209" s="65" t="s">
        <v>24</v>
      </c>
      <c r="B209" s="65" t="s">
        <v>885</v>
      </c>
      <c r="C209" s="43">
        <v>207</v>
      </c>
      <c r="D209" s="65">
        <v>8</v>
      </c>
      <c r="E209" s="65">
        <v>1080</v>
      </c>
      <c r="F209" s="43" t="s">
        <v>136</v>
      </c>
      <c r="G209" s="43" t="s">
        <v>137</v>
      </c>
      <c r="H209" s="43" t="s">
        <v>138</v>
      </c>
      <c r="I209" s="43" t="s">
        <v>849</v>
      </c>
      <c r="J209" s="66" t="s">
        <v>886</v>
      </c>
      <c r="K209" s="66" t="s">
        <v>887</v>
      </c>
      <c r="M209">
        <f>SUM(D$2:D208)</f>
        <v>1080</v>
      </c>
      <c r="N209" t="b">
        <f>MOD(M209,16) = 0</f>
        <v>0</v>
      </c>
      <c r="O209">
        <v>207</v>
      </c>
      <c r="Q209" t="s">
        <v>423</v>
      </c>
    </row>
    <row r="210" spans="1:17" ht="28" x14ac:dyDescent="0.15">
      <c r="A210" s="44" t="s">
        <v>24</v>
      </c>
      <c r="B210" s="44" t="s">
        <v>888</v>
      </c>
      <c r="C210" s="44">
        <v>208</v>
      </c>
      <c r="D210" s="44">
        <v>8</v>
      </c>
      <c r="E210" s="44">
        <v>1088</v>
      </c>
      <c r="F210" s="42" t="s">
        <v>136</v>
      </c>
      <c r="G210" s="42" t="s">
        <v>137</v>
      </c>
      <c r="H210" s="42" t="s">
        <v>138</v>
      </c>
      <c r="I210" s="42" t="s">
        <v>849</v>
      </c>
      <c r="J210" s="44" t="s">
        <v>889</v>
      </c>
      <c r="K210" s="67" t="s">
        <v>890</v>
      </c>
      <c r="M210">
        <f>SUM(D$2:D209)</f>
        <v>1088</v>
      </c>
      <c r="N210" t="b">
        <f>MOD(M210,16) = 0</f>
        <v>1</v>
      </c>
      <c r="O210">
        <v>208</v>
      </c>
      <c r="Q210" t="s">
        <v>423</v>
      </c>
    </row>
    <row r="211" spans="1:17" ht="14" x14ac:dyDescent="0.15">
      <c r="A211" s="68" t="s">
        <v>24</v>
      </c>
      <c r="B211" s="68" t="s">
        <v>891</v>
      </c>
      <c r="C211" s="68">
        <v>209</v>
      </c>
      <c r="D211" s="68">
        <v>8</v>
      </c>
      <c r="E211" s="68">
        <v>1096</v>
      </c>
      <c r="F211" s="69" t="s">
        <v>136</v>
      </c>
      <c r="G211" s="69" t="s">
        <v>137</v>
      </c>
      <c r="H211" s="69" t="s">
        <v>138</v>
      </c>
      <c r="I211" s="69" t="s">
        <v>849</v>
      </c>
      <c r="J211" s="68" t="s">
        <v>892</v>
      </c>
      <c r="K211" s="70" t="s">
        <v>893</v>
      </c>
      <c r="M211">
        <f>SUM(D$2:D210)</f>
        <v>1096</v>
      </c>
      <c r="N211" t="b">
        <f>MOD(M211,16) = 0</f>
        <v>0</v>
      </c>
      <c r="O211">
        <v>209</v>
      </c>
      <c r="Q211" t="s">
        <v>423</v>
      </c>
    </row>
    <row r="212" spans="1:17" x14ac:dyDescent="0.15">
      <c r="M212">
        <f>SUM(D$2:D211)</f>
        <v>1104</v>
      </c>
      <c r="N212" t="b">
        <f>MOD(M212,16) = 0</f>
        <v>1</v>
      </c>
      <c r="O212">
        <v>210</v>
      </c>
    </row>
    <row r="221" spans="1:17" x14ac:dyDescent="0.15">
      <c r="A221" s="38"/>
    </row>
    <row r="222" spans="1:17" x14ac:dyDescent="0.15">
      <c r="A222" s="38"/>
    </row>
    <row r="223" spans="1:17" x14ac:dyDescent="0.15">
      <c r="A223" s="38"/>
    </row>
  </sheetData>
  <dataValidations count="1">
    <dataValidation type="list" allowBlank="1" showInputMessage="1" showErrorMessage="1" sqref="Q10:Q24 Q33:Q54 Q65:Q212 Q63 Q56:Q59 Q61" xr:uid="{00000000-0002-0000-0900-000000000000}">
      <formula1>$Q$3:$Q$8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5"/>
  <sheetViews>
    <sheetView workbookViewId="0">
      <selection activeCell="K1" sqref="K1"/>
    </sheetView>
  </sheetViews>
  <sheetFormatPr baseColWidth="10" defaultColWidth="8.83203125" defaultRowHeight="13" x14ac:dyDescent="0.15"/>
  <cols>
    <col min="1" max="1" width="21.1640625" customWidth="1"/>
    <col min="2" max="2" width="24.33203125" customWidth="1"/>
    <col min="3" max="3" width="12.5" customWidth="1"/>
    <col min="4" max="4" width="15.5" customWidth="1"/>
    <col min="5" max="5" width="11.1640625" customWidth="1"/>
    <col min="6" max="6" width="11.83203125" customWidth="1"/>
    <col min="7" max="7" width="13.33203125" customWidth="1"/>
    <col min="8" max="8" width="10.33203125" customWidth="1"/>
    <col min="9" max="9" width="18.5" customWidth="1"/>
    <col min="10" max="10" width="32.5" customWidth="1"/>
    <col min="11" max="11" width="79.6640625" customWidth="1"/>
  </cols>
  <sheetData>
    <row r="1" spans="1:14" x14ac:dyDescent="0.15">
      <c r="A1" s="1" t="s">
        <v>54</v>
      </c>
      <c r="B1" s="1" t="s">
        <v>127</v>
      </c>
      <c r="C1" s="1" t="s">
        <v>128</v>
      </c>
      <c r="D1" s="1" t="s">
        <v>129</v>
      </c>
      <c r="E1" s="1" t="s">
        <v>130</v>
      </c>
      <c r="F1" s="1" t="s">
        <v>131</v>
      </c>
      <c r="G1" s="1" t="s">
        <v>132</v>
      </c>
      <c r="H1" s="1" t="s">
        <v>133</v>
      </c>
      <c r="I1" s="1" t="s">
        <v>134</v>
      </c>
      <c r="J1" s="1" t="s">
        <v>59</v>
      </c>
      <c r="K1" s="1" t="s">
        <v>60</v>
      </c>
    </row>
    <row r="2" spans="1:14" ht="14.25" customHeight="1" x14ac:dyDescent="0.15">
      <c r="A2" s="6" t="s">
        <v>87</v>
      </c>
      <c r="B2" s="6" t="s">
        <v>135</v>
      </c>
      <c r="C2" s="6">
        <v>0</v>
      </c>
      <c r="D2" s="6">
        <v>3</v>
      </c>
      <c r="E2" s="6">
        <v>0</v>
      </c>
      <c r="F2" s="6" t="s">
        <v>136</v>
      </c>
      <c r="G2" s="6" t="s">
        <v>137</v>
      </c>
      <c r="H2" s="6" t="s">
        <v>138</v>
      </c>
      <c r="I2" s="6" t="s">
        <v>139</v>
      </c>
      <c r="J2" s="6" t="s">
        <v>140</v>
      </c>
      <c r="K2" s="6" t="s">
        <v>140</v>
      </c>
    </row>
    <row r="3" spans="1:14" ht="14.25" customHeight="1" x14ac:dyDescent="0.15">
      <c r="A3" s="6" t="s">
        <v>87</v>
      </c>
      <c r="B3" s="6" t="s">
        <v>141</v>
      </c>
      <c r="C3" s="6">
        <v>1</v>
      </c>
      <c r="D3" s="6">
        <v>1</v>
      </c>
      <c r="E3" s="6">
        <v>3</v>
      </c>
      <c r="F3" s="6" t="s">
        <v>136</v>
      </c>
      <c r="G3" s="6" t="s">
        <v>137</v>
      </c>
      <c r="H3" s="6" t="s">
        <v>138</v>
      </c>
      <c r="I3" s="6" t="s">
        <v>139</v>
      </c>
      <c r="J3" s="6" t="s">
        <v>142</v>
      </c>
      <c r="K3" s="6" t="s">
        <v>142</v>
      </c>
    </row>
    <row r="4" spans="1:14" ht="14.25" customHeight="1" x14ac:dyDescent="0.15">
      <c r="A4" s="6" t="s">
        <v>87</v>
      </c>
      <c r="B4" s="6" t="s">
        <v>143</v>
      </c>
      <c r="C4" s="6">
        <v>2</v>
      </c>
      <c r="D4" s="6">
        <v>1</v>
      </c>
      <c r="E4" s="6">
        <v>4</v>
      </c>
      <c r="F4" s="6" t="s">
        <v>136</v>
      </c>
      <c r="G4" s="6" t="s">
        <v>137</v>
      </c>
      <c r="H4" s="6" t="s">
        <v>138</v>
      </c>
      <c r="I4" s="6" t="s">
        <v>139</v>
      </c>
      <c r="J4" s="6" t="s">
        <v>144</v>
      </c>
      <c r="K4" s="6" t="s">
        <v>144</v>
      </c>
    </row>
    <row r="5" spans="1:14" ht="14.25" customHeight="1" x14ac:dyDescent="0.15">
      <c r="A5" s="6" t="s">
        <v>87</v>
      </c>
      <c r="B5" s="6" t="s">
        <v>145</v>
      </c>
      <c r="C5" s="6">
        <v>3</v>
      </c>
      <c r="D5" s="6">
        <v>11</v>
      </c>
      <c r="E5" s="6">
        <v>5</v>
      </c>
      <c r="F5" s="6" t="s">
        <v>136</v>
      </c>
      <c r="G5" s="6" t="s">
        <v>137</v>
      </c>
      <c r="H5" s="6" t="s">
        <v>138</v>
      </c>
      <c r="I5" s="6" t="s">
        <v>139</v>
      </c>
      <c r="J5" s="6" t="s">
        <v>146</v>
      </c>
      <c r="K5" s="6" t="s">
        <v>146</v>
      </c>
    </row>
    <row r="6" spans="1:14" ht="14" x14ac:dyDescent="0.15">
      <c r="A6" s="6" t="s">
        <v>87</v>
      </c>
      <c r="B6" s="6" t="s">
        <v>147</v>
      </c>
      <c r="C6" s="6">
        <v>4</v>
      </c>
      <c r="D6" s="6">
        <v>2</v>
      </c>
      <c r="E6" s="6">
        <v>16</v>
      </c>
      <c r="F6" s="6" t="s">
        <v>136</v>
      </c>
      <c r="G6" s="6" t="s">
        <v>137</v>
      </c>
      <c r="H6" s="6" t="s">
        <v>138</v>
      </c>
      <c r="I6" s="6" t="s">
        <v>139</v>
      </c>
      <c r="J6" s="6" t="s">
        <v>148</v>
      </c>
      <c r="K6" s="6" t="s">
        <v>148</v>
      </c>
    </row>
    <row r="7" spans="1:14" ht="14" x14ac:dyDescent="0.15">
      <c r="A7" s="6" t="s">
        <v>87</v>
      </c>
      <c r="B7" s="6" t="s">
        <v>149</v>
      </c>
      <c r="C7" s="6">
        <v>5</v>
      </c>
      <c r="D7" s="6">
        <v>14</v>
      </c>
      <c r="E7" s="6">
        <v>18</v>
      </c>
      <c r="F7" s="6" t="s">
        <v>136</v>
      </c>
      <c r="G7" s="6" t="s">
        <v>137</v>
      </c>
      <c r="H7" s="6" t="s">
        <v>138</v>
      </c>
      <c r="I7" s="6" t="s">
        <v>139</v>
      </c>
      <c r="J7" s="6" t="s">
        <v>150</v>
      </c>
      <c r="K7" s="6" t="s">
        <v>150</v>
      </c>
    </row>
    <row r="8" spans="1:14" ht="14" x14ac:dyDescent="0.15">
      <c r="A8" s="6" t="s">
        <v>87</v>
      </c>
      <c r="B8" s="6" t="s">
        <v>151</v>
      </c>
      <c r="C8" s="6">
        <v>6</v>
      </c>
      <c r="D8" s="6">
        <v>16</v>
      </c>
      <c r="E8" s="6">
        <v>32</v>
      </c>
      <c r="F8" s="6" t="s">
        <v>136</v>
      </c>
      <c r="G8" s="6" t="s">
        <v>137</v>
      </c>
      <c r="H8" s="6" t="s">
        <v>138</v>
      </c>
      <c r="I8" s="6" t="s">
        <v>139</v>
      </c>
      <c r="J8" s="6" t="s">
        <v>152</v>
      </c>
      <c r="K8" s="6" t="s">
        <v>152</v>
      </c>
    </row>
    <row r="9" spans="1:14" ht="14.25" customHeight="1" x14ac:dyDescent="0.15">
      <c r="A9" s="6" t="s">
        <v>87</v>
      </c>
      <c r="B9" s="6" t="s">
        <v>153</v>
      </c>
      <c r="C9" s="6">
        <v>7</v>
      </c>
      <c r="D9" s="6">
        <v>32</v>
      </c>
      <c r="E9" s="6">
        <v>48</v>
      </c>
      <c r="F9" s="6" t="s">
        <v>136</v>
      </c>
      <c r="G9" s="6" t="s">
        <v>137</v>
      </c>
      <c r="H9" s="6" t="s">
        <v>138</v>
      </c>
      <c r="I9" s="6" t="s">
        <v>139</v>
      </c>
      <c r="J9" s="6" t="s">
        <v>154</v>
      </c>
      <c r="K9" s="9" t="s">
        <v>155</v>
      </c>
    </row>
    <row r="10" spans="1:14" ht="14.25" customHeight="1" x14ac:dyDescent="0.15">
      <c r="A10" s="11" t="s">
        <v>87</v>
      </c>
      <c r="B10" s="11" t="s">
        <v>170</v>
      </c>
      <c r="C10" s="11">
        <v>8</v>
      </c>
      <c r="D10" s="11">
        <v>16</v>
      </c>
      <c r="E10" s="11">
        <v>80</v>
      </c>
      <c r="F10" s="11" t="s">
        <v>136</v>
      </c>
      <c r="G10" s="11" t="s">
        <v>137</v>
      </c>
      <c r="H10" s="11" t="s">
        <v>138</v>
      </c>
      <c r="I10" s="11" t="s">
        <v>139</v>
      </c>
      <c r="J10" s="11" t="s">
        <v>171</v>
      </c>
      <c r="K10" s="10" t="s">
        <v>172</v>
      </c>
      <c r="M10">
        <f>SUM(D$2:D9)</f>
        <v>80</v>
      </c>
      <c r="N10" t="b">
        <f t="shared" ref="N10:N15" si="0">MOD(M10,16) = 0</f>
        <v>1</v>
      </c>
    </row>
    <row r="11" spans="1:14" ht="14.25" customHeight="1" x14ac:dyDescent="0.15">
      <c r="A11" s="11" t="s">
        <v>87</v>
      </c>
      <c r="B11" s="12" t="s">
        <v>894</v>
      </c>
      <c r="C11" s="10">
        <v>9</v>
      </c>
      <c r="D11" s="10">
        <v>4</v>
      </c>
      <c r="E11" s="10">
        <v>96</v>
      </c>
      <c r="F11" s="11" t="s">
        <v>136</v>
      </c>
      <c r="G11" s="11" t="s">
        <v>164</v>
      </c>
      <c r="H11" s="11" t="s">
        <v>138</v>
      </c>
      <c r="I11" s="11" t="s">
        <v>139</v>
      </c>
      <c r="J11" s="10" t="s">
        <v>895</v>
      </c>
      <c r="K11" s="10" t="s">
        <v>896</v>
      </c>
      <c r="M11">
        <f>SUM(D$2:D10)</f>
        <v>96</v>
      </c>
      <c r="N11" t="b">
        <f t="shared" si="0"/>
        <v>1</v>
      </c>
    </row>
    <row r="12" spans="1:14" ht="14" x14ac:dyDescent="0.15">
      <c r="A12" s="11" t="s">
        <v>87</v>
      </c>
      <c r="B12" s="12" t="s">
        <v>897</v>
      </c>
      <c r="C12" s="10">
        <v>10</v>
      </c>
      <c r="D12" s="10">
        <v>28</v>
      </c>
      <c r="E12" s="10">
        <v>100</v>
      </c>
      <c r="F12" s="11" t="s">
        <v>136</v>
      </c>
      <c r="G12" s="11" t="s">
        <v>137</v>
      </c>
      <c r="H12" s="11" t="s">
        <v>138</v>
      </c>
      <c r="I12" s="11" t="s">
        <v>139</v>
      </c>
      <c r="J12" s="10" t="s">
        <v>898</v>
      </c>
      <c r="K12" s="10" t="s">
        <v>899</v>
      </c>
      <c r="M12">
        <f>SUM(D$2:D11)</f>
        <v>100</v>
      </c>
      <c r="N12" t="b">
        <f t="shared" si="0"/>
        <v>0</v>
      </c>
    </row>
    <row r="13" spans="1:14" ht="14" x14ac:dyDescent="0.15">
      <c r="A13" s="11" t="s">
        <v>87</v>
      </c>
      <c r="B13" s="10" t="s">
        <v>900</v>
      </c>
      <c r="C13" s="11">
        <v>11</v>
      </c>
      <c r="D13" s="10">
        <v>32</v>
      </c>
      <c r="E13" s="10">
        <v>128</v>
      </c>
      <c r="F13" s="11" t="s">
        <v>187</v>
      </c>
      <c r="G13" s="11" t="s">
        <v>137</v>
      </c>
      <c r="H13" s="11" t="s">
        <v>138</v>
      </c>
      <c r="I13" s="11" t="s">
        <v>139</v>
      </c>
      <c r="J13" s="10" t="s">
        <v>901</v>
      </c>
      <c r="K13" s="10" t="s">
        <v>902</v>
      </c>
      <c r="M13">
        <f>SUM(D$2:D12)</f>
        <v>128</v>
      </c>
      <c r="N13" t="b">
        <f t="shared" si="0"/>
        <v>1</v>
      </c>
    </row>
    <row r="14" spans="1:14" ht="14" x14ac:dyDescent="0.15">
      <c r="A14" s="11" t="s">
        <v>87</v>
      </c>
      <c r="B14" s="10" t="s">
        <v>903</v>
      </c>
      <c r="C14" s="11">
        <v>12</v>
      </c>
      <c r="D14" s="10">
        <v>32</v>
      </c>
      <c r="E14" s="10">
        <v>160</v>
      </c>
      <c r="F14" s="11" t="s">
        <v>187</v>
      </c>
      <c r="G14" s="11" t="s">
        <v>137</v>
      </c>
      <c r="H14" s="11" t="s">
        <v>138</v>
      </c>
      <c r="I14" s="11" t="s">
        <v>139</v>
      </c>
      <c r="J14" s="10" t="s">
        <v>904</v>
      </c>
      <c r="K14" s="10" t="s">
        <v>905</v>
      </c>
      <c r="M14">
        <f>SUM(D$2:D13)</f>
        <v>160</v>
      </c>
      <c r="N14" t="b">
        <f t="shared" si="0"/>
        <v>1</v>
      </c>
    </row>
    <row r="15" spans="1:14" x14ac:dyDescent="0.15">
      <c r="M15">
        <f>SUM(D$2:D14)</f>
        <v>192</v>
      </c>
      <c r="N15" t="b">
        <f t="shared" si="0"/>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5"/>
  <sheetViews>
    <sheetView workbookViewId="0"/>
  </sheetViews>
  <sheetFormatPr baseColWidth="10" defaultColWidth="9.1640625" defaultRowHeight="13" x14ac:dyDescent="0.15"/>
  <cols>
    <col min="1" max="1" width="21.1640625" style="15" customWidth="1"/>
    <col min="2" max="2" width="24.33203125" style="15" customWidth="1"/>
    <col min="3" max="3" width="12.5" style="15" customWidth="1"/>
    <col min="4" max="4" width="15.5" style="15" customWidth="1"/>
    <col min="5" max="5" width="11.1640625" style="15" customWidth="1"/>
    <col min="6" max="6" width="11.83203125" style="15" customWidth="1"/>
    <col min="7" max="7" width="13.33203125" style="15" customWidth="1"/>
    <col min="8" max="8" width="10.33203125" style="15" customWidth="1"/>
    <col min="9" max="9" width="18.5" style="15" customWidth="1"/>
    <col min="10" max="10" width="32.5" style="15" customWidth="1"/>
    <col min="11" max="11" width="79.6640625" style="15" customWidth="1"/>
    <col min="12" max="16384" width="9.1640625" style="15"/>
  </cols>
  <sheetData>
    <row r="1" spans="1:14" x14ac:dyDescent="0.15">
      <c r="A1" s="17" t="s">
        <v>54</v>
      </c>
      <c r="B1" s="17" t="s">
        <v>127</v>
      </c>
      <c r="C1" s="17" t="s">
        <v>128</v>
      </c>
      <c r="D1" s="17" t="s">
        <v>129</v>
      </c>
      <c r="E1" s="17" t="s">
        <v>130</v>
      </c>
      <c r="F1" s="17" t="s">
        <v>131</v>
      </c>
      <c r="G1" s="17" t="s">
        <v>132</v>
      </c>
      <c r="H1" s="17" t="s">
        <v>133</v>
      </c>
      <c r="I1" s="17" t="s">
        <v>134</v>
      </c>
      <c r="J1" s="17" t="s">
        <v>59</v>
      </c>
      <c r="K1" s="17" t="s">
        <v>60</v>
      </c>
    </row>
    <row r="2" spans="1:14" ht="14.25" customHeight="1" x14ac:dyDescent="0.15">
      <c r="A2" s="6" t="s">
        <v>91</v>
      </c>
      <c r="B2" s="6" t="s">
        <v>135</v>
      </c>
      <c r="C2" s="6">
        <v>0</v>
      </c>
      <c r="D2" s="6">
        <v>3</v>
      </c>
      <c r="E2" s="6">
        <v>0</v>
      </c>
      <c r="F2" s="6" t="s">
        <v>136</v>
      </c>
      <c r="G2" s="6" t="s">
        <v>137</v>
      </c>
      <c r="H2" s="6" t="s">
        <v>138</v>
      </c>
      <c r="I2" s="6" t="s">
        <v>139</v>
      </c>
      <c r="J2" s="6" t="s">
        <v>140</v>
      </c>
      <c r="K2" s="6" t="s">
        <v>140</v>
      </c>
    </row>
    <row r="3" spans="1:14" ht="14.25" customHeight="1" x14ac:dyDescent="0.15">
      <c r="A3" s="6" t="s">
        <v>91</v>
      </c>
      <c r="B3" s="6" t="s">
        <v>141</v>
      </c>
      <c r="C3" s="6">
        <v>1</v>
      </c>
      <c r="D3" s="6">
        <v>1</v>
      </c>
      <c r="E3" s="6">
        <v>3</v>
      </c>
      <c r="F3" s="6" t="s">
        <v>136</v>
      </c>
      <c r="G3" s="6" t="s">
        <v>137</v>
      </c>
      <c r="H3" s="6" t="s">
        <v>138</v>
      </c>
      <c r="I3" s="6" t="s">
        <v>139</v>
      </c>
      <c r="J3" s="6" t="s">
        <v>142</v>
      </c>
      <c r="K3" s="6" t="s">
        <v>142</v>
      </c>
    </row>
    <row r="4" spans="1:14" ht="14.25" customHeight="1" x14ac:dyDescent="0.15">
      <c r="A4" s="6" t="s">
        <v>91</v>
      </c>
      <c r="B4" s="6" t="s">
        <v>143</v>
      </c>
      <c r="C4" s="6">
        <v>2</v>
      </c>
      <c r="D4" s="6">
        <v>1</v>
      </c>
      <c r="E4" s="6">
        <v>4</v>
      </c>
      <c r="F4" s="6" t="s">
        <v>136</v>
      </c>
      <c r="G4" s="6" t="s">
        <v>137</v>
      </c>
      <c r="H4" s="6" t="s">
        <v>138</v>
      </c>
      <c r="I4" s="6" t="s">
        <v>139</v>
      </c>
      <c r="J4" s="6" t="s">
        <v>144</v>
      </c>
      <c r="K4" s="6" t="s">
        <v>144</v>
      </c>
    </row>
    <row r="5" spans="1:14" ht="14.25" customHeight="1" x14ac:dyDescent="0.15">
      <c r="A5" s="6" t="s">
        <v>91</v>
      </c>
      <c r="B5" s="6" t="s">
        <v>145</v>
      </c>
      <c r="C5" s="6">
        <v>3</v>
      </c>
      <c r="D5" s="6">
        <v>11</v>
      </c>
      <c r="E5" s="6">
        <v>5</v>
      </c>
      <c r="F5" s="6" t="s">
        <v>136</v>
      </c>
      <c r="G5" s="6" t="s">
        <v>137</v>
      </c>
      <c r="H5" s="6" t="s">
        <v>138</v>
      </c>
      <c r="I5" s="6" t="s">
        <v>139</v>
      </c>
      <c r="J5" s="6" t="s">
        <v>146</v>
      </c>
      <c r="K5" s="6" t="s">
        <v>146</v>
      </c>
    </row>
    <row r="6" spans="1:14" ht="14" x14ac:dyDescent="0.15">
      <c r="A6" s="6" t="s">
        <v>91</v>
      </c>
      <c r="B6" s="6" t="s">
        <v>147</v>
      </c>
      <c r="C6" s="6">
        <v>4</v>
      </c>
      <c r="D6" s="6">
        <v>2</v>
      </c>
      <c r="E6" s="6">
        <v>16</v>
      </c>
      <c r="F6" s="6" t="s">
        <v>136</v>
      </c>
      <c r="G6" s="6" t="s">
        <v>137</v>
      </c>
      <c r="H6" s="6" t="s">
        <v>138</v>
      </c>
      <c r="I6" s="6" t="s">
        <v>139</v>
      </c>
      <c r="J6" s="6" t="s">
        <v>148</v>
      </c>
      <c r="K6" s="6" t="s">
        <v>148</v>
      </c>
    </row>
    <row r="7" spans="1:14" ht="14" x14ac:dyDescent="0.15">
      <c r="A7" s="6" t="s">
        <v>91</v>
      </c>
      <c r="B7" s="6" t="s">
        <v>149</v>
      </c>
      <c r="C7" s="6">
        <v>5</v>
      </c>
      <c r="D7" s="6">
        <v>14</v>
      </c>
      <c r="E7" s="6">
        <v>18</v>
      </c>
      <c r="F7" s="6" t="s">
        <v>136</v>
      </c>
      <c r="G7" s="6" t="s">
        <v>137</v>
      </c>
      <c r="H7" s="6" t="s">
        <v>138</v>
      </c>
      <c r="I7" s="6" t="s">
        <v>139</v>
      </c>
      <c r="J7" s="6" t="s">
        <v>150</v>
      </c>
      <c r="K7" s="6" t="s">
        <v>150</v>
      </c>
    </row>
    <row r="8" spans="1:14" ht="14" x14ac:dyDescent="0.15">
      <c r="A8" s="6" t="s">
        <v>91</v>
      </c>
      <c r="B8" s="6" t="s">
        <v>151</v>
      </c>
      <c r="C8" s="6">
        <v>6</v>
      </c>
      <c r="D8" s="6">
        <v>16</v>
      </c>
      <c r="E8" s="6">
        <v>32</v>
      </c>
      <c r="F8" s="6" t="s">
        <v>136</v>
      </c>
      <c r="G8" s="6" t="s">
        <v>137</v>
      </c>
      <c r="H8" s="6" t="s">
        <v>138</v>
      </c>
      <c r="I8" s="6" t="s">
        <v>139</v>
      </c>
      <c r="J8" s="6" t="s">
        <v>152</v>
      </c>
      <c r="K8" s="6" t="s">
        <v>152</v>
      </c>
    </row>
    <row r="9" spans="1:14" ht="14.25" customHeight="1" x14ac:dyDescent="0.15">
      <c r="A9" s="6" t="s">
        <v>91</v>
      </c>
      <c r="B9" s="6" t="s">
        <v>153</v>
      </c>
      <c r="C9" s="6">
        <v>7</v>
      </c>
      <c r="D9" s="6">
        <v>32</v>
      </c>
      <c r="E9" s="6">
        <v>48</v>
      </c>
      <c r="F9" s="6" t="s">
        <v>136</v>
      </c>
      <c r="G9" s="6" t="s">
        <v>137</v>
      </c>
      <c r="H9" s="6" t="s">
        <v>138</v>
      </c>
      <c r="I9" s="6" t="s">
        <v>139</v>
      </c>
      <c r="J9" s="6" t="s">
        <v>154</v>
      </c>
      <c r="K9" s="9" t="s">
        <v>155</v>
      </c>
    </row>
    <row r="10" spans="1:14" customFormat="1" ht="14.25" customHeight="1" x14ac:dyDescent="0.15">
      <c r="A10" s="11" t="s">
        <v>91</v>
      </c>
      <c r="B10" s="11" t="s">
        <v>170</v>
      </c>
      <c r="C10" s="11">
        <v>8</v>
      </c>
      <c r="D10" s="11">
        <v>16</v>
      </c>
      <c r="E10" s="11">
        <v>80</v>
      </c>
      <c r="F10" s="11" t="s">
        <v>136</v>
      </c>
      <c r="G10" s="11" t="s">
        <v>137</v>
      </c>
      <c r="H10" s="11" t="s">
        <v>138</v>
      </c>
      <c r="I10" s="11" t="s">
        <v>139</v>
      </c>
      <c r="J10" s="11" t="s">
        <v>171</v>
      </c>
      <c r="K10" s="10" t="s">
        <v>172</v>
      </c>
      <c r="M10">
        <f>SUM(D$2:D9)</f>
        <v>80</v>
      </c>
      <c r="N10" t="b">
        <f t="shared" ref="N10:N15" si="0">MOD(M10,16) = 0</f>
        <v>1</v>
      </c>
    </row>
    <row r="11" spans="1:14" ht="14.25" customHeight="1" x14ac:dyDescent="0.15">
      <c r="A11" s="11" t="s">
        <v>91</v>
      </c>
      <c r="B11" s="12" t="s">
        <v>179</v>
      </c>
      <c r="C11" s="12">
        <v>9</v>
      </c>
      <c r="D11" s="12">
        <v>8</v>
      </c>
      <c r="E11" s="12">
        <v>96</v>
      </c>
      <c r="F11" s="11" t="s">
        <v>136</v>
      </c>
      <c r="G11" s="11" t="s">
        <v>137</v>
      </c>
      <c r="H11" s="11" t="s">
        <v>138</v>
      </c>
      <c r="I11" s="11" t="s">
        <v>139</v>
      </c>
      <c r="J11" s="10" t="s">
        <v>157</v>
      </c>
      <c r="K11" s="10"/>
      <c r="M11">
        <f>SUM(D$2:D10)</f>
        <v>96</v>
      </c>
      <c r="N11" t="b">
        <f t="shared" si="0"/>
        <v>1</v>
      </c>
    </row>
    <row r="12" spans="1:14" ht="14.25" customHeight="1" x14ac:dyDescent="0.15">
      <c r="A12" s="11" t="s">
        <v>91</v>
      </c>
      <c r="B12" s="12" t="s">
        <v>906</v>
      </c>
      <c r="C12" s="12">
        <v>10</v>
      </c>
      <c r="D12" s="12">
        <v>8</v>
      </c>
      <c r="E12" s="12">
        <v>104</v>
      </c>
      <c r="F12" s="11" t="s">
        <v>136</v>
      </c>
      <c r="G12" s="11" t="s">
        <v>164</v>
      </c>
      <c r="H12" s="11" t="s">
        <v>138</v>
      </c>
      <c r="I12" s="11" t="s">
        <v>139</v>
      </c>
      <c r="J12" s="12" t="s">
        <v>907</v>
      </c>
      <c r="K12" s="12" t="s">
        <v>908</v>
      </c>
      <c r="M12">
        <f>SUM(D$2:D11)</f>
        <v>104</v>
      </c>
      <c r="N12" t="b">
        <f t="shared" si="0"/>
        <v>0</v>
      </c>
    </row>
    <row r="13" spans="1:14" ht="28" x14ac:dyDescent="0.15">
      <c r="A13" s="11" t="s">
        <v>91</v>
      </c>
      <c r="B13" s="12" t="s">
        <v>909</v>
      </c>
      <c r="C13" s="12">
        <v>11</v>
      </c>
      <c r="D13" s="12">
        <v>32</v>
      </c>
      <c r="E13" s="12">
        <v>112</v>
      </c>
      <c r="F13" s="11" t="s">
        <v>187</v>
      </c>
      <c r="G13" s="11" t="s">
        <v>137</v>
      </c>
      <c r="H13" s="11" t="s">
        <v>138</v>
      </c>
      <c r="I13" s="11" t="s">
        <v>139</v>
      </c>
      <c r="J13" s="12" t="s">
        <v>910</v>
      </c>
      <c r="K13" s="16" t="s">
        <v>911</v>
      </c>
      <c r="M13">
        <f>SUM(D$2:D12)</f>
        <v>112</v>
      </c>
      <c r="N13" t="b">
        <f t="shared" si="0"/>
        <v>1</v>
      </c>
    </row>
    <row r="14" spans="1:14" ht="28" x14ac:dyDescent="0.15">
      <c r="A14" s="11" t="s">
        <v>91</v>
      </c>
      <c r="B14" s="12" t="s">
        <v>912</v>
      </c>
      <c r="C14" s="12">
        <v>12</v>
      </c>
      <c r="D14" s="12">
        <v>32</v>
      </c>
      <c r="E14" s="12">
        <v>144</v>
      </c>
      <c r="F14" s="11" t="s">
        <v>187</v>
      </c>
      <c r="G14" s="11" t="s">
        <v>137</v>
      </c>
      <c r="H14" s="11" t="s">
        <v>138</v>
      </c>
      <c r="I14" s="11" t="s">
        <v>139</v>
      </c>
      <c r="J14" s="12" t="s">
        <v>913</v>
      </c>
      <c r="K14" s="16" t="s">
        <v>914</v>
      </c>
      <c r="M14">
        <f>SUM(D$2:D13)</f>
        <v>144</v>
      </c>
      <c r="N14" t="b">
        <f t="shared" si="0"/>
        <v>1</v>
      </c>
    </row>
    <row r="15" spans="1:14" x14ac:dyDescent="0.15">
      <c r="M15">
        <f>SUM(D$2:D14)</f>
        <v>176</v>
      </c>
      <c r="N15" t="b">
        <f t="shared" si="0"/>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3"/>
  <sheetViews>
    <sheetView workbookViewId="0"/>
  </sheetViews>
  <sheetFormatPr baseColWidth="10" defaultColWidth="9.1640625" defaultRowHeight="13" x14ac:dyDescent="0.15"/>
  <cols>
    <col min="1" max="1" width="21.1640625" style="15" customWidth="1"/>
    <col min="2" max="2" width="24.33203125" style="15" customWidth="1"/>
    <col min="3" max="3" width="12.5" style="15" customWidth="1"/>
    <col min="4" max="4" width="15.5" style="15" customWidth="1"/>
    <col min="5" max="5" width="11.1640625" style="15" customWidth="1"/>
    <col min="6" max="6" width="11.83203125" style="15" customWidth="1"/>
    <col min="7" max="7" width="13.33203125" style="15" customWidth="1"/>
    <col min="8" max="8" width="10.33203125" style="15" customWidth="1"/>
    <col min="9" max="9" width="18.5" style="15" customWidth="1"/>
    <col min="10" max="10" width="32.5" style="15" customWidth="1"/>
    <col min="11" max="11" width="79.6640625" style="15" customWidth="1"/>
    <col min="12" max="16384" width="9.1640625" style="15"/>
  </cols>
  <sheetData>
    <row r="1" spans="1:14" x14ac:dyDescent="0.15">
      <c r="A1" s="17" t="s">
        <v>54</v>
      </c>
      <c r="B1" s="17" t="s">
        <v>127</v>
      </c>
      <c r="C1" s="17" t="s">
        <v>128</v>
      </c>
      <c r="D1" s="17" t="s">
        <v>129</v>
      </c>
      <c r="E1" s="17" t="s">
        <v>130</v>
      </c>
      <c r="F1" s="17" t="s">
        <v>131</v>
      </c>
      <c r="G1" s="17" t="s">
        <v>132</v>
      </c>
      <c r="H1" s="17" t="s">
        <v>133</v>
      </c>
      <c r="I1" s="17" t="s">
        <v>134</v>
      </c>
      <c r="J1" s="17" t="s">
        <v>59</v>
      </c>
      <c r="K1" s="17" t="s">
        <v>60</v>
      </c>
    </row>
    <row r="2" spans="1:14" ht="14.25" customHeight="1" x14ac:dyDescent="0.15">
      <c r="A2" s="6" t="s">
        <v>95</v>
      </c>
      <c r="B2" s="6" t="s">
        <v>135</v>
      </c>
      <c r="C2" s="6">
        <v>0</v>
      </c>
      <c r="D2" s="6">
        <v>3</v>
      </c>
      <c r="E2" s="6">
        <v>0</v>
      </c>
      <c r="F2" s="6" t="s">
        <v>136</v>
      </c>
      <c r="G2" s="6" t="s">
        <v>137</v>
      </c>
      <c r="H2" s="6" t="s">
        <v>138</v>
      </c>
      <c r="I2" s="6" t="s">
        <v>139</v>
      </c>
      <c r="J2" s="6" t="s">
        <v>140</v>
      </c>
      <c r="K2" s="6" t="s">
        <v>140</v>
      </c>
    </row>
    <row r="3" spans="1:14" ht="14.25" customHeight="1" x14ac:dyDescent="0.15">
      <c r="A3" s="6" t="s">
        <v>95</v>
      </c>
      <c r="B3" s="6" t="s">
        <v>141</v>
      </c>
      <c r="C3" s="6">
        <v>1</v>
      </c>
      <c r="D3" s="6">
        <v>1</v>
      </c>
      <c r="E3" s="6">
        <v>3</v>
      </c>
      <c r="F3" s="6" t="s">
        <v>136</v>
      </c>
      <c r="G3" s="6" t="s">
        <v>137</v>
      </c>
      <c r="H3" s="6" t="s">
        <v>138</v>
      </c>
      <c r="I3" s="6" t="s">
        <v>139</v>
      </c>
      <c r="J3" s="6" t="s">
        <v>142</v>
      </c>
      <c r="K3" s="6" t="s">
        <v>142</v>
      </c>
    </row>
    <row r="4" spans="1:14" ht="14.25" customHeight="1" x14ac:dyDescent="0.15">
      <c r="A4" s="6" t="s">
        <v>95</v>
      </c>
      <c r="B4" s="6" t="s">
        <v>143</v>
      </c>
      <c r="C4" s="6">
        <v>2</v>
      </c>
      <c r="D4" s="6">
        <v>1</v>
      </c>
      <c r="E4" s="6">
        <v>4</v>
      </c>
      <c r="F4" s="6" t="s">
        <v>136</v>
      </c>
      <c r="G4" s="6" t="s">
        <v>137</v>
      </c>
      <c r="H4" s="6" t="s">
        <v>138</v>
      </c>
      <c r="I4" s="6" t="s">
        <v>139</v>
      </c>
      <c r="J4" s="6" t="s">
        <v>144</v>
      </c>
      <c r="K4" s="6" t="s">
        <v>144</v>
      </c>
    </row>
    <row r="5" spans="1:14" ht="14.25" customHeight="1" x14ac:dyDescent="0.15">
      <c r="A5" s="6" t="s">
        <v>95</v>
      </c>
      <c r="B5" s="6" t="s">
        <v>145</v>
      </c>
      <c r="C5" s="6">
        <v>3</v>
      </c>
      <c r="D5" s="6">
        <v>11</v>
      </c>
      <c r="E5" s="6">
        <v>5</v>
      </c>
      <c r="F5" s="6" t="s">
        <v>136</v>
      </c>
      <c r="G5" s="6" t="s">
        <v>137</v>
      </c>
      <c r="H5" s="6" t="s">
        <v>138</v>
      </c>
      <c r="I5" s="6" t="s">
        <v>139</v>
      </c>
      <c r="J5" s="6" t="s">
        <v>146</v>
      </c>
      <c r="K5" s="6" t="s">
        <v>146</v>
      </c>
    </row>
    <row r="6" spans="1:14" ht="14" x14ac:dyDescent="0.15">
      <c r="A6" s="6" t="s">
        <v>95</v>
      </c>
      <c r="B6" s="6" t="s">
        <v>147</v>
      </c>
      <c r="C6" s="6">
        <v>4</v>
      </c>
      <c r="D6" s="6">
        <v>2</v>
      </c>
      <c r="E6" s="6">
        <v>16</v>
      </c>
      <c r="F6" s="6" t="s">
        <v>136</v>
      </c>
      <c r="G6" s="6" t="s">
        <v>137</v>
      </c>
      <c r="H6" s="6" t="s">
        <v>138</v>
      </c>
      <c r="I6" s="6" t="s">
        <v>139</v>
      </c>
      <c r="J6" s="6" t="s">
        <v>148</v>
      </c>
      <c r="K6" s="6" t="s">
        <v>148</v>
      </c>
    </row>
    <row r="7" spans="1:14" ht="14" x14ac:dyDescent="0.15">
      <c r="A7" s="6" t="s">
        <v>95</v>
      </c>
      <c r="B7" s="6" t="s">
        <v>149</v>
      </c>
      <c r="C7" s="6">
        <v>5</v>
      </c>
      <c r="D7" s="6">
        <v>14</v>
      </c>
      <c r="E7" s="6">
        <v>18</v>
      </c>
      <c r="F7" s="6" t="s">
        <v>136</v>
      </c>
      <c r="G7" s="6" t="s">
        <v>137</v>
      </c>
      <c r="H7" s="6" t="s">
        <v>138</v>
      </c>
      <c r="I7" s="6" t="s">
        <v>139</v>
      </c>
      <c r="J7" s="6" t="s">
        <v>150</v>
      </c>
      <c r="K7" s="6" t="s">
        <v>150</v>
      </c>
    </row>
    <row r="8" spans="1:14" ht="14" x14ac:dyDescent="0.15">
      <c r="A8" s="6" t="s">
        <v>95</v>
      </c>
      <c r="B8" s="6" t="s">
        <v>151</v>
      </c>
      <c r="C8" s="6">
        <v>6</v>
      </c>
      <c r="D8" s="6">
        <v>16</v>
      </c>
      <c r="E8" s="6">
        <v>32</v>
      </c>
      <c r="F8" s="6" t="s">
        <v>136</v>
      </c>
      <c r="G8" s="6" t="s">
        <v>137</v>
      </c>
      <c r="H8" s="6" t="s">
        <v>138</v>
      </c>
      <c r="I8" s="6" t="s">
        <v>139</v>
      </c>
      <c r="J8" s="6" t="s">
        <v>152</v>
      </c>
      <c r="K8" s="6" t="s">
        <v>152</v>
      </c>
    </row>
    <row r="9" spans="1:14" ht="14.25" customHeight="1" x14ac:dyDescent="0.15">
      <c r="A9" s="6" t="s">
        <v>95</v>
      </c>
      <c r="B9" s="6" t="s">
        <v>153</v>
      </c>
      <c r="C9" s="6">
        <v>7</v>
      </c>
      <c r="D9" s="6">
        <v>32</v>
      </c>
      <c r="E9" s="6">
        <v>48</v>
      </c>
      <c r="F9" s="6" t="s">
        <v>136</v>
      </c>
      <c r="G9" s="6" t="s">
        <v>137</v>
      </c>
      <c r="H9" s="6" t="s">
        <v>138</v>
      </c>
      <c r="I9" s="6" t="s">
        <v>139</v>
      </c>
      <c r="J9" s="6" t="s">
        <v>154</v>
      </c>
      <c r="K9" s="9" t="s">
        <v>155</v>
      </c>
    </row>
    <row r="10" spans="1:14" customFormat="1" ht="14.25" customHeight="1" x14ac:dyDescent="0.15">
      <c r="A10" s="12" t="s">
        <v>95</v>
      </c>
      <c r="B10" s="11" t="s">
        <v>170</v>
      </c>
      <c r="C10" s="11">
        <v>8</v>
      </c>
      <c r="D10" s="11">
        <v>16</v>
      </c>
      <c r="E10" s="11">
        <v>80</v>
      </c>
      <c r="F10" s="11" t="s">
        <v>136</v>
      </c>
      <c r="G10" s="11" t="s">
        <v>137</v>
      </c>
      <c r="H10" s="11" t="s">
        <v>138</v>
      </c>
      <c r="I10" s="11" t="s">
        <v>139</v>
      </c>
      <c r="J10" s="11" t="s">
        <v>171</v>
      </c>
      <c r="K10" s="10" t="s">
        <v>172</v>
      </c>
      <c r="M10">
        <f>SUM(D$2:D9)</f>
        <v>80</v>
      </c>
      <c r="N10" t="b">
        <f t="shared" ref="N10:N23" si="0">MOD(M10,16) = 0</f>
        <v>1</v>
      </c>
    </row>
    <row r="11" spans="1:14" ht="14.25" customHeight="1" x14ac:dyDescent="0.15">
      <c r="A11" s="12" t="s">
        <v>95</v>
      </c>
      <c r="B11" s="12" t="s">
        <v>915</v>
      </c>
      <c r="C11" s="12">
        <v>9</v>
      </c>
      <c r="D11" s="12">
        <v>8</v>
      </c>
      <c r="E11" s="12">
        <v>96</v>
      </c>
      <c r="F11" s="11" t="s">
        <v>136</v>
      </c>
      <c r="G11" s="11" t="s">
        <v>164</v>
      </c>
      <c r="H11" s="11" t="s">
        <v>138</v>
      </c>
      <c r="I11" s="11" t="s">
        <v>139</v>
      </c>
      <c r="J11" s="12" t="s">
        <v>916</v>
      </c>
      <c r="K11" s="12" t="s">
        <v>908</v>
      </c>
      <c r="M11">
        <f>SUM(D$2:D10)</f>
        <v>96</v>
      </c>
      <c r="N11" t="b">
        <f t="shared" si="0"/>
        <v>1</v>
      </c>
    </row>
    <row r="12" spans="1:14" ht="28" x14ac:dyDescent="0.15">
      <c r="A12" s="12" t="s">
        <v>95</v>
      </c>
      <c r="B12" s="12" t="s">
        <v>917</v>
      </c>
      <c r="C12" s="12">
        <v>10</v>
      </c>
      <c r="D12" s="12">
        <v>32</v>
      </c>
      <c r="E12" s="12">
        <v>104</v>
      </c>
      <c r="F12" s="11" t="s">
        <v>187</v>
      </c>
      <c r="G12" s="11" t="s">
        <v>137</v>
      </c>
      <c r="H12" s="11" t="s">
        <v>138</v>
      </c>
      <c r="I12" s="11" t="s">
        <v>139</v>
      </c>
      <c r="J12" s="12" t="s">
        <v>918</v>
      </c>
      <c r="K12" s="16" t="s">
        <v>911</v>
      </c>
      <c r="M12">
        <f>SUM(D$2:D11)</f>
        <v>104</v>
      </c>
      <c r="N12" t="b">
        <f t="shared" si="0"/>
        <v>0</v>
      </c>
    </row>
    <row r="13" spans="1:14" ht="28" x14ac:dyDescent="0.15">
      <c r="A13" s="12" t="s">
        <v>95</v>
      </c>
      <c r="B13" s="12" t="s">
        <v>919</v>
      </c>
      <c r="C13" s="11">
        <v>11</v>
      </c>
      <c r="D13" s="12">
        <v>32</v>
      </c>
      <c r="E13" s="12">
        <v>136</v>
      </c>
      <c r="F13" s="11" t="s">
        <v>187</v>
      </c>
      <c r="G13" s="11" t="s">
        <v>137</v>
      </c>
      <c r="H13" s="11" t="s">
        <v>138</v>
      </c>
      <c r="I13" s="11" t="s">
        <v>139</v>
      </c>
      <c r="J13" s="12" t="s">
        <v>920</v>
      </c>
      <c r="K13" s="16" t="s">
        <v>914</v>
      </c>
      <c r="M13">
        <f>SUM(D$2:D12)</f>
        <v>136</v>
      </c>
      <c r="N13" t="b">
        <f t="shared" si="0"/>
        <v>0</v>
      </c>
    </row>
    <row r="14" spans="1:14" ht="14" x14ac:dyDescent="0.15">
      <c r="A14" s="12" t="s">
        <v>95</v>
      </c>
      <c r="B14" s="12" t="s">
        <v>921</v>
      </c>
      <c r="C14" s="12">
        <v>12</v>
      </c>
      <c r="D14" s="12">
        <v>8</v>
      </c>
      <c r="E14" s="12">
        <v>168</v>
      </c>
      <c r="F14" s="11" t="s">
        <v>136</v>
      </c>
      <c r="G14" s="11" t="s">
        <v>164</v>
      </c>
      <c r="H14" s="11" t="s">
        <v>138</v>
      </c>
      <c r="I14" s="11" t="s">
        <v>139</v>
      </c>
      <c r="J14" s="12" t="s">
        <v>922</v>
      </c>
      <c r="K14" s="12" t="s">
        <v>908</v>
      </c>
      <c r="M14">
        <f>SUM(D$2:D13)</f>
        <v>168</v>
      </c>
      <c r="N14" t="b">
        <f t="shared" si="0"/>
        <v>0</v>
      </c>
    </row>
    <row r="15" spans="1:14" ht="28" x14ac:dyDescent="0.15">
      <c r="A15" s="12" t="s">
        <v>95</v>
      </c>
      <c r="B15" s="12" t="s">
        <v>923</v>
      </c>
      <c r="C15" s="12">
        <v>13</v>
      </c>
      <c r="D15" s="12">
        <v>32</v>
      </c>
      <c r="E15" s="12">
        <v>176</v>
      </c>
      <c r="F15" s="11" t="s">
        <v>187</v>
      </c>
      <c r="G15" s="11" t="s">
        <v>137</v>
      </c>
      <c r="H15" s="11" t="s">
        <v>138</v>
      </c>
      <c r="I15" s="11" t="s">
        <v>139</v>
      </c>
      <c r="J15" s="12" t="s">
        <v>924</v>
      </c>
      <c r="K15" s="16" t="s">
        <v>911</v>
      </c>
      <c r="M15">
        <f>SUM(D$2:D14)</f>
        <v>176</v>
      </c>
      <c r="N15" t="b">
        <f t="shared" si="0"/>
        <v>1</v>
      </c>
    </row>
    <row r="16" spans="1:14" ht="28" x14ac:dyDescent="0.15">
      <c r="A16" s="12" t="s">
        <v>95</v>
      </c>
      <c r="B16" s="12" t="s">
        <v>925</v>
      </c>
      <c r="C16" s="11">
        <v>14</v>
      </c>
      <c r="D16" s="12">
        <v>32</v>
      </c>
      <c r="E16" s="12">
        <v>208</v>
      </c>
      <c r="F16" s="11" t="s">
        <v>187</v>
      </c>
      <c r="G16" s="11" t="s">
        <v>137</v>
      </c>
      <c r="H16" s="11" t="s">
        <v>138</v>
      </c>
      <c r="I16" s="11" t="s">
        <v>139</v>
      </c>
      <c r="J16" s="12" t="s">
        <v>926</v>
      </c>
      <c r="K16" s="16" t="s">
        <v>914</v>
      </c>
      <c r="M16">
        <f>SUM(D$2:D15)</f>
        <v>208</v>
      </c>
      <c r="N16" t="b">
        <f t="shared" si="0"/>
        <v>1</v>
      </c>
    </row>
    <row r="17" spans="1:14" ht="14" x14ac:dyDescent="0.15">
      <c r="A17" s="12" t="s">
        <v>95</v>
      </c>
      <c r="B17" s="12" t="s">
        <v>927</v>
      </c>
      <c r="C17" s="12">
        <v>15</v>
      </c>
      <c r="D17" s="12">
        <v>8</v>
      </c>
      <c r="E17" s="12">
        <v>240</v>
      </c>
      <c r="F17" s="11" t="s">
        <v>136</v>
      </c>
      <c r="G17" s="11" t="s">
        <v>164</v>
      </c>
      <c r="H17" s="11" t="s">
        <v>138</v>
      </c>
      <c r="I17" s="11" t="s">
        <v>139</v>
      </c>
      <c r="J17" s="12" t="s">
        <v>928</v>
      </c>
      <c r="K17" s="12" t="s">
        <v>908</v>
      </c>
      <c r="M17">
        <f>SUM(D$2:D16)</f>
        <v>240</v>
      </c>
      <c r="N17" t="b">
        <f t="shared" si="0"/>
        <v>1</v>
      </c>
    </row>
    <row r="18" spans="1:14" ht="28" x14ac:dyDescent="0.15">
      <c r="A18" s="12" t="s">
        <v>95</v>
      </c>
      <c r="B18" s="12" t="s">
        <v>929</v>
      </c>
      <c r="C18" s="12">
        <v>16</v>
      </c>
      <c r="D18" s="12">
        <v>32</v>
      </c>
      <c r="E18" s="12">
        <v>248</v>
      </c>
      <c r="F18" s="11" t="s">
        <v>187</v>
      </c>
      <c r="G18" s="11" t="s">
        <v>137</v>
      </c>
      <c r="H18" s="11" t="s">
        <v>138</v>
      </c>
      <c r="I18" s="11" t="s">
        <v>139</v>
      </c>
      <c r="J18" s="12" t="s">
        <v>930</v>
      </c>
      <c r="K18" s="16" t="s">
        <v>911</v>
      </c>
      <c r="M18">
        <f>SUM(D$2:D17)</f>
        <v>248</v>
      </c>
      <c r="N18" t="b">
        <f t="shared" si="0"/>
        <v>0</v>
      </c>
    </row>
    <row r="19" spans="1:14" ht="28" x14ac:dyDescent="0.15">
      <c r="A19" s="12" t="s">
        <v>95</v>
      </c>
      <c r="B19" s="12" t="s">
        <v>931</v>
      </c>
      <c r="C19" s="11">
        <v>17</v>
      </c>
      <c r="D19" s="12">
        <v>32</v>
      </c>
      <c r="E19" s="12">
        <v>280</v>
      </c>
      <c r="F19" s="11" t="s">
        <v>187</v>
      </c>
      <c r="G19" s="11" t="s">
        <v>137</v>
      </c>
      <c r="H19" s="11" t="s">
        <v>138</v>
      </c>
      <c r="I19" s="11" t="s">
        <v>139</v>
      </c>
      <c r="J19" s="12" t="s">
        <v>932</v>
      </c>
      <c r="K19" s="16" t="s">
        <v>914</v>
      </c>
      <c r="M19">
        <f>SUM(D$2:D18)</f>
        <v>280</v>
      </c>
      <c r="N19" t="b">
        <f t="shared" si="0"/>
        <v>0</v>
      </c>
    </row>
    <row r="20" spans="1:14" ht="14" x14ac:dyDescent="0.15">
      <c r="A20" s="12" t="s">
        <v>95</v>
      </c>
      <c r="B20" s="12" t="s">
        <v>933</v>
      </c>
      <c r="C20" s="12">
        <v>18</v>
      </c>
      <c r="D20" s="12">
        <v>8</v>
      </c>
      <c r="E20" s="12">
        <v>312</v>
      </c>
      <c r="F20" s="11" t="s">
        <v>136</v>
      </c>
      <c r="G20" s="11" t="s">
        <v>164</v>
      </c>
      <c r="H20" s="11" t="s">
        <v>138</v>
      </c>
      <c r="I20" s="11" t="s">
        <v>139</v>
      </c>
      <c r="J20" s="12" t="s">
        <v>934</v>
      </c>
      <c r="K20" s="12" t="s">
        <v>908</v>
      </c>
      <c r="M20">
        <f>SUM(D$2:D19)</f>
        <v>312</v>
      </c>
      <c r="N20" t="b">
        <f t="shared" si="0"/>
        <v>0</v>
      </c>
    </row>
    <row r="21" spans="1:14" ht="28" x14ac:dyDescent="0.15">
      <c r="A21" s="12" t="s">
        <v>95</v>
      </c>
      <c r="B21" s="12" t="s">
        <v>935</v>
      </c>
      <c r="C21" s="12">
        <v>19</v>
      </c>
      <c r="D21" s="12">
        <v>32</v>
      </c>
      <c r="E21" s="12">
        <v>320</v>
      </c>
      <c r="F21" s="11" t="s">
        <v>187</v>
      </c>
      <c r="G21" s="11" t="s">
        <v>137</v>
      </c>
      <c r="H21" s="11" t="s">
        <v>138</v>
      </c>
      <c r="I21" s="11" t="s">
        <v>139</v>
      </c>
      <c r="J21" s="12" t="s">
        <v>936</v>
      </c>
      <c r="K21" s="16" t="s">
        <v>911</v>
      </c>
      <c r="M21">
        <f>SUM(D$2:D20)</f>
        <v>320</v>
      </c>
      <c r="N21" t="b">
        <f t="shared" si="0"/>
        <v>1</v>
      </c>
    </row>
    <row r="22" spans="1:14" ht="28" x14ac:dyDescent="0.15">
      <c r="A22" s="12" t="s">
        <v>95</v>
      </c>
      <c r="B22" s="12" t="s">
        <v>937</v>
      </c>
      <c r="C22" s="11">
        <v>20</v>
      </c>
      <c r="D22" s="12">
        <v>32</v>
      </c>
      <c r="E22" s="12">
        <v>352</v>
      </c>
      <c r="F22" s="11" t="s">
        <v>187</v>
      </c>
      <c r="G22" s="11" t="s">
        <v>137</v>
      </c>
      <c r="H22" s="11" t="s">
        <v>138</v>
      </c>
      <c r="I22" s="11" t="s">
        <v>139</v>
      </c>
      <c r="J22" s="12" t="s">
        <v>938</v>
      </c>
      <c r="K22" s="16" t="s">
        <v>914</v>
      </c>
      <c r="M22">
        <f>SUM(D$2:D21)</f>
        <v>352</v>
      </c>
      <c r="N22" t="b">
        <f t="shared" si="0"/>
        <v>1</v>
      </c>
    </row>
    <row r="23" spans="1:14" x14ac:dyDescent="0.15">
      <c r="M23">
        <f>SUM(D$2:D22)</f>
        <v>384</v>
      </c>
      <c r="N23" t="b">
        <f t="shared" si="0"/>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9"/>
  <sheetViews>
    <sheetView topLeftCell="A49" workbookViewId="0">
      <selection activeCell="K92" sqref="K92"/>
    </sheetView>
  </sheetViews>
  <sheetFormatPr baseColWidth="10" defaultColWidth="9.1640625" defaultRowHeight="13" x14ac:dyDescent="0.15"/>
  <cols>
    <col min="1" max="1" width="23.33203125" style="15" customWidth="1"/>
    <col min="2" max="2" width="24.33203125" style="15" customWidth="1"/>
    <col min="3" max="3" width="12.5" style="15" customWidth="1"/>
    <col min="4" max="4" width="15.5" style="15" customWidth="1"/>
    <col min="5" max="5" width="11.1640625" style="15" customWidth="1"/>
    <col min="6" max="6" width="11.83203125" style="15" customWidth="1"/>
    <col min="7" max="7" width="13.33203125" style="15" customWidth="1"/>
    <col min="8" max="8" width="10.33203125" style="15" customWidth="1"/>
    <col min="9" max="9" width="18.5" style="15" customWidth="1"/>
    <col min="10" max="10" width="32.5" style="15" customWidth="1"/>
    <col min="11" max="11" width="79.6640625" style="15" customWidth="1"/>
    <col min="12" max="16384" width="9.1640625" style="15"/>
  </cols>
  <sheetData>
    <row r="1" spans="1:14" x14ac:dyDescent="0.15">
      <c r="A1" s="17" t="s">
        <v>54</v>
      </c>
      <c r="B1" s="17" t="s">
        <v>127</v>
      </c>
      <c r="C1" s="17" t="s">
        <v>128</v>
      </c>
      <c r="D1" s="17" t="s">
        <v>129</v>
      </c>
      <c r="E1" s="17" t="s">
        <v>130</v>
      </c>
      <c r="F1" s="17" t="s">
        <v>131</v>
      </c>
      <c r="G1" s="17" t="s">
        <v>132</v>
      </c>
      <c r="H1" s="17" t="s">
        <v>133</v>
      </c>
      <c r="I1" s="17" t="s">
        <v>134</v>
      </c>
      <c r="J1" s="17" t="s">
        <v>59</v>
      </c>
      <c r="K1" s="17" t="s">
        <v>60</v>
      </c>
    </row>
    <row r="2" spans="1:14" ht="14.25" customHeight="1" x14ac:dyDescent="0.15">
      <c r="A2" s="6" t="s">
        <v>38</v>
      </c>
      <c r="B2" s="6" t="s">
        <v>135</v>
      </c>
      <c r="C2" s="6">
        <v>0</v>
      </c>
      <c r="D2" s="6">
        <v>3</v>
      </c>
      <c r="E2" s="6">
        <v>0</v>
      </c>
      <c r="F2" s="6" t="s">
        <v>136</v>
      </c>
      <c r="G2" s="6" t="s">
        <v>137</v>
      </c>
      <c r="H2" s="6" t="s">
        <v>138</v>
      </c>
      <c r="I2" s="6" t="s">
        <v>139</v>
      </c>
      <c r="J2" s="6" t="s">
        <v>140</v>
      </c>
      <c r="K2" s="6" t="s">
        <v>140</v>
      </c>
    </row>
    <row r="3" spans="1:14" ht="14.25" customHeight="1" x14ac:dyDescent="0.15">
      <c r="A3" s="6" t="s">
        <v>38</v>
      </c>
      <c r="B3" s="6" t="s">
        <v>141</v>
      </c>
      <c r="C3" s="6">
        <v>1</v>
      </c>
      <c r="D3" s="6">
        <v>1</v>
      </c>
      <c r="E3" s="6">
        <v>3</v>
      </c>
      <c r="F3" s="6" t="s">
        <v>136</v>
      </c>
      <c r="G3" s="6" t="s">
        <v>137</v>
      </c>
      <c r="H3" s="6" t="s">
        <v>138</v>
      </c>
      <c r="I3" s="6" t="s">
        <v>139</v>
      </c>
      <c r="J3" s="6" t="s">
        <v>142</v>
      </c>
      <c r="K3" s="6" t="s">
        <v>142</v>
      </c>
    </row>
    <row r="4" spans="1:14" ht="14.25" customHeight="1" x14ac:dyDescent="0.15">
      <c r="A4" s="6" t="s">
        <v>38</v>
      </c>
      <c r="B4" s="6" t="s">
        <v>143</v>
      </c>
      <c r="C4" s="6">
        <v>2</v>
      </c>
      <c r="D4" s="6">
        <v>1</v>
      </c>
      <c r="E4" s="6">
        <v>4</v>
      </c>
      <c r="F4" s="6" t="s">
        <v>136</v>
      </c>
      <c r="G4" s="6" t="s">
        <v>137</v>
      </c>
      <c r="H4" s="6" t="s">
        <v>138</v>
      </c>
      <c r="I4" s="6" t="s">
        <v>139</v>
      </c>
      <c r="J4" s="6" t="s">
        <v>144</v>
      </c>
      <c r="K4" s="6" t="s">
        <v>144</v>
      </c>
    </row>
    <row r="5" spans="1:14" ht="14.25" customHeight="1" x14ac:dyDescent="0.15">
      <c r="A5" s="6" t="s">
        <v>38</v>
      </c>
      <c r="B5" s="6" t="s">
        <v>145</v>
      </c>
      <c r="C5" s="6">
        <v>3</v>
      </c>
      <c r="D5" s="6">
        <v>11</v>
      </c>
      <c r="E5" s="6">
        <v>5</v>
      </c>
      <c r="F5" s="6" t="s">
        <v>136</v>
      </c>
      <c r="G5" s="6" t="s">
        <v>137</v>
      </c>
      <c r="H5" s="6" t="s">
        <v>138</v>
      </c>
      <c r="I5" s="6" t="s">
        <v>139</v>
      </c>
      <c r="J5" s="6" t="s">
        <v>146</v>
      </c>
      <c r="K5" s="6" t="s">
        <v>146</v>
      </c>
    </row>
    <row r="6" spans="1:14" ht="14" x14ac:dyDescent="0.15">
      <c r="A6" s="6" t="s">
        <v>38</v>
      </c>
      <c r="B6" s="6" t="s">
        <v>147</v>
      </c>
      <c r="C6" s="6">
        <v>4</v>
      </c>
      <c r="D6" s="6">
        <v>2</v>
      </c>
      <c r="E6" s="6">
        <v>16</v>
      </c>
      <c r="F6" s="6" t="s">
        <v>136</v>
      </c>
      <c r="G6" s="6" t="s">
        <v>137</v>
      </c>
      <c r="H6" s="6" t="s">
        <v>138</v>
      </c>
      <c r="I6" s="6" t="s">
        <v>139</v>
      </c>
      <c r="J6" s="6" t="s">
        <v>148</v>
      </c>
      <c r="K6" s="6" t="s">
        <v>148</v>
      </c>
    </row>
    <row r="7" spans="1:14" ht="14" x14ac:dyDescent="0.15">
      <c r="A7" s="6" t="s">
        <v>38</v>
      </c>
      <c r="B7" s="6" t="s">
        <v>149</v>
      </c>
      <c r="C7" s="6">
        <v>5</v>
      </c>
      <c r="D7" s="6">
        <v>14</v>
      </c>
      <c r="E7" s="6">
        <v>18</v>
      </c>
      <c r="F7" s="6" t="s">
        <v>136</v>
      </c>
      <c r="G7" s="6" t="s">
        <v>137</v>
      </c>
      <c r="H7" s="6" t="s">
        <v>138</v>
      </c>
      <c r="I7" s="6" t="s">
        <v>139</v>
      </c>
      <c r="J7" s="6" t="s">
        <v>150</v>
      </c>
      <c r="K7" s="6" t="s">
        <v>150</v>
      </c>
    </row>
    <row r="8" spans="1:14" ht="14" x14ac:dyDescent="0.15">
      <c r="A8" s="6" t="s">
        <v>38</v>
      </c>
      <c r="B8" s="6" t="s">
        <v>151</v>
      </c>
      <c r="C8" s="6">
        <v>6</v>
      </c>
      <c r="D8" s="6">
        <v>16</v>
      </c>
      <c r="E8" s="6">
        <v>32</v>
      </c>
      <c r="F8" s="6" t="s">
        <v>136</v>
      </c>
      <c r="G8" s="6" t="s">
        <v>137</v>
      </c>
      <c r="H8" s="6" t="s">
        <v>138</v>
      </c>
      <c r="I8" s="6" t="s">
        <v>139</v>
      </c>
      <c r="J8" s="6" t="s">
        <v>152</v>
      </c>
      <c r="K8" s="6" t="s">
        <v>152</v>
      </c>
    </row>
    <row r="9" spans="1:14" ht="14.25" customHeight="1" x14ac:dyDescent="0.15">
      <c r="A9" s="6" t="s">
        <v>38</v>
      </c>
      <c r="B9" s="6" t="s">
        <v>153</v>
      </c>
      <c r="C9" s="6">
        <v>7</v>
      </c>
      <c r="D9" s="6">
        <v>32</v>
      </c>
      <c r="E9" s="6">
        <v>48</v>
      </c>
      <c r="F9" s="6" t="s">
        <v>136</v>
      </c>
      <c r="G9" s="6" t="s">
        <v>137</v>
      </c>
      <c r="H9" s="6" t="s">
        <v>138</v>
      </c>
      <c r="I9" s="6" t="s">
        <v>139</v>
      </c>
      <c r="J9" s="6" t="s">
        <v>154</v>
      </c>
      <c r="K9" s="9" t="s">
        <v>155</v>
      </c>
    </row>
    <row r="10" spans="1:14" customFormat="1" ht="14.25" customHeight="1" x14ac:dyDescent="0.15">
      <c r="A10" s="11" t="s">
        <v>38</v>
      </c>
      <c r="B10" s="11" t="s">
        <v>170</v>
      </c>
      <c r="C10" s="11">
        <v>8</v>
      </c>
      <c r="D10" s="11">
        <v>16</v>
      </c>
      <c r="E10" s="11">
        <v>80</v>
      </c>
      <c r="F10" s="11" t="s">
        <v>136</v>
      </c>
      <c r="G10" s="11" t="s">
        <v>137</v>
      </c>
      <c r="H10" s="11" t="s">
        <v>138</v>
      </c>
      <c r="I10" s="11" t="s">
        <v>139</v>
      </c>
      <c r="J10" s="11" t="s">
        <v>171</v>
      </c>
      <c r="K10" s="11" t="s">
        <v>172</v>
      </c>
      <c r="M10">
        <f>SUM(D$2:D9)</f>
        <v>80</v>
      </c>
      <c r="N10" t="b">
        <f>MOD(M10,16) = 0</f>
        <v>1</v>
      </c>
    </row>
    <row r="11" spans="1:14" ht="14" x14ac:dyDescent="0.15">
      <c r="A11" s="11" t="s">
        <v>38</v>
      </c>
      <c r="B11" s="11" t="s">
        <v>137</v>
      </c>
      <c r="C11" s="11">
        <v>9</v>
      </c>
      <c r="D11" s="11">
        <v>32</v>
      </c>
      <c r="E11" s="11"/>
      <c r="F11" s="11" t="s">
        <v>136</v>
      </c>
      <c r="G11" s="11" t="s">
        <v>137</v>
      </c>
      <c r="H11" s="11" t="s">
        <v>138</v>
      </c>
      <c r="I11" s="11" t="s">
        <v>139</v>
      </c>
      <c r="J11" s="11" t="s">
        <v>939</v>
      </c>
      <c r="K11" s="11" t="s">
        <v>940</v>
      </c>
      <c r="M11">
        <f>SUM(D$2:D10)</f>
        <v>96</v>
      </c>
      <c r="N11" t="b">
        <f t="shared" ref="N11:N74" si="0">MOD(M11,16) = 0</f>
        <v>1</v>
      </c>
    </row>
    <row r="12" spans="1:14" ht="14" x14ac:dyDescent="0.15">
      <c r="A12" s="11" t="s">
        <v>38</v>
      </c>
      <c r="B12" s="11" t="s">
        <v>941</v>
      </c>
      <c r="C12" s="11">
        <v>10</v>
      </c>
      <c r="D12" s="11">
        <v>32</v>
      </c>
      <c r="E12" s="11"/>
      <c r="F12" s="11" t="s">
        <v>136</v>
      </c>
      <c r="G12" s="11" t="s">
        <v>137</v>
      </c>
      <c r="H12" s="11" t="s">
        <v>138</v>
      </c>
      <c r="I12" s="11" t="s">
        <v>139</v>
      </c>
      <c r="J12" s="11" t="s">
        <v>942</v>
      </c>
      <c r="K12" s="11" t="s">
        <v>940</v>
      </c>
      <c r="M12">
        <f>SUM(D$2:D11)</f>
        <v>128</v>
      </c>
      <c r="N12" t="b">
        <f t="shared" si="0"/>
        <v>1</v>
      </c>
    </row>
    <row r="13" spans="1:14" ht="14" x14ac:dyDescent="0.15">
      <c r="A13" s="11" t="s">
        <v>38</v>
      </c>
      <c r="B13" s="11" t="s">
        <v>943</v>
      </c>
      <c r="C13" s="11">
        <v>11</v>
      </c>
      <c r="D13" s="11">
        <v>32</v>
      </c>
      <c r="E13" s="11"/>
      <c r="F13" s="11" t="s">
        <v>136</v>
      </c>
      <c r="G13" s="11" t="s">
        <v>137</v>
      </c>
      <c r="H13" s="11" t="s">
        <v>138</v>
      </c>
      <c r="I13" s="11" t="s">
        <v>139</v>
      </c>
      <c r="J13" s="11" t="s">
        <v>19</v>
      </c>
      <c r="K13" s="11"/>
      <c r="M13">
        <f>SUM(D$2:D12)</f>
        <v>160</v>
      </c>
      <c r="N13" t="b">
        <f t="shared" si="0"/>
        <v>1</v>
      </c>
    </row>
    <row r="14" spans="1:14" ht="14" x14ac:dyDescent="0.15">
      <c r="A14" s="11" t="s">
        <v>38</v>
      </c>
      <c r="B14" s="11" t="s">
        <v>944</v>
      </c>
      <c r="C14" s="11">
        <v>12</v>
      </c>
      <c r="D14" s="11">
        <v>32</v>
      </c>
      <c r="E14" s="11"/>
      <c r="F14" s="11" t="s">
        <v>136</v>
      </c>
      <c r="G14" s="11" t="s">
        <v>137</v>
      </c>
      <c r="H14" s="11" t="s">
        <v>138</v>
      </c>
      <c r="I14" s="11" t="s">
        <v>139</v>
      </c>
      <c r="J14" s="11" t="s">
        <v>942</v>
      </c>
      <c r="K14" s="11" t="s">
        <v>940</v>
      </c>
      <c r="M14">
        <f>SUM(D$2:D13)</f>
        <v>192</v>
      </c>
      <c r="N14" t="b">
        <f t="shared" si="0"/>
        <v>1</v>
      </c>
    </row>
    <row r="15" spans="1:14" ht="14" x14ac:dyDescent="0.15">
      <c r="A15" s="11" t="s">
        <v>38</v>
      </c>
      <c r="B15" s="11" t="s">
        <v>945</v>
      </c>
      <c r="C15" s="11">
        <v>13</v>
      </c>
      <c r="D15" s="11">
        <v>32</v>
      </c>
      <c r="E15" s="11"/>
      <c r="F15" s="11" t="s">
        <v>136</v>
      </c>
      <c r="G15" s="11" t="s">
        <v>137</v>
      </c>
      <c r="H15" s="11" t="s">
        <v>138</v>
      </c>
      <c r="I15" s="11" t="s">
        <v>139</v>
      </c>
      <c r="J15" s="11" t="s">
        <v>946</v>
      </c>
      <c r="K15" s="11" t="s">
        <v>947</v>
      </c>
      <c r="M15">
        <f>SUM(D$2:D14)</f>
        <v>224</v>
      </c>
      <c r="N15" t="b">
        <f t="shared" si="0"/>
        <v>1</v>
      </c>
    </row>
    <row r="16" spans="1:14" ht="14" x14ac:dyDescent="0.15">
      <c r="A16" s="11" t="s">
        <v>38</v>
      </c>
      <c r="B16" s="11" t="s">
        <v>948</v>
      </c>
      <c r="C16" s="11">
        <v>14</v>
      </c>
      <c r="D16" s="11">
        <v>32</v>
      </c>
      <c r="E16" s="11"/>
      <c r="F16" s="11" t="s">
        <v>136</v>
      </c>
      <c r="G16" s="11" t="s">
        <v>137</v>
      </c>
      <c r="H16" s="11" t="s">
        <v>138</v>
      </c>
      <c r="I16" s="11" t="s">
        <v>139</v>
      </c>
      <c r="J16" s="11" t="s">
        <v>949</v>
      </c>
      <c r="K16" s="11" t="s">
        <v>950</v>
      </c>
      <c r="M16">
        <f>SUM(D$2:D15)</f>
        <v>256</v>
      </c>
      <c r="N16" t="b">
        <f t="shared" si="0"/>
        <v>1</v>
      </c>
    </row>
    <row r="17" spans="1:14" ht="14" x14ac:dyDescent="0.15">
      <c r="A17" s="11" t="s">
        <v>38</v>
      </c>
      <c r="B17" s="11" t="s">
        <v>951</v>
      </c>
      <c r="C17" s="11">
        <v>15</v>
      </c>
      <c r="D17" s="11">
        <v>32</v>
      </c>
      <c r="E17" s="11"/>
      <c r="F17" s="11" t="s">
        <v>136</v>
      </c>
      <c r="G17" s="11" t="s">
        <v>137</v>
      </c>
      <c r="H17" s="11" t="s">
        <v>138</v>
      </c>
      <c r="I17" s="11" t="s">
        <v>139</v>
      </c>
      <c r="J17" s="11" t="s">
        <v>942</v>
      </c>
      <c r="K17" s="11" t="s">
        <v>940</v>
      </c>
      <c r="M17">
        <f>SUM(D$2:D16)</f>
        <v>288</v>
      </c>
      <c r="N17" t="b">
        <f t="shared" si="0"/>
        <v>1</v>
      </c>
    </row>
    <row r="18" spans="1:14" ht="14" x14ac:dyDescent="0.15">
      <c r="A18" s="11" t="s">
        <v>38</v>
      </c>
      <c r="B18" s="11" t="s">
        <v>952</v>
      </c>
      <c r="C18" s="11">
        <v>16</v>
      </c>
      <c r="D18" s="11">
        <v>32</v>
      </c>
      <c r="E18" s="11"/>
      <c r="F18" s="11" t="s">
        <v>136</v>
      </c>
      <c r="G18" s="11" t="s">
        <v>137</v>
      </c>
      <c r="H18" s="11" t="s">
        <v>138</v>
      </c>
      <c r="I18" s="11" t="s">
        <v>139</v>
      </c>
      <c r="J18" s="11" t="s">
        <v>942</v>
      </c>
      <c r="K18" s="11" t="s">
        <v>940</v>
      </c>
      <c r="M18">
        <f>SUM(D$2:D17)</f>
        <v>320</v>
      </c>
      <c r="N18" t="b">
        <f t="shared" si="0"/>
        <v>1</v>
      </c>
    </row>
    <row r="19" spans="1:14" ht="14" x14ac:dyDescent="0.15">
      <c r="A19" s="11" t="s">
        <v>38</v>
      </c>
      <c r="B19" s="11" t="s">
        <v>330</v>
      </c>
      <c r="C19" s="11">
        <v>17</v>
      </c>
      <c r="D19" s="11">
        <v>32</v>
      </c>
      <c r="E19" s="11"/>
      <c r="F19" s="11" t="s">
        <v>136</v>
      </c>
      <c r="G19" s="11" t="s">
        <v>137</v>
      </c>
      <c r="H19" s="11" t="s">
        <v>138</v>
      </c>
      <c r="I19" s="11" t="s">
        <v>139</v>
      </c>
      <c r="J19" s="11" t="s">
        <v>953</v>
      </c>
      <c r="K19" s="11" t="s">
        <v>954</v>
      </c>
      <c r="M19">
        <f>SUM(D$2:D18)</f>
        <v>352</v>
      </c>
      <c r="N19" t="b">
        <f t="shared" si="0"/>
        <v>1</v>
      </c>
    </row>
    <row r="20" spans="1:14" ht="14" x14ac:dyDescent="0.15">
      <c r="A20" s="11" t="s">
        <v>38</v>
      </c>
      <c r="B20" s="11" t="s">
        <v>955</v>
      </c>
      <c r="C20" s="11">
        <v>18</v>
      </c>
      <c r="D20" s="11">
        <v>32</v>
      </c>
      <c r="E20" s="11"/>
      <c r="F20" s="11" t="s">
        <v>136</v>
      </c>
      <c r="G20" s="11" t="s">
        <v>137</v>
      </c>
      <c r="H20" s="11" t="s">
        <v>138</v>
      </c>
      <c r="I20" s="11" t="s">
        <v>139</v>
      </c>
      <c r="J20" s="11" t="s">
        <v>942</v>
      </c>
      <c r="K20" s="11" t="s">
        <v>940</v>
      </c>
      <c r="M20">
        <f>SUM(D$2:D19)</f>
        <v>384</v>
      </c>
      <c r="N20" t="b">
        <f t="shared" si="0"/>
        <v>1</v>
      </c>
    </row>
    <row r="21" spans="1:14" ht="14" x14ac:dyDescent="0.15">
      <c r="A21" s="11" t="s">
        <v>38</v>
      </c>
      <c r="B21" s="11" t="s">
        <v>334</v>
      </c>
      <c r="C21" s="11">
        <v>19</v>
      </c>
      <c r="D21" s="11">
        <v>32</v>
      </c>
      <c r="E21" s="11"/>
      <c r="F21" s="11" t="s">
        <v>136</v>
      </c>
      <c r="G21" s="11" t="s">
        <v>137</v>
      </c>
      <c r="H21" s="11" t="s">
        <v>138</v>
      </c>
      <c r="I21" s="11" t="s">
        <v>139</v>
      </c>
      <c r="J21" s="11" t="s">
        <v>956</v>
      </c>
      <c r="K21" s="11" t="s">
        <v>957</v>
      </c>
      <c r="M21">
        <f>SUM(D$2:D20)</f>
        <v>416</v>
      </c>
      <c r="N21" t="b">
        <f t="shared" si="0"/>
        <v>1</v>
      </c>
    </row>
    <row r="22" spans="1:14" ht="14" x14ac:dyDescent="0.15">
      <c r="A22" s="11" t="s">
        <v>38</v>
      </c>
      <c r="B22" s="11" t="s">
        <v>958</v>
      </c>
      <c r="C22" s="11">
        <v>20</v>
      </c>
      <c r="D22" s="11">
        <v>32</v>
      </c>
      <c r="E22" s="11"/>
      <c r="F22" s="11" t="s">
        <v>136</v>
      </c>
      <c r="G22" s="11" t="s">
        <v>137</v>
      </c>
      <c r="H22" s="11" t="s">
        <v>138</v>
      </c>
      <c r="I22" s="11" t="s">
        <v>139</v>
      </c>
      <c r="J22" s="11" t="s">
        <v>942</v>
      </c>
      <c r="K22" s="11" t="s">
        <v>940</v>
      </c>
      <c r="M22">
        <f>SUM(D$2:D21)</f>
        <v>448</v>
      </c>
      <c r="N22" t="b">
        <f t="shared" si="0"/>
        <v>1</v>
      </c>
    </row>
    <row r="23" spans="1:14" ht="14" x14ac:dyDescent="0.15">
      <c r="A23" s="11" t="s">
        <v>38</v>
      </c>
      <c r="B23" s="11" t="s">
        <v>337</v>
      </c>
      <c r="C23" s="11">
        <v>21</v>
      </c>
      <c r="D23" s="11">
        <v>32</v>
      </c>
      <c r="E23" s="11"/>
      <c r="F23" s="11" t="s">
        <v>136</v>
      </c>
      <c r="G23" s="11" t="s">
        <v>137</v>
      </c>
      <c r="H23" s="11" t="s">
        <v>138</v>
      </c>
      <c r="I23" s="11" t="s">
        <v>139</v>
      </c>
      <c r="J23" s="11" t="s">
        <v>959</v>
      </c>
      <c r="K23" s="11" t="s">
        <v>960</v>
      </c>
      <c r="M23">
        <f>SUM(D$2:D22)</f>
        <v>480</v>
      </c>
      <c r="N23" t="b">
        <f t="shared" si="0"/>
        <v>1</v>
      </c>
    </row>
    <row r="24" spans="1:14" ht="14" x14ac:dyDescent="0.15">
      <c r="A24" s="11" t="s">
        <v>38</v>
      </c>
      <c r="B24" s="11" t="s">
        <v>961</v>
      </c>
      <c r="C24" s="11">
        <v>22</v>
      </c>
      <c r="D24" s="11">
        <v>32</v>
      </c>
      <c r="E24" s="11"/>
      <c r="F24" s="11" t="s">
        <v>136</v>
      </c>
      <c r="G24" s="11" t="s">
        <v>137</v>
      </c>
      <c r="H24" s="11" t="s">
        <v>138</v>
      </c>
      <c r="I24" s="11" t="s">
        <v>139</v>
      </c>
      <c r="J24" s="11" t="s">
        <v>942</v>
      </c>
      <c r="K24" s="11" t="s">
        <v>940</v>
      </c>
      <c r="M24">
        <f>SUM(D$2:D23)</f>
        <v>512</v>
      </c>
      <c r="N24" t="b">
        <f t="shared" si="0"/>
        <v>1</v>
      </c>
    </row>
    <row r="25" spans="1:14" ht="28" x14ac:dyDescent="0.15">
      <c r="A25" s="11" t="s">
        <v>38</v>
      </c>
      <c r="B25" s="11" t="s">
        <v>346</v>
      </c>
      <c r="C25" s="11">
        <v>23</v>
      </c>
      <c r="D25" s="11">
        <v>32</v>
      </c>
      <c r="E25" s="11"/>
      <c r="F25" s="11" t="s">
        <v>136</v>
      </c>
      <c r="G25" s="11" t="s">
        <v>137</v>
      </c>
      <c r="H25" s="11" t="s">
        <v>138</v>
      </c>
      <c r="I25" s="11" t="s">
        <v>139</v>
      </c>
      <c r="J25" s="11" t="s">
        <v>962</v>
      </c>
      <c r="K25" s="11" t="s">
        <v>963</v>
      </c>
      <c r="M25">
        <f>SUM(D$2:D24)</f>
        <v>544</v>
      </c>
      <c r="N25" t="b">
        <f t="shared" si="0"/>
        <v>1</v>
      </c>
    </row>
    <row r="26" spans="1:14" ht="14" x14ac:dyDescent="0.15">
      <c r="A26" s="11" t="s">
        <v>38</v>
      </c>
      <c r="B26" s="11" t="s">
        <v>964</v>
      </c>
      <c r="C26" s="11">
        <v>24</v>
      </c>
      <c r="D26" s="11">
        <v>32</v>
      </c>
      <c r="E26" s="11"/>
      <c r="F26" s="11" t="s">
        <v>136</v>
      </c>
      <c r="G26" s="11" t="s">
        <v>137</v>
      </c>
      <c r="H26" s="11" t="s">
        <v>138</v>
      </c>
      <c r="I26" s="11" t="s">
        <v>139</v>
      </c>
      <c r="J26" s="11" t="s">
        <v>942</v>
      </c>
      <c r="K26" s="11" t="s">
        <v>940</v>
      </c>
      <c r="M26">
        <f>SUM(D$2:D25)</f>
        <v>576</v>
      </c>
      <c r="N26" t="b">
        <f t="shared" si="0"/>
        <v>1</v>
      </c>
    </row>
    <row r="27" spans="1:14" ht="14" x14ac:dyDescent="0.15">
      <c r="A27" s="11" t="s">
        <v>38</v>
      </c>
      <c r="B27" s="11" t="s">
        <v>349</v>
      </c>
      <c r="C27" s="11">
        <v>25</v>
      </c>
      <c r="D27" s="11">
        <v>32</v>
      </c>
      <c r="E27" s="11"/>
      <c r="F27" s="11" t="s">
        <v>136</v>
      </c>
      <c r="G27" s="11" t="s">
        <v>137</v>
      </c>
      <c r="H27" s="11" t="s">
        <v>138</v>
      </c>
      <c r="I27" s="11" t="s">
        <v>139</v>
      </c>
      <c r="J27" s="11" t="s">
        <v>965</v>
      </c>
      <c r="K27" s="11" t="s">
        <v>966</v>
      </c>
      <c r="M27">
        <f>SUM(D$2:D26)</f>
        <v>608</v>
      </c>
      <c r="N27" t="b">
        <f t="shared" si="0"/>
        <v>1</v>
      </c>
    </row>
    <row r="28" spans="1:14" ht="14" x14ac:dyDescent="0.15">
      <c r="A28" s="11" t="s">
        <v>38</v>
      </c>
      <c r="B28" s="11" t="s">
        <v>967</v>
      </c>
      <c r="C28" s="11">
        <v>26</v>
      </c>
      <c r="D28" s="11">
        <v>32</v>
      </c>
      <c r="E28" s="11"/>
      <c r="F28" s="11" t="s">
        <v>136</v>
      </c>
      <c r="G28" s="11" t="s">
        <v>137</v>
      </c>
      <c r="H28" s="11" t="s">
        <v>138</v>
      </c>
      <c r="I28" s="11" t="s">
        <v>139</v>
      </c>
      <c r="J28" s="11" t="s">
        <v>942</v>
      </c>
      <c r="K28" s="11" t="s">
        <v>940</v>
      </c>
      <c r="M28">
        <f>SUM(D$2:D27)</f>
        <v>640</v>
      </c>
      <c r="N28" t="b">
        <f t="shared" si="0"/>
        <v>1</v>
      </c>
    </row>
    <row r="29" spans="1:14" ht="28" x14ac:dyDescent="0.15">
      <c r="A29" s="11" t="s">
        <v>38</v>
      </c>
      <c r="B29" s="11" t="s">
        <v>343</v>
      </c>
      <c r="C29" s="11">
        <v>27</v>
      </c>
      <c r="D29" s="11">
        <v>32</v>
      </c>
      <c r="E29" s="11"/>
      <c r="F29" s="11" t="s">
        <v>136</v>
      </c>
      <c r="G29" s="11" t="s">
        <v>137</v>
      </c>
      <c r="H29" s="11" t="s">
        <v>138</v>
      </c>
      <c r="I29" s="11" t="s">
        <v>139</v>
      </c>
      <c r="J29" s="11" t="s">
        <v>968</v>
      </c>
      <c r="K29" s="11" t="s">
        <v>969</v>
      </c>
      <c r="M29">
        <f>SUM(D$2:D28)</f>
        <v>672</v>
      </c>
      <c r="N29" t="b">
        <f t="shared" si="0"/>
        <v>1</v>
      </c>
    </row>
    <row r="30" spans="1:14" ht="14" x14ac:dyDescent="0.15">
      <c r="A30" s="11" t="s">
        <v>38</v>
      </c>
      <c r="B30" s="11" t="s">
        <v>970</v>
      </c>
      <c r="C30" s="11">
        <v>28</v>
      </c>
      <c r="D30" s="11">
        <v>32</v>
      </c>
      <c r="E30" s="11"/>
      <c r="F30" s="11" t="s">
        <v>136</v>
      </c>
      <c r="G30" s="11" t="s">
        <v>137</v>
      </c>
      <c r="H30" s="11" t="s">
        <v>138</v>
      </c>
      <c r="I30" s="11" t="s">
        <v>139</v>
      </c>
      <c r="J30" s="11" t="s">
        <v>942</v>
      </c>
      <c r="K30" s="11" t="s">
        <v>940</v>
      </c>
      <c r="M30">
        <f>SUM(D$2:D29)</f>
        <v>704</v>
      </c>
      <c r="N30" t="b">
        <f t="shared" si="0"/>
        <v>1</v>
      </c>
    </row>
    <row r="31" spans="1:14" ht="14" x14ac:dyDescent="0.15">
      <c r="A31" s="11" t="s">
        <v>38</v>
      </c>
      <c r="B31" s="11" t="s">
        <v>340</v>
      </c>
      <c r="C31" s="11">
        <v>29</v>
      </c>
      <c r="D31" s="11">
        <v>32</v>
      </c>
      <c r="E31" s="11"/>
      <c r="F31" s="11" t="s">
        <v>136</v>
      </c>
      <c r="G31" s="11" t="s">
        <v>137</v>
      </c>
      <c r="H31" s="11" t="s">
        <v>138</v>
      </c>
      <c r="I31" s="11" t="s">
        <v>139</v>
      </c>
      <c r="J31" s="11" t="s">
        <v>971</v>
      </c>
      <c r="K31" s="11" t="s">
        <v>972</v>
      </c>
      <c r="M31">
        <f>SUM(D$2:D30)</f>
        <v>736</v>
      </c>
      <c r="N31" t="b">
        <f t="shared" si="0"/>
        <v>1</v>
      </c>
    </row>
    <row r="32" spans="1:14" ht="14" x14ac:dyDescent="0.15">
      <c r="A32" s="11" t="s">
        <v>38</v>
      </c>
      <c r="B32" s="11" t="s">
        <v>973</v>
      </c>
      <c r="C32" s="11">
        <v>30</v>
      </c>
      <c r="D32" s="11">
        <v>32</v>
      </c>
      <c r="E32" s="11"/>
      <c r="F32" s="11" t="s">
        <v>136</v>
      </c>
      <c r="G32" s="11" t="s">
        <v>137</v>
      </c>
      <c r="H32" s="11" t="s">
        <v>138</v>
      </c>
      <c r="I32" s="11" t="s">
        <v>139</v>
      </c>
      <c r="J32" s="11" t="s">
        <v>942</v>
      </c>
      <c r="K32" s="11" t="s">
        <v>940</v>
      </c>
      <c r="M32">
        <f>SUM(D$2:D31)</f>
        <v>768</v>
      </c>
      <c r="N32" t="b">
        <f t="shared" si="0"/>
        <v>1</v>
      </c>
    </row>
    <row r="33" spans="1:14" ht="14" x14ac:dyDescent="0.15">
      <c r="A33" s="11" t="s">
        <v>38</v>
      </c>
      <c r="B33" s="11" t="s">
        <v>974</v>
      </c>
      <c r="C33" s="11">
        <v>31</v>
      </c>
      <c r="D33" s="11">
        <v>32</v>
      </c>
      <c r="E33" s="11"/>
      <c r="F33" s="11" t="s">
        <v>136</v>
      </c>
      <c r="G33" s="11" t="s">
        <v>137</v>
      </c>
      <c r="H33" s="11" t="s">
        <v>138</v>
      </c>
      <c r="I33" s="11" t="s">
        <v>139</v>
      </c>
      <c r="J33" s="11" t="s">
        <v>942</v>
      </c>
      <c r="K33" s="11" t="s">
        <v>940</v>
      </c>
      <c r="M33">
        <f>SUM(D$2:D32)</f>
        <v>800</v>
      </c>
      <c r="N33" t="b">
        <f t="shared" si="0"/>
        <v>1</v>
      </c>
    </row>
    <row r="34" spans="1:14" ht="14" x14ac:dyDescent="0.15">
      <c r="A34" s="11" t="s">
        <v>38</v>
      </c>
      <c r="B34" s="11" t="s">
        <v>975</v>
      </c>
      <c r="C34" s="11">
        <v>32</v>
      </c>
      <c r="D34" s="11">
        <v>32</v>
      </c>
      <c r="E34" s="11"/>
      <c r="F34" s="11" t="s">
        <v>136</v>
      </c>
      <c r="G34" s="11" t="s">
        <v>137</v>
      </c>
      <c r="H34" s="11" t="s">
        <v>138</v>
      </c>
      <c r="I34" s="11" t="s">
        <v>139</v>
      </c>
      <c r="J34" s="11" t="s">
        <v>942</v>
      </c>
      <c r="K34" s="11" t="s">
        <v>940</v>
      </c>
      <c r="M34">
        <f>SUM(D$2:D33)</f>
        <v>832</v>
      </c>
      <c r="N34" t="b">
        <f t="shared" si="0"/>
        <v>1</v>
      </c>
    </row>
    <row r="35" spans="1:14" ht="14" x14ac:dyDescent="0.15">
      <c r="A35" s="11" t="s">
        <v>38</v>
      </c>
      <c r="B35" s="11" t="s">
        <v>976</v>
      </c>
      <c r="C35" s="11">
        <v>33</v>
      </c>
      <c r="D35" s="11">
        <v>32</v>
      </c>
      <c r="E35" s="11"/>
      <c r="F35" s="11" t="s">
        <v>136</v>
      </c>
      <c r="G35" s="11" t="s">
        <v>137</v>
      </c>
      <c r="H35" s="11" t="s">
        <v>138</v>
      </c>
      <c r="I35" s="11" t="s">
        <v>139</v>
      </c>
      <c r="J35" s="11" t="s">
        <v>977</v>
      </c>
      <c r="K35" s="11" t="s">
        <v>978</v>
      </c>
      <c r="M35">
        <f>SUM(D$2:D34)</f>
        <v>864</v>
      </c>
      <c r="N35" t="b">
        <f t="shared" si="0"/>
        <v>1</v>
      </c>
    </row>
    <row r="36" spans="1:14" ht="14" x14ac:dyDescent="0.15">
      <c r="A36" s="11" t="s">
        <v>38</v>
      </c>
      <c r="B36" s="11" t="s">
        <v>979</v>
      </c>
      <c r="C36" s="11">
        <v>34</v>
      </c>
      <c r="D36" s="11">
        <v>32</v>
      </c>
      <c r="E36" s="11"/>
      <c r="F36" s="11" t="s">
        <v>136</v>
      </c>
      <c r="G36" s="11" t="s">
        <v>137</v>
      </c>
      <c r="H36" s="11" t="s">
        <v>138</v>
      </c>
      <c r="I36" s="11" t="s">
        <v>139</v>
      </c>
      <c r="J36" s="11" t="s">
        <v>977</v>
      </c>
      <c r="K36" s="11" t="s">
        <v>980</v>
      </c>
      <c r="M36">
        <f>SUM(D$2:D35)</f>
        <v>896</v>
      </c>
      <c r="N36" t="b">
        <f t="shared" si="0"/>
        <v>1</v>
      </c>
    </row>
    <row r="37" spans="1:14" ht="14" x14ac:dyDescent="0.15">
      <c r="A37" s="11" t="s">
        <v>38</v>
      </c>
      <c r="B37" s="11" t="s">
        <v>981</v>
      </c>
      <c r="C37" s="11">
        <v>35</v>
      </c>
      <c r="D37" s="11">
        <v>32</v>
      </c>
      <c r="E37" s="11"/>
      <c r="F37" s="11" t="s">
        <v>136</v>
      </c>
      <c r="G37" s="11" t="s">
        <v>137</v>
      </c>
      <c r="H37" s="11" t="s">
        <v>138</v>
      </c>
      <c r="I37" s="11" t="s">
        <v>139</v>
      </c>
      <c r="J37" s="11" t="s">
        <v>982</v>
      </c>
      <c r="K37" s="11" t="s">
        <v>983</v>
      </c>
      <c r="M37">
        <f>SUM(D$2:D36)</f>
        <v>928</v>
      </c>
      <c r="N37" t="b">
        <f t="shared" si="0"/>
        <v>1</v>
      </c>
    </row>
    <row r="38" spans="1:14" ht="14" x14ac:dyDescent="0.15">
      <c r="A38" s="11" t="s">
        <v>38</v>
      </c>
      <c r="B38" s="11" t="s">
        <v>984</v>
      </c>
      <c r="C38" s="11">
        <v>36</v>
      </c>
      <c r="D38" s="11">
        <v>32</v>
      </c>
      <c r="E38" s="11"/>
      <c r="F38" s="11" t="s">
        <v>136</v>
      </c>
      <c r="G38" s="11" t="s">
        <v>137</v>
      </c>
      <c r="H38" s="11" t="s">
        <v>138</v>
      </c>
      <c r="I38" s="11" t="s">
        <v>139</v>
      </c>
      <c r="J38" s="11" t="s">
        <v>982</v>
      </c>
      <c r="K38" s="11" t="s">
        <v>985</v>
      </c>
      <c r="M38">
        <f>SUM(D$2:D37)</f>
        <v>960</v>
      </c>
      <c r="N38" t="b">
        <f t="shared" si="0"/>
        <v>1</v>
      </c>
    </row>
    <row r="39" spans="1:14" ht="14" x14ac:dyDescent="0.15">
      <c r="A39" s="11" t="s">
        <v>38</v>
      </c>
      <c r="B39" s="11" t="s">
        <v>986</v>
      </c>
      <c r="C39" s="11">
        <v>37</v>
      </c>
      <c r="D39" s="11">
        <v>32</v>
      </c>
      <c r="E39" s="11"/>
      <c r="F39" s="11" t="s">
        <v>136</v>
      </c>
      <c r="G39" s="11" t="s">
        <v>137</v>
      </c>
      <c r="H39" s="11" t="s">
        <v>138</v>
      </c>
      <c r="I39" s="11" t="s">
        <v>139</v>
      </c>
      <c r="J39" s="11" t="s">
        <v>942</v>
      </c>
      <c r="K39" s="11" t="s">
        <v>940</v>
      </c>
      <c r="M39">
        <f>SUM(D$2:D38)</f>
        <v>992</v>
      </c>
      <c r="N39" t="b">
        <f t="shared" si="0"/>
        <v>1</v>
      </c>
    </row>
    <row r="40" spans="1:14" ht="14" x14ac:dyDescent="0.15">
      <c r="A40" s="11" t="s">
        <v>38</v>
      </c>
      <c r="B40" s="11" t="s">
        <v>987</v>
      </c>
      <c r="C40" s="11">
        <v>38</v>
      </c>
      <c r="D40" s="11">
        <v>32</v>
      </c>
      <c r="E40" s="11"/>
      <c r="F40" s="11" t="s">
        <v>136</v>
      </c>
      <c r="G40" s="11" t="s">
        <v>137</v>
      </c>
      <c r="H40" s="11" t="s">
        <v>138</v>
      </c>
      <c r="I40" s="11" t="s">
        <v>139</v>
      </c>
      <c r="J40" s="11" t="s">
        <v>942</v>
      </c>
      <c r="K40" s="11" t="s">
        <v>940</v>
      </c>
      <c r="M40">
        <f>SUM(D$2:D39)</f>
        <v>1024</v>
      </c>
      <c r="N40" t="b">
        <f t="shared" si="0"/>
        <v>1</v>
      </c>
    </row>
    <row r="41" spans="1:14" ht="14" x14ac:dyDescent="0.15">
      <c r="A41" s="11" t="s">
        <v>38</v>
      </c>
      <c r="B41" s="11" t="s">
        <v>988</v>
      </c>
      <c r="C41" s="11">
        <v>39</v>
      </c>
      <c r="D41" s="11">
        <v>32</v>
      </c>
      <c r="E41" s="11"/>
      <c r="F41" s="11" t="s">
        <v>136</v>
      </c>
      <c r="G41" s="11" t="s">
        <v>137</v>
      </c>
      <c r="H41" s="11" t="s">
        <v>138</v>
      </c>
      <c r="I41" s="11" t="s">
        <v>139</v>
      </c>
      <c r="J41" s="11" t="s">
        <v>942</v>
      </c>
      <c r="K41" s="11" t="s">
        <v>940</v>
      </c>
      <c r="M41">
        <f>SUM(D$2:D40)</f>
        <v>1056</v>
      </c>
      <c r="N41" t="b">
        <f t="shared" si="0"/>
        <v>1</v>
      </c>
    </row>
    <row r="42" spans="1:14" ht="14" x14ac:dyDescent="0.15">
      <c r="A42" s="11" t="s">
        <v>38</v>
      </c>
      <c r="B42" s="11" t="s">
        <v>989</v>
      </c>
      <c r="C42" s="11">
        <v>40</v>
      </c>
      <c r="D42" s="11">
        <v>32</v>
      </c>
      <c r="E42" s="11"/>
      <c r="F42" s="11" t="s">
        <v>136</v>
      </c>
      <c r="G42" s="11" t="s">
        <v>137</v>
      </c>
      <c r="H42" s="11" t="s">
        <v>138</v>
      </c>
      <c r="I42" s="11" t="s">
        <v>139</v>
      </c>
      <c r="J42" s="11" t="s">
        <v>942</v>
      </c>
      <c r="K42" s="11" t="s">
        <v>940</v>
      </c>
      <c r="M42">
        <f>SUM(D$2:D41)</f>
        <v>1088</v>
      </c>
      <c r="N42" t="b">
        <f t="shared" si="0"/>
        <v>1</v>
      </c>
    </row>
    <row r="43" spans="1:14" ht="14" x14ac:dyDescent="0.15">
      <c r="A43" s="11" t="s">
        <v>38</v>
      </c>
      <c r="B43" s="11" t="s">
        <v>990</v>
      </c>
      <c r="C43" s="11">
        <v>41</v>
      </c>
      <c r="D43" s="11">
        <v>32</v>
      </c>
      <c r="E43" s="11"/>
      <c r="F43" s="11" t="s">
        <v>136</v>
      </c>
      <c r="G43" s="11" t="s">
        <v>137</v>
      </c>
      <c r="H43" s="11" t="s">
        <v>138</v>
      </c>
      <c r="I43" s="11" t="s">
        <v>139</v>
      </c>
      <c r="J43" s="11" t="s">
        <v>991</v>
      </c>
      <c r="K43" s="11"/>
      <c r="M43">
        <f>SUM(D$2:D42)</f>
        <v>1120</v>
      </c>
      <c r="N43" t="b">
        <f t="shared" si="0"/>
        <v>1</v>
      </c>
    </row>
    <row r="44" spans="1:14" ht="14" x14ac:dyDescent="0.15">
      <c r="A44" s="11" t="s">
        <v>38</v>
      </c>
      <c r="B44" s="11" t="s">
        <v>992</v>
      </c>
      <c r="C44" s="11">
        <v>42</v>
      </c>
      <c r="D44" s="11">
        <v>32</v>
      </c>
      <c r="E44" s="11"/>
      <c r="F44" s="11" t="s">
        <v>136</v>
      </c>
      <c r="G44" s="11" t="s">
        <v>137</v>
      </c>
      <c r="H44" s="11" t="s">
        <v>138</v>
      </c>
      <c r="I44" s="11" t="s">
        <v>139</v>
      </c>
      <c r="J44" s="11" t="s">
        <v>991</v>
      </c>
      <c r="K44" s="11" t="s">
        <v>993</v>
      </c>
      <c r="M44">
        <f>SUM(D$2:D43)</f>
        <v>1152</v>
      </c>
      <c r="N44" t="b">
        <f t="shared" si="0"/>
        <v>1</v>
      </c>
    </row>
    <row r="45" spans="1:14" ht="14" x14ac:dyDescent="0.15">
      <c r="A45" s="11" t="s">
        <v>38</v>
      </c>
      <c r="B45" s="11" t="s">
        <v>994</v>
      </c>
      <c r="C45" s="11">
        <v>43</v>
      </c>
      <c r="D45" s="11">
        <v>32</v>
      </c>
      <c r="E45" s="11"/>
      <c r="F45" s="11" t="s">
        <v>136</v>
      </c>
      <c r="G45" s="11" t="s">
        <v>137</v>
      </c>
      <c r="H45" s="11" t="s">
        <v>138</v>
      </c>
      <c r="I45" s="11" t="s">
        <v>139</v>
      </c>
      <c r="J45" s="11" t="s">
        <v>995</v>
      </c>
      <c r="K45" s="11" t="s">
        <v>996</v>
      </c>
      <c r="M45">
        <f>SUM(D$2:D44)</f>
        <v>1184</v>
      </c>
      <c r="N45" t="b">
        <f t="shared" si="0"/>
        <v>1</v>
      </c>
    </row>
    <row r="46" spans="1:14" ht="14" x14ac:dyDescent="0.15">
      <c r="A46" s="11" t="s">
        <v>38</v>
      </c>
      <c r="B46" s="11" t="s">
        <v>997</v>
      </c>
      <c r="C46" s="11">
        <v>44</v>
      </c>
      <c r="D46" s="11">
        <v>32</v>
      </c>
      <c r="E46" s="11"/>
      <c r="F46" s="11" t="s">
        <v>136</v>
      </c>
      <c r="G46" s="11" t="s">
        <v>137</v>
      </c>
      <c r="H46" s="11" t="s">
        <v>138</v>
      </c>
      <c r="I46" s="11" t="s">
        <v>139</v>
      </c>
      <c r="J46" s="11" t="s">
        <v>995</v>
      </c>
      <c r="K46" s="11" t="s">
        <v>998</v>
      </c>
      <c r="M46">
        <f>SUM(D$2:D45)</f>
        <v>1216</v>
      </c>
      <c r="N46" t="b">
        <f t="shared" si="0"/>
        <v>1</v>
      </c>
    </row>
    <row r="47" spans="1:14" ht="14" x14ac:dyDescent="0.15">
      <c r="A47" s="11" t="s">
        <v>38</v>
      </c>
      <c r="B47" s="11" t="s">
        <v>999</v>
      </c>
      <c r="C47" s="11">
        <v>45</v>
      </c>
      <c r="D47" s="11">
        <v>32</v>
      </c>
      <c r="E47" s="11"/>
      <c r="F47" s="11" t="s">
        <v>136</v>
      </c>
      <c r="G47" s="11" t="s">
        <v>137</v>
      </c>
      <c r="H47" s="11" t="s">
        <v>138</v>
      </c>
      <c r="I47" s="11" t="s">
        <v>139</v>
      </c>
      <c r="J47" s="11" t="s">
        <v>1000</v>
      </c>
      <c r="K47" s="11" t="s">
        <v>1001</v>
      </c>
      <c r="M47">
        <f>SUM(D$2:D46)</f>
        <v>1248</v>
      </c>
      <c r="N47" t="b">
        <f t="shared" si="0"/>
        <v>1</v>
      </c>
    </row>
    <row r="48" spans="1:14" ht="14" x14ac:dyDescent="0.15">
      <c r="A48" s="11" t="s">
        <v>38</v>
      </c>
      <c r="B48" s="11" t="s">
        <v>1002</v>
      </c>
      <c r="C48" s="11">
        <v>46</v>
      </c>
      <c r="D48" s="11">
        <v>32</v>
      </c>
      <c r="E48" s="11"/>
      <c r="F48" s="11" t="s">
        <v>136</v>
      </c>
      <c r="G48" s="11" t="s">
        <v>137</v>
      </c>
      <c r="H48" s="11" t="s">
        <v>138</v>
      </c>
      <c r="I48" s="11" t="s">
        <v>139</v>
      </c>
      <c r="J48" s="11" t="s">
        <v>1000</v>
      </c>
      <c r="K48" s="11" t="s">
        <v>1003</v>
      </c>
      <c r="M48">
        <f>SUM(D$2:D47)</f>
        <v>1280</v>
      </c>
      <c r="N48" t="b">
        <f t="shared" si="0"/>
        <v>1</v>
      </c>
    </row>
    <row r="49" spans="1:14" ht="14" x14ac:dyDescent="0.15">
      <c r="A49" s="11" t="s">
        <v>38</v>
      </c>
      <c r="B49" s="11" t="s">
        <v>1004</v>
      </c>
      <c r="C49" s="11">
        <v>47</v>
      </c>
      <c r="D49" s="11">
        <v>32</v>
      </c>
      <c r="E49" s="11"/>
      <c r="F49" s="11" t="s">
        <v>136</v>
      </c>
      <c r="G49" s="11" t="s">
        <v>137</v>
      </c>
      <c r="H49" s="11" t="s">
        <v>138</v>
      </c>
      <c r="I49" s="11" t="s">
        <v>139</v>
      </c>
      <c r="J49" s="11" t="s">
        <v>1005</v>
      </c>
      <c r="K49" s="11" t="s">
        <v>1006</v>
      </c>
      <c r="M49">
        <f>SUM(D$2:D48)</f>
        <v>1312</v>
      </c>
      <c r="N49" t="b">
        <f t="shared" si="0"/>
        <v>1</v>
      </c>
    </row>
    <row r="50" spans="1:14" ht="28" x14ac:dyDescent="0.15">
      <c r="A50" s="11" t="s">
        <v>38</v>
      </c>
      <c r="B50" s="11" t="s">
        <v>1007</v>
      </c>
      <c r="C50" s="11">
        <v>48</v>
      </c>
      <c r="D50" s="11">
        <v>32</v>
      </c>
      <c r="E50" s="11"/>
      <c r="F50" s="11" t="s">
        <v>136</v>
      </c>
      <c r="G50" s="11" t="s">
        <v>137</v>
      </c>
      <c r="H50" s="11" t="s">
        <v>138</v>
      </c>
      <c r="I50" s="11" t="s">
        <v>139</v>
      </c>
      <c r="J50" s="11" t="s">
        <v>1005</v>
      </c>
      <c r="K50" s="11" t="s">
        <v>1008</v>
      </c>
      <c r="M50">
        <f>SUM(D$2:D49)</f>
        <v>1344</v>
      </c>
      <c r="N50" t="b">
        <f t="shared" si="0"/>
        <v>1</v>
      </c>
    </row>
    <row r="51" spans="1:14" ht="14" x14ac:dyDescent="0.15">
      <c r="A51" s="11" t="s">
        <v>38</v>
      </c>
      <c r="B51" s="11" t="s">
        <v>1009</v>
      </c>
      <c r="C51" s="11">
        <v>49</v>
      </c>
      <c r="D51" s="11">
        <v>32</v>
      </c>
      <c r="E51" s="11"/>
      <c r="F51" s="11" t="s">
        <v>136</v>
      </c>
      <c r="G51" s="11" t="s">
        <v>137</v>
      </c>
      <c r="H51" s="11" t="s">
        <v>138</v>
      </c>
      <c r="I51" s="11" t="s">
        <v>139</v>
      </c>
      <c r="J51" s="11" t="s">
        <v>1010</v>
      </c>
      <c r="K51" s="11" t="s">
        <v>1011</v>
      </c>
      <c r="M51">
        <f>SUM(D$2:D50)</f>
        <v>1376</v>
      </c>
      <c r="N51" t="b">
        <f t="shared" si="0"/>
        <v>1</v>
      </c>
    </row>
    <row r="52" spans="1:14" ht="28" x14ac:dyDescent="0.15">
      <c r="A52" s="11" t="s">
        <v>38</v>
      </c>
      <c r="B52" s="11" t="s">
        <v>1012</v>
      </c>
      <c r="C52" s="11">
        <v>50</v>
      </c>
      <c r="D52" s="11">
        <v>32</v>
      </c>
      <c r="E52" s="11"/>
      <c r="F52" s="11" t="s">
        <v>136</v>
      </c>
      <c r="G52" s="11" t="s">
        <v>137</v>
      </c>
      <c r="H52" s="11" t="s">
        <v>138</v>
      </c>
      <c r="I52" s="11" t="s">
        <v>139</v>
      </c>
      <c r="J52" s="11" t="s">
        <v>1010</v>
      </c>
      <c r="K52" s="11" t="s">
        <v>1013</v>
      </c>
      <c r="M52">
        <f>SUM(D$2:D51)</f>
        <v>1408</v>
      </c>
      <c r="N52" t="b">
        <f t="shared" si="0"/>
        <v>1</v>
      </c>
    </row>
    <row r="53" spans="1:14" ht="28" x14ac:dyDescent="0.15">
      <c r="A53" s="11" t="s">
        <v>38</v>
      </c>
      <c r="B53" s="11" t="s">
        <v>1014</v>
      </c>
      <c r="C53" s="11">
        <v>51</v>
      </c>
      <c r="D53" s="11">
        <v>32</v>
      </c>
      <c r="E53" s="11"/>
      <c r="F53" s="11" t="s">
        <v>136</v>
      </c>
      <c r="G53" s="11" t="s">
        <v>137</v>
      </c>
      <c r="H53" s="11" t="s">
        <v>138</v>
      </c>
      <c r="I53" s="11" t="s">
        <v>139</v>
      </c>
      <c r="J53" s="11" t="s">
        <v>1015</v>
      </c>
      <c r="K53" s="11" t="s">
        <v>1016</v>
      </c>
      <c r="M53">
        <f>SUM(D$2:D52)</f>
        <v>1440</v>
      </c>
      <c r="N53" t="b">
        <f t="shared" si="0"/>
        <v>1</v>
      </c>
    </row>
    <row r="54" spans="1:14" ht="28" x14ac:dyDescent="0.15">
      <c r="A54" s="11" t="s">
        <v>38</v>
      </c>
      <c r="B54" s="11" t="s">
        <v>1017</v>
      </c>
      <c r="C54" s="11">
        <v>52</v>
      </c>
      <c r="D54" s="11">
        <v>32</v>
      </c>
      <c r="E54" s="11"/>
      <c r="F54" s="11" t="s">
        <v>136</v>
      </c>
      <c r="G54" s="11" t="s">
        <v>137</v>
      </c>
      <c r="H54" s="11" t="s">
        <v>138</v>
      </c>
      <c r="I54" s="11" t="s">
        <v>139</v>
      </c>
      <c r="J54" s="11" t="s">
        <v>1015</v>
      </c>
      <c r="K54" s="11" t="s">
        <v>1018</v>
      </c>
      <c r="M54">
        <f>SUM(D$2:D53)</f>
        <v>1472</v>
      </c>
      <c r="N54" t="b">
        <f t="shared" si="0"/>
        <v>1</v>
      </c>
    </row>
    <row r="55" spans="1:14" ht="28" x14ac:dyDescent="0.15">
      <c r="A55" s="11" t="s">
        <v>38</v>
      </c>
      <c r="B55" s="11" t="s">
        <v>1019</v>
      </c>
      <c r="C55" s="11">
        <v>53</v>
      </c>
      <c r="D55" s="11">
        <v>32</v>
      </c>
      <c r="E55" s="11"/>
      <c r="F55" s="11" t="s">
        <v>136</v>
      </c>
      <c r="G55" s="11" t="s">
        <v>137</v>
      </c>
      <c r="H55" s="11" t="s">
        <v>138</v>
      </c>
      <c r="I55" s="11" t="s">
        <v>139</v>
      </c>
      <c r="J55" s="11" t="s">
        <v>1020</v>
      </c>
      <c r="K55" s="11" t="s">
        <v>1021</v>
      </c>
      <c r="M55">
        <f>SUM(D$2:D54)</f>
        <v>1504</v>
      </c>
      <c r="N55" t="b">
        <f t="shared" si="0"/>
        <v>1</v>
      </c>
    </row>
    <row r="56" spans="1:14" ht="28" x14ac:dyDescent="0.15">
      <c r="A56" s="11" t="s">
        <v>38</v>
      </c>
      <c r="B56" s="11" t="s">
        <v>1022</v>
      </c>
      <c r="C56" s="11">
        <v>54</v>
      </c>
      <c r="D56" s="11">
        <v>32</v>
      </c>
      <c r="E56" s="11"/>
      <c r="F56" s="11" t="s">
        <v>136</v>
      </c>
      <c r="G56" s="11" t="s">
        <v>137</v>
      </c>
      <c r="H56" s="11" t="s">
        <v>138</v>
      </c>
      <c r="I56" s="11" t="s">
        <v>139</v>
      </c>
      <c r="J56" s="11" t="s">
        <v>1020</v>
      </c>
      <c r="K56" s="11" t="s">
        <v>1023</v>
      </c>
      <c r="M56">
        <f>SUM(D$2:D55)</f>
        <v>1536</v>
      </c>
      <c r="N56" t="b">
        <f t="shared" si="0"/>
        <v>1</v>
      </c>
    </row>
    <row r="57" spans="1:14" ht="14" x14ac:dyDescent="0.15">
      <c r="A57" s="11" t="s">
        <v>38</v>
      </c>
      <c r="B57" s="11" t="s">
        <v>1024</v>
      </c>
      <c r="C57" s="11">
        <v>55</v>
      </c>
      <c r="D57" s="11">
        <v>32</v>
      </c>
      <c r="E57" s="11"/>
      <c r="F57" s="11" t="s">
        <v>136</v>
      </c>
      <c r="G57" s="11" t="s">
        <v>137</v>
      </c>
      <c r="H57" s="11" t="s">
        <v>138</v>
      </c>
      <c r="I57" s="11" t="s">
        <v>139</v>
      </c>
      <c r="J57" s="11" t="s">
        <v>1025</v>
      </c>
      <c r="K57" s="11" t="s">
        <v>1026</v>
      </c>
      <c r="M57">
        <f>SUM(D$2:D56)</f>
        <v>1568</v>
      </c>
      <c r="N57" t="b">
        <f t="shared" si="0"/>
        <v>1</v>
      </c>
    </row>
    <row r="58" spans="1:14" ht="14" x14ac:dyDescent="0.15">
      <c r="A58" s="11" t="s">
        <v>38</v>
      </c>
      <c r="B58" s="11" t="s">
        <v>1027</v>
      </c>
      <c r="C58" s="11">
        <v>56</v>
      </c>
      <c r="D58" s="11">
        <v>32</v>
      </c>
      <c r="E58" s="11"/>
      <c r="F58" s="11" t="s">
        <v>136</v>
      </c>
      <c r="G58" s="11" t="s">
        <v>137</v>
      </c>
      <c r="H58" s="11" t="s">
        <v>138</v>
      </c>
      <c r="I58" s="11" t="s">
        <v>139</v>
      </c>
      <c r="J58" s="11" t="s">
        <v>1025</v>
      </c>
      <c r="K58" s="11" t="s">
        <v>1028</v>
      </c>
      <c r="M58">
        <f>SUM(D$2:D57)</f>
        <v>1600</v>
      </c>
      <c r="N58" t="b">
        <f t="shared" si="0"/>
        <v>1</v>
      </c>
    </row>
    <row r="59" spans="1:14" ht="14" x14ac:dyDescent="0.15">
      <c r="A59" s="11" t="s">
        <v>38</v>
      </c>
      <c r="B59" s="11" t="s">
        <v>1029</v>
      </c>
      <c r="C59" s="11">
        <v>57</v>
      </c>
      <c r="D59" s="11">
        <v>32</v>
      </c>
      <c r="E59" s="11"/>
      <c r="F59" s="11" t="s">
        <v>136</v>
      </c>
      <c r="G59" s="11" t="s">
        <v>137</v>
      </c>
      <c r="H59" s="11" t="s">
        <v>138</v>
      </c>
      <c r="I59" s="11" t="s">
        <v>139</v>
      </c>
      <c r="J59" s="11" t="s">
        <v>942</v>
      </c>
      <c r="K59" s="11" t="s">
        <v>940</v>
      </c>
      <c r="M59">
        <f>SUM(D$2:D58)</f>
        <v>1632</v>
      </c>
      <c r="N59" t="b">
        <f t="shared" si="0"/>
        <v>1</v>
      </c>
    </row>
    <row r="60" spans="1:14" ht="14" x14ac:dyDescent="0.15">
      <c r="A60" s="11" t="s">
        <v>38</v>
      </c>
      <c r="B60" s="11" t="s">
        <v>1030</v>
      </c>
      <c r="C60" s="11">
        <v>58</v>
      </c>
      <c r="D60" s="11">
        <v>32</v>
      </c>
      <c r="E60" s="11"/>
      <c r="F60" s="11" t="s">
        <v>136</v>
      </c>
      <c r="G60" s="11" t="s">
        <v>137</v>
      </c>
      <c r="H60" s="11" t="s">
        <v>138</v>
      </c>
      <c r="I60" s="11" t="s">
        <v>139</v>
      </c>
      <c r="J60" s="11" t="s">
        <v>942</v>
      </c>
      <c r="K60" s="11" t="s">
        <v>940</v>
      </c>
      <c r="M60">
        <f>SUM(D$2:D59)</f>
        <v>1664</v>
      </c>
      <c r="N60" t="b">
        <f t="shared" si="0"/>
        <v>1</v>
      </c>
    </row>
    <row r="61" spans="1:14" ht="14" x14ac:dyDescent="0.15">
      <c r="A61" s="11" t="s">
        <v>38</v>
      </c>
      <c r="B61" s="11" t="s">
        <v>1031</v>
      </c>
      <c r="C61" s="11">
        <v>59</v>
      </c>
      <c r="D61" s="11">
        <v>32</v>
      </c>
      <c r="E61" s="11"/>
      <c r="F61" s="11" t="s">
        <v>136</v>
      </c>
      <c r="G61" s="11" t="s">
        <v>137</v>
      </c>
      <c r="H61" s="11" t="s">
        <v>138</v>
      </c>
      <c r="I61" s="11" t="s">
        <v>139</v>
      </c>
      <c r="J61" s="11" t="s">
        <v>942</v>
      </c>
      <c r="K61" s="11" t="s">
        <v>940</v>
      </c>
      <c r="M61">
        <f>SUM(D$2:D60)</f>
        <v>1696</v>
      </c>
      <c r="N61" t="b">
        <f t="shared" si="0"/>
        <v>1</v>
      </c>
    </row>
    <row r="62" spans="1:14" ht="14" x14ac:dyDescent="0.15">
      <c r="A62" s="11" t="s">
        <v>38</v>
      </c>
      <c r="B62" s="11" t="s">
        <v>1032</v>
      </c>
      <c r="C62" s="11">
        <v>60</v>
      </c>
      <c r="D62" s="11">
        <v>32</v>
      </c>
      <c r="E62" s="11"/>
      <c r="F62" s="11" t="s">
        <v>136</v>
      </c>
      <c r="G62" s="11" t="s">
        <v>137</v>
      </c>
      <c r="H62" s="11" t="s">
        <v>138</v>
      </c>
      <c r="I62" s="11" t="s">
        <v>139</v>
      </c>
      <c r="J62" s="11" t="s">
        <v>942</v>
      </c>
      <c r="K62" s="11" t="s">
        <v>940</v>
      </c>
      <c r="M62">
        <f>SUM(D$2:D61)</f>
        <v>1728</v>
      </c>
      <c r="N62" t="b">
        <f t="shared" si="0"/>
        <v>1</v>
      </c>
    </row>
    <row r="63" spans="1:14" ht="14" x14ac:dyDescent="0.15">
      <c r="A63" s="11" t="s">
        <v>38</v>
      </c>
      <c r="B63" s="11" t="s">
        <v>1033</v>
      </c>
      <c r="C63" s="11">
        <v>61</v>
      </c>
      <c r="D63" s="11">
        <v>32</v>
      </c>
      <c r="E63" s="11"/>
      <c r="F63" s="11" t="s">
        <v>136</v>
      </c>
      <c r="G63" s="11" t="s">
        <v>137</v>
      </c>
      <c r="H63" s="11" t="s">
        <v>138</v>
      </c>
      <c r="I63" s="11" t="s">
        <v>139</v>
      </c>
      <c r="J63" s="11" t="s">
        <v>942</v>
      </c>
      <c r="K63" s="11" t="s">
        <v>940</v>
      </c>
      <c r="M63">
        <f>SUM(D$2:D62)</f>
        <v>1760</v>
      </c>
      <c r="N63" t="b">
        <f t="shared" si="0"/>
        <v>1</v>
      </c>
    </row>
    <row r="64" spans="1:14" ht="14" x14ac:dyDescent="0.15">
      <c r="A64" s="11" t="s">
        <v>38</v>
      </c>
      <c r="B64" s="11" t="s">
        <v>1034</v>
      </c>
      <c r="C64" s="11">
        <v>62</v>
      </c>
      <c r="D64" s="11">
        <v>32</v>
      </c>
      <c r="E64" s="11"/>
      <c r="F64" s="11" t="s">
        <v>136</v>
      </c>
      <c r="G64" s="11" t="s">
        <v>137</v>
      </c>
      <c r="H64" s="11" t="s">
        <v>138</v>
      </c>
      <c r="I64" s="11" t="s">
        <v>139</v>
      </c>
      <c r="J64" s="11" t="s">
        <v>942</v>
      </c>
      <c r="K64" s="11" t="s">
        <v>940</v>
      </c>
      <c r="M64">
        <f>SUM(D$2:D63)</f>
        <v>1792</v>
      </c>
      <c r="N64" t="b">
        <f t="shared" si="0"/>
        <v>1</v>
      </c>
    </row>
    <row r="65" spans="1:14" ht="14" x14ac:dyDescent="0.15">
      <c r="A65" s="11" t="s">
        <v>38</v>
      </c>
      <c r="B65" s="11" t="s">
        <v>1035</v>
      </c>
      <c r="C65" s="11">
        <v>63</v>
      </c>
      <c r="D65" s="11">
        <v>32</v>
      </c>
      <c r="E65" s="11"/>
      <c r="F65" s="11" t="s">
        <v>136</v>
      </c>
      <c r="G65" s="11" t="s">
        <v>137</v>
      </c>
      <c r="H65" s="11" t="s">
        <v>138</v>
      </c>
      <c r="I65" s="11" t="s">
        <v>139</v>
      </c>
      <c r="J65" s="11" t="s">
        <v>942</v>
      </c>
      <c r="K65" s="11" t="s">
        <v>940</v>
      </c>
      <c r="M65">
        <f>SUM(D$2:D64)</f>
        <v>1824</v>
      </c>
      <c r="N65" t="b">
        <f t="shared" si="0"/>
        <v>1</v>
      </c>
    </row>
    <row r="66" spans="1:14" ht="14" x14ac:dyDescent="0.15">
      <c r="A66" s="11" t="s">
        <v>38</v>
      </c>
      <c r="B66" s="11" t="s">
        <v>1036</v>
      </c>
      <c r="C66" s="11">
        <v>64</v>
      </c>
      <c r="D66" s="11">
        <v>32</v>
      </c>
      <c r="E66" s="11"/>
      <c r="F66" s="11" t="s">
        <v>136</v>
      </c>
      <c r="G66" s="11" t="s">
        <v>137</v>
      </c>
      <c r="H66" s="11" t="s">
        <v>138</v>
      </c>
      <c r="I66" s="11" t="s">
        <v>139</v>
      </c>
      <c r="J66" s="11" t="s">
        <v>942</v>
      </c>
      <c r="K66" s="11" t="s">
        <v>940</v>
      </c>
      <c r="M66">
        <f>SUM(D$2:D65)</f>
        <v>1856</v>
      </c>
      <c r="N66" t="b">
        <f t="shared" si="0"/>
        <v>1</v>
      </c>
    </row>
    <row r="67" spans="1:14" ht="14" x14ac:dyDescent="0.15">
      <c r="A67" s="11" t="s">
        <v>38</v>
      </c>
      <c r="B67" s="11" t="s">
        <v>1037</v>
      </c>
      <c r="C67" s="11">
        <v>65</v>
      </c>
      <c r="D67" s="11">
        <v>32</v>
      </c>
      <c r="E67" s="11"/>
      <c r="F67" s="11" t="s">
        <v>136</v>
      </c>
      <c r="G67" s="11" t="s">
        <v>137</v>
      </c>
      <c r="H67" s="11" t="s">
        <v>138</v>
      </c>
      <c r="I67" s="11" t="s">
        <v>139</v>
      </c>
      <c r="J67" s="11" t="s">
        <v>942</v>
      </c>
      <c r="K67" s="11" t="s">
        <v>940</v>
      </c>
      <c r="M67">
        <f>SUM(D$2:D66)</f>
        <v>1888</v>
      </c>
      <c r="N67" t="b">
        <f t="shared" si="0"/>
        <v>1</v>
      </c>
    </row>
    <row r="68" spans="1:14" ht="14" x14ac:dyDescent="0.15">
      <c r="A68" s="11" t="s">
        <v>38</v>
      </c>
      <c r="B68" s="11" t="s">
        <v>1038</v>
      </c>
      <c r="C68" s="11">
        <v>66</v>
      </c>
      <c r="D68" s="11">
        <v>32</v>
      </c>
      <c r="E68" s="11"/>
      <c r="F68" s="11" t="s">
        <v>136</v>
      </c>
      <c r="G68" s="11" t="s">
        <v>137</v>
      </c>
      <c r="H68" s="11" t="s">
        <v>138</v>
      </c>
      <c r="I68" s="11" t="s">
        <v>139</v>
      </c>
      <c r="J68" s="11" t="s">
        <v>942</v>
      </c>
      <c r="K68" s="11" t="s">
        <v>940</v>
      </c>
      <c r="M68">
        <f>SUM(D$2:D67)</f>
        <v>1920</v>
      </c>
      <c r="N68" t="b">
        <f t="shared" si="0"/>
        <v>1</v>
      </c>
    </row>
    <row r="69" spans="1:14" ht="14" x14ac:dyDescent="0.15">
      <c r="A69" s="11" t="s">
        <v>38</v>
      </c>
      <c r="B69" s="11" t="s">
        <v>1039</v>
      </c>
      <c r="C69" s="11">
        <v>67</v>
      </c>
      <c r="D69" s="11">
        <v>32</v>
      </c>
      <c r="E69" s="11"/>
      <c r="F69" s="11" t="s">
        <v>136</v>
      </c>
      <c r="G69" s="11" t="s">
        <v>137</v>
      </c>
      <c r="H69" s="11" t="s">
        <v>138</v>
      </c>
      <c r="I69" s="11" t="s">
        <v>139</v>
      </c>
      <c r="J69" s="11" t="s">
        <v>942</v>
      </c>
      <c r="K69" s="11" t="s">
        <v>940</v>
      </c>
      <c r="M69">
        <f>SUM(D$2:D68)</f>
        <v>1952</v>
      </c>
      <c r="N69" t="b">
        <f t="shared" si="0"/>
        <v>1</v>
      </c>
    </row>
    <row r="70" spans="1:14" ht="14" x14ac:dyDescent="0.15">
      <c r="A70" s="11" t="s">
        <v>38</v>
      </c>
      <c r="B70" s="11" t="s">
        <v>1040</v>
      </c>
      <c r="C70" s="11">
        <v>68</v>
      </c>
      <c r="D70" s="11">
        <v>32</v>
      </c>
      <c r="E70" s="11"/>
      <c r="F70" s="11" t="s">
        <v>136</v>
      </c>
      <c r="G70" s="11" t="s">
        <v>137</v>
      </c>
      <c r="H70" s="11" t="s">
        <v>138</v>
      </c>
      <c r="I70" s="11" t="s">
        <v>139</v>
      </c>
      <c r="J70" s="11" t="s">
        <v>942</v>
      </c>
      <c r="K70" s="11" t="s">
        <v>940</v>
      </c>
      <c r="M70">
        <f>SUM(D$2:D69)</f>
        <v>1984</v>
      </c>
      <c r="N70" t="b">
        <f t="shared" si="0"/>
        <v>1</v>
      </c>
    </row>
    <row r="71" spans="1:14" ht="14" x14ac:dyDescent="0.15">
      <c r="A71" s="11" t="s">
        <v>38</v>
      </c>
      <c r="B71" s="11" t="s">
        <v>1041</v>
      </c>
      <c r="C71" s="11">
        <v>69</v>
      </c>
      <c r="D71" s="11">
        <v>32</v>
      </c>
      <c r="E71" s="11"/>
      <c r="F71" s="11" t="s">
        <v>136</v>
      </c>
      <c r="G71" s="11" t="s">
        <v>137</v>
      </c>
      <c r="H71" s="11" t="s">
        <v>138</v>
      </c>
      <c r="I71" s="11" t="s">
        <v>139</v>
      </c>
      <c r="J71" s="11" t="s">
        <v>942</v>
      </c>
      <c r="K71" s="11" t="s">
        <v>940</v>
      </c>
      <c r="M71">
        <f>SUM(D$2:D70)</f>
        <v>2016</v>
      </c>
      <c r="N71" t="b">
        <f t="shared" si="0"/>
        <v>1</v>
      </c>
    </row>
    <row r="72" spans="1:14" ht="14" x14ac:dyDescent="0.15">
      <c r="A72" s="11" t="s">
        <v>38</v>
      </c>
      <c r="B72" s="11" t="s">
        <v>1042</v>
      </c>
      <c r="C72" s="11">
        <v>70</v>
      </c>
      <c r="D72" s="11">
        <v>32</v>
      </c>
      <c r="E72" s="11"/>
      <c r="F72" s="11" t="s">
        <v>136</v>
      </c>
      <c r="G72" s="11" t="s">
        <v>137</v>
      </c>
      <c r="H72" s="11" t="s">
        <v>138</v>
      </c>
      <c r="I72" s="11" t="s">
        <v>139</v>
      </c>
      <c r="J72" s="11" t="s">
        <v>942</v>
      </c>
      <c r="K72" s="11" t="s">
        <v>940</v>
      </c>
      <c r="M72">
        <f>SUM(D$2:D71)</f>
        <v>2048</v>
      </c>
      <c r="N72" t="b">
        <f t="shared" si="0"/>
        <v>1</v>
      </c>
    </row>
    <row r="73" spans="1:14" ht="14" x14ac:dyDescent="0.15">
      <c r="A73" s="11" t="s">
        <v>38</v>
      </c>
      <c r="B73" s="11" t="s">
        <v>1043</v>
      </c>
      <c r="C73" s="11">
        <v>71</v>
      </c>
      <c r="D73" s="11">
        <v>32</v>
      </c>
      <c r="E73" s="11"/>
      <c r="F73" s="11" t="s">
        <v>136</v>
      </c>
      <c r="G73" s="11" t="s">
        <v>137</v>
      </c>
      <c r="H73" s="11" t="s">
        <v>138</v>
      </c>
      <c r="I73" s="11" t="s">
        <v>139</v>
      </c>
      <c r="J73" s="11" t="s">
        <v>942</v>
      </c>
      <c r="K73" s="11" t="s">
        <v>940</v>
      </c>
      <c r="M73">
        <f>SUM(D$2:D72)</f>
        <v>2080</v>
      </c>
      <c r="N73" t="b">
        <f t="shared" si="0"/>
        <v>1</v>
      </c>
    </row>
    <row r="74" spans="1:14" ht="14" x14ac:dyDescent="0.15">
      <c r="A74" s="11" t="s">
        <v>38</v>
      </c>
      <c r="B74" s="11" t="s">
        <v>1044</v>
      </c>
      <c r="C74" s="11">
        <v>72</v>
      </c>
      <c r="D74" s="11">
        <v>32</v>
      </c>
      <c r="E74" s="11"/>
      <c r="F74" s="11" t="s">
        <v>136</v>
      </c>
      <c r="G74" s="11" t="s">
        <v>137</v>
      </c>
      <c r="H74" s="11" t="s">
        <v>138</v>
      </c>
      <c r="I74" s="11" t="s">
        <v>139</v>
      </c>
      <c r="J74" s="11" t="s">
        <v>942</v>
      </c>
      <c r="K74" s="11" t="s">
        <v>940</v>
      </c>
      <c r="M74">
        <f>SUM(D$2:D73)</f>
        <v>2112</v>
      </c>
      <c r="N74" t="b">
        <f t="shared" si="0"/>
        <v>1</v>
      </c>
    </row>
    <row r="75" spans="1:14" ht="14" x14ac:dyDescent="0.15">
      <c r="A75" s="11" t="s">
        <v>38</v>
      </c>
      <c r="B75" s="11" t="s">
        <v>1045</v>
      </c>
      <c r="C75" s="11">
        <v>73</v>
      </c>
      <c r="D75" s="11">
        <v>32</v>
      </c>
      <c r="E75" s="11"/>
      <c r="F75" s="11" t="s">
        <v>136</v>
      </c>
      <c r="G75" s="11" t="s">
        <v>137</v>
      </c>
      <c r="H75" s="11" t="s">
        <v>138</v>
      </c>
      <c r="I75" s="11" t="s">
        <v>139</v>
      </c>
      <c r="J75" s="11" t="s">
        <v>1046</v>
      </c>
      <c r="K75" s="11" t="s">
        <v>1047</v>
      </c>
      <c r="M75">
        <f>SUM(D$2:D74)</f>
        <v>2144</v>
      </c>
      <c r="N75" t="b">
        <f t="shared" ref="N75:N138" si="1">MOD(M75,16) = 0</f>
        <v>1</v>
      </c>
    </row>
    <row r="76" spans="1:14" ht="14" x14ac:dyDescent="0.15">
      <c r="A76" s="11" t="s">
        <v>38</v>
      </c>
      <c r="B76" s="11" t="s">
        <v>1048</v>
      </c>
      <c r="C76" s="11">
        <v>74</v>
      </c>
      <c r="D76" s="11">
        <v>32</v>
      </c>
      <c r="E76" s="11"/>
      <c r="F76" s="11" t="s">
        <v>136</v>
      </c>
      <c r="G76" s="11" t="s">
        <v>137</v>
      </c>
      <c r="H76" s="11" t="s">
        <v>138</v>
      </c>
      <c r="I76" s="11" t="s">
        <v>139</v>
      </c>
      <c r="J76" s="11" t="s">
        <v>1046</v>
      </c>
      <c r="K76" s="11" t="s">
        <v>1049</v>
      </c>
      <c r="M76">
        <f>SUM(D$2:D75)</f>
        <v>2176</v>
      </c>
      <c r="N76" t="b">
        <f t="shared" si="1"/>
        <v>1</v>
      </c>
    </row>
    <row r="77" spans="1:14" ht="14" x14ac:dyDescent="0.15">
      <c r="A77" s="11" t="s">
        <v>38</v>
      </c>
      <c r="B77" s="11" t="s">
        <v>1050</v>
      </c>
      <c r="C77" s="11">
        <v>75</v>
      </c>
      <c r="D77" s="11">
        <v>32</v>
      </c>
      <c r="E77" s="11"/>
      <c r="F77" s="11" t="s">
        <v>136</v>
      </c>
      <c r="G77" s="11" t="s">
        <v>137</v>
      </c>
      <c r="H77" s="11" t="s">
        <v>138</v>
      </c>
      <c r="I77" s="11" t="s">
        <v>139</v>
      </c>
      <c r="J77" s="11" t="s">
        <v>1051</v>
      </c>
      <c r="K77" s="71" t="s">
        <v>1052</v>
      </c>
      <c r="M77">
        <f>SUM(D$2:D76)</f>
        <v>2208</v>
      </c>
      <c r="N77" t="b">
        <f t="shared" si="1"/>
        <v>1</v>
      </c>
    </row>
    <row r="78" spans="1:14" ht="14" x14ac:dyDescent="0.15">
      <c r="A78" s="11" t="s">
        <v>38</v>
      </c>
      <c r="B78" s="11" t="s">
        <v>1053</v>
      </c>
      <c r="C78" s="11">
        <v>76</v>
      </c>
      <c r="D78" s="11">
        <v>32</v>
      </c>
      <c r="E78" s="11"/>
      <c r="F78" s="11" t="s">
        <v>136</v>
      </c>
      <c r="G78" s="11" t="s">
        <v>137</v>
      </c>
      <c r="H78" s="11" t="s">
        <v>138</v>
      </c>
      <c r="I78" s="11" t="s">
        <v>139</v>
      </c>
      <c r="J78" s="11" t="s">
        <v>1051</v>
      </c>
      <c r="K78" s="71" t="s">
        <v>1054</v>
      </c>
      <c r="M78">
        <f>SUM(D$2:D77)</f>
        <v>2240</v>
      </c>
      <c r="N78" t="b">
        <f t="shared" si="1"/>
        <v>1</v>
      </c>
    </row>
    <row r="79" spans="1:14" ht="14" x14ac:dyDescent="0.15">
      <c r="A79" s="11" t="s">
        <v>38</v>
      </c>
      <c r="B79" s="11" t="s">
        <v>1055</v>
      </c>
      <c r="C79" s="11">
        <v>77</v>
      </c>
      <c r="D79" s="11">
        <v>32</v>
      </c>
      <c r="E79" s="11"/>
      <c r="F79" s="11" t="s">
        <v>136</v>
      </c>
      <c r="G79" s="11" t="s">
        <v>137</v>
      </c>
      <c r="H79" s="11" t="s">
        <v>138</v>
      </c>
      <c r="I79" s="11" t="s">
        <v>139</v>
      </c>
      <c r="J79" s="11" t="s">
        <v>1056</v>
      </c>
      <c r="K79" s="135" t="s">
        <v>1057</v>
      </c>
      <c r="M79">
        <f>SUM(D$2:D78)</f>
        <v>2272</v>
      </c>
      <c r="N79" t="b">
        <f t="shared" si="1"/>
        <v>1</v>
      </c>
    </row>
    <row r="80" spans="1:14" ht="28" x14ac:dyDescent="0.15">
      <c r="A80" s="11" t="s">
        <v>38</v>
      </c>
      <c r="B80" s="11" t="s">
        <v>1058</v>
      </c>
      <c r="C80" s="11">
        <v>78</v>
      </c>
      <c r="D80" s="11">
        <v>32</v>
      </c>
      <c r="E80" s="11"/>
      <c r="F80" s="11" t="s">
        <v>136</v>
      </c>
      <c r="G80" s="11" t="s">
        <v>137</v>
      </c>
      <c r="H80" s="11" t="s">
        <v>138</v>
      </c>
      <c r="I80" s="11" t="s">
        <v>139</v>
      </c>
      <c r="J80" s="11" t="s">
        <v>1056</v>
      </c>
      <c r="K80" s="135" t="s">
        <v>1059</v>
      </c>
      <c r="M80">
        <f>SUM(D$2:D79)</f>
        <v>2304</v>
      </c>
      <c r="N80" t="b">
        <f t="shared" si="1"/>
        <v>1</v>
      </c>
    </row>
    <row r="81" spans="1:14" ht="14" x14ac:dyDescent="0.15">
      <c r="A81" s="11" t="s">
        <v>38</v>
      </c>
      <c r="B81" s="11" t="s">
        <v>1060</v>
      </c>
      <c r="C81" s="11">
        <v>79</v>
      </c>
      <c r="D81" s="11">
        <v>32</v>
      </c>
      <c r="E81" s="11"/>
      <c r="F81" s="11" t="s">
        <v>136</v>
      </c>
      <c r="G81" s="11" t="s">
        <v>137</v>
      </c>
      <c r="H81" s="11" t="s">
        <v>138</v>
      </c>
      <c r="I81" s="11" t="s">
        <v>139</v>
      </c>
      <c r="J81" s="11" t="s">
        <v>1061</v>
      </c>
      <c r="K81" s="71" t="s">
        <v>1062</v>
      </c>
      <c r="M81">
        <f>SUM(D$2:D80)</f>
        <v>2336</v>
      </c>
      <c r="N81" t="b">
        <f t="shared" si="1"/>
        <v>1</v>
      </c>
    </row>
    <row r="82" spans="1:14" ht="14" x14ac:dyDescent="0.15">
      <c r="A82" s="11" t="s">
        <v>38</v>
      </c>
      <c r="B82" s="11" t="s">
        <v>1063</v>
      </c>
      <c r="C82" s="11">
        <v>80</v>
      </c>
      <c r="D82" s="11">
        <v>32</v>
      </c>
      <c r="E82" s="11"/>
      <c r="F82" s="11" t="s">
        <v>136</v>
      </c>
      <c r="G82" s="11" t="s">
        <v>137</v>
      </c>
      <c r="H82" s="11" t="s">
        <v>138</v>
      </c>
      <c r="I82" s="11" t="s">
        <v>139</v>
      </c>
      <c r="J82" s="11" t="s">
        <v>1061</v>
      </c>
      <c r="K82" s="71" t="s">
        <v>1064</v>
      </c>
      <c r="M82">
        <f>SUM(D$2:D81)</f>
        <v>2368</v>
      </c>
      <c r="N82" t="b">
        <f t="shared" si="1"/>
        <v>1</v>
      </c>
    </row>
    <row r="83" spans="1:14" ht="14" x14ac:dyDescent="0.15">
      <c r="A83" s="11" t="s">
        <v>38</v>
      </c>
      <c r="B83" s="11" t="s">
        <v>1065</v>
      </c>
      <c r="C83" s="11">
        <v>81</v>
      </c>
      <c r="D83" s="11">
        <v>32</v>
      </c>
      <c r="E83" s="11"/>
      <c r="F83" s="11" t="s">
        <v>136</v>
      </c>
      <c r="G83" s="11" t="s">
        <v>137</v>
      </c>
      <c r="H83" s="11" t="s">
        <v>138</v>
      </c>
      <c r="I83" s="11" t="s">
        <v>139</v>
      </c>
      <c r="J83" s="11" t="s">
        <v>1066</v>
      </c>
      <c r="K83" s="135" t="s">
        <v>1067</v>
      </c>
      <c r="M83">
        <f>SUM(D$2:D82)</f>
        <v>2400</v>
      </c>
      <c r="N83" t="b">
        <f t="shared" si="1"/>
        <v>1</v>
      </c>
    </row>
    <row r="84" spans="1:14" ht="28" x14ac:dyDescent="0.15">
      <c r="A84" s="11" t="s">
        <v>38</v>
      </c>
      <c r="B84" s="11" t="s">
        <v>1068</v>
      </c>
      <c r="C84" s="11">
        <v>82</v>
      </c>
      <c r="D84" s="11">
        <v>32</v>
      </c>
      <c r="E84" s="11"/>
      <c r="F84" s="11" t="s">
        <v>136</v>
      </c>
      <c r="G84" s="11" t="s">
        <v>137</v>
      </c>
      <c r="H84" s="11" t="s">
        <v>138</v>
      </c>
      <c r="I84" s="11" t="s">
        <v>139</v>
      </c>
      <c r="J84" s="11" t="s">
        <v>1066</v>
      </c>
      <c r="K84" s="135" t="s">
        <v>1069</v>
      </c>
      <c r="M84">
        <f>SUM(D$2:D83)</f>
        <v>2432</v>
      </c>
      <c r="N84" t="b">
        <f t="shared" si="1"/>
        <v>1</v>
      </c>
    </row>
    <row r="85" spans="1:14" ht="14" x14ac:dyDescent="0.15">
      <c r="A85" s="11" t="s">
        <v>38</v>
      </c>
      <c r="B85" s="11" t="s">
        <v>1070</v>
      </c>
      <c r="C85" s="11">
        <v>83</v>
      </c>
      <c r="D85" s="11">
        <v>32</v>
      </c>
      <c r="E85" s="11"/>
      <c r="F85" s="11" t="s">
        <v>136</v>
      </c>
      <c r="G85" s="11" t="s">
        <v>137</v>
      </c>
      <c r="H85" s="11" t="s">
        <v>138</v>
      </c>
      <c r="I85" s="11" t="s">
        <v>139</v>
      </c>
      <c r="J85" s="11" t="s">
        <v>942</v>
      </c>
      <c r="K85" s="11" t="s">
        <v>940</v>
      </c>
      <c r="M85">
        <f>SUM(D$2:D84)</f>
        <v>2464</v>
      </c>
      <c r="N85" t="b">
        <f t="shared" si="1"/>
        <v>1</v>
      </c>
    </row>
    <row r="86" spans="1:14" ht="14" x14ac:dyDescent="0.15">
      <c r="A86" s="11" t="s">
        <v>38</v>
      </c>
      <c r="B86" s="11" t="s">
        <v>1071</v>
      </c>
      <c r="C86" s="11">
        <v>84</v>
      </c>
      <c r="D86" s="11">
        <v>32</v>
      </c>
      <c r="E86" s="11"/>
      <c r="F86" s="11" t="s">
        <v>136</v>
      </c>
      <c r="G86" s="11" t="s">
        <v>137</v>
      </c>
      <c r="H86" s="11" t="s">
        <v>138</v>
      </c>
      <c r="I86" s="11" t="s">
        <v>139</v>
      </c>
      <c r="J86" s="11" t="s">
        <v>942</v>
      </c>
      <c r="K86" s="11" t="s">
        <v>940</v>
      </c>
      <c r="M86">
        <f>SUM(D$2:D85)</f>
        <v>2496</v>
      </c>
      <c r="N86" t="b">
        <f t="shared" si="1"/>
        <v>1</v>
      </c>
    </row>
    <row r="87" spans="1:14" ht="14" x14ac:dyDescent="0.15">
      <c r="A87" s="11" t="s">
        <v>38</v>
      </c>
      <c r="B87" s="11" t="s">
        <v>1072</v>
      </c>
      <c r="C87" s="11">
        <v>85</v>
      </c>
      <c r="D87" s="11">
        <v>32</v>
      </c>
      <c r="E87" s="11"/>
      <c r="F87" s="11" t="s">
        <v>136</v>
      </c>
      <c r="G87" s="11" t="s">
        <v>137</v>
      </c>
      <c r="H87" s="11" t="s">
        <v>138</v>
      </c>
      <c r="I87" s="11" t="s">
        <v>139</v>
      </c>
      <c r="J87" s="11" t="s">
        <v>942</v>
      </c>
      <c r="K87" s="11" t="s">
        <v>940</v>
      </c>
      <c r="M87">
        <f>SUM(D$2:D86)</f>
        <v>2528</v>
      </c>
      <c r="N87" t="b">
        <f t="shared" si="1"/>
        <v>1</v>
      </c>
    </row>
    <row r="88" spans="1:14" ht="14" x14ac:dyDescent="0.15">
      <c r="A88" s="11" t="s">
        <v>38</v>
      </c>
      <c r="B88" s="11" t="s">
        <v>1073</v>
      </c>
      <c r="C88" s="11">
        <v>86</v>
      </c>
      <c r="D88" s="11">
        <v>32</v>
      </c>
      <c r="E88" s="11"/>
      <c r="F88" s="11" t="s">
        <v>136</v>
      </c>
      <c r="G88" s="11" t="s">
        <v>137</v>
      </c>
      <c r="H88" s="11" t="s">
        <v>138</v>
      </c>
      <c r="I88" s="11" t="s">
        <v>139</v>
      </c>
      <c r="J88" s="11" t="s">
        <v>942</v>
      </c>
      <c r="K88" s="11" t="s">
        <v>940</v>
      </c>
      <c r="M88">
        <f>SUM(D$2:D87)</f>
        <v>2560</v>
      </c>
      <c r="N88" t="b">
        <f t="shared" si="1"/>
        <v>1</v>
      </c>
    </row>
    <row r="89" spans="1:14" ht="14" x14ac:dyDescent="0.15">
      <c r="A89" s="11" t="s">
        <v>38</v>
      </c>
      <c r="B89" s="11" t="s">
        <v>1074</v>
      </c>
      <c r="C89" s="11">
        <v>87</v>
      </c>
      <c r="D89" s="11">
        <v>32</v>
      </c>
      <c r="E89" s="11"/>
      <c r="F89" s="11" t="s">
        <v>136</v>
      </c>
      <c r="G89" s="11" t="s">
        <v>137</v>
      </c>
      <c r="H89" s="11" t="s">
        <v>138</v>
      </c>
      <c r="I89" s="11" t="s">
        <v>139</v>
      </c>
      <c r="J89" s="11" t="s">
        <v>942</v>
      </c>
      <c r="K89" s="11" t="s">
        <v>940</v>
      </c>
      <c r="M89">
        <f>SUM(D$2:D88)</f>
        <v>2592</v>
      </c>
      <c r="N89" t="b">
        <f t="shared" si="1"/>
        <v>1</v>
      </c>
    </row>
    <row r="90" spans="1:14" ht="14" x14ac:dyDescent="0.15">
      <c r="A90" s="11" t="s">
        <v>38</v>
      </c>
      <c r="B90" s="11" t="s">
        <v>1075</v>
      </c>
      <c r="C90" s="11">
        <v>88</v>
      </c>
      <c r="D90" s="11">
        <v>32</v>
      </c>
      <c r="E90" s="11"/>
      <c r="F90" s="11" t="s">
        <v>136</v>
      </c>
      <c r="G90" s="11" t="s">
        <v>137</v>
      </c>
      <c r="H90" s="11" t="s">
        <v>138</v>
      </c>
      <c r="I90" s="11" t="s">
        <v>139</v>
      </c>
      <c r="J90" s="11" t="s">
        <v>942</v>
      </c>
      <c r="K90" s="11" t="s">
        <v>940</v>
      </c>
      <c r="M90">
        <f>SUM(D$2:D89)</f>
        <v>2624</v>
      </c>
      <c r="N90" t="b">
        <f t="shared" si="1"/>
        <v>1</v>
      </c>
    </row>
    <row r="91" spans="1:14" ht="14" x14ac:dyDescent="0.15">
      <c r="A91" s="11" t="s">
        <v>38</v>
      </c>
      <c r="B91" s="11" t="s">
        <v>1076</v>
      </c>
      <c r="C91" s="11">
        <v>89</v>
      </c>
      <c r="D91" s="11">
        <v>32</v>
      </c>
      <c r="E91" s="11"/>
      <c r="F91" s="11" t="s">
        <v>136</v>
      </c>
      <c r="G91" s="11" t="s">
        <v>137</v>
      </c>
      <c r="H91" s="11" t="s">
        <v>138</v>
      </c>
      <c r="I91" s="11" t="s">
        <v>139</v>
      </c>
      <c r="J91" s="11" t="s">
        <v>1077</v>
      </c>
      <c r="K91" s="11" t="s">
        <v>1078</v>
      </c>
      <c r="M91">
        <f>SUM(D$2:D90)</f>
        <v>2656</v>
      </c>
      <c r="N91" t="b">
        <f t="shared" si="1"/>
        <v>1</v>
      </c>
    </row>
    <row r="92" spans="1:14" ht="28" x14ac:dyDescent="0.15">
      <c r="A92" s="11" t="s">
        <v>38</v>
      </c>
      <c r="B92" s="11" t="s">
        <v>1079</v>
      </c>
      <c r="C92" s="11">
        <v>90</v>
      </c>
      <c r="D92" s="11">
        <v>32</v>
      </c>
      <c r="E92" s="11"/>
      <c r="F92" s="11" t="s">
        <v>136</v>
      </c>
      <c r="G92" s="11" t="s">
        <v>137</v>
      </c>
      <c r="H92" s="11" t="s">
        <v>138</v>
      </c>
      <c r="I92" s="11" t="s">
        <v>139</v>
      </c>
      <c r="J92" s="11" t="s">
        <v>1077</v>
      </c>
      <c r="K92" s="11" t="s">
        <v>1080</v>
      </c>
      <c r="M92">
        <f>SUM(D$2:D91)</f>
        <v>2688</v>
      </c>
      <c r="N92" t="b">
        <f t="shared" si="1"/>
        <v>1</v>
      </c>
    </row>
    <row r="93" spans="1:14" ht="14" x14ac:dyDescent="0.15">
      <c r="A93" s="11" t="s">
        <v>38</v>
      </c>
      <c r="B93" s="11" t="s">
        <v>1081</v>
      </c>
      <c r="C93" s="11">
        <v>91</v>
      </c>
      <c r="D93" s="11">
        <v>32</v>
      </c>
      <c r="E93" s="11"/>
      <c r="F93" s="11" t="s">
        <v>136</v>
      </c>
      <c r="G93" s="11" t="s">
        <v>137</v>
      </c>
      <c r="H93" s="11" t="s">
        <v>138</v>
      </c>
      <c r="I93" s="11" t="s">
        <v>139</v>
      </c>
      <c r="J93" s="11" t="s">
        <v>1082</v>
      </c>
      <c r="K93" s="11" t="s">
        <v>1083</v>
      </c>
      <c r="M93">
        <f>SUM(D$2:D92)</f>
        <v>2720</v>
      </c>
      <c r="N93" t="b">
        <f t="shared" si="1"/>
        <v>1</v>
      </c>
    </row>
    <row r="94" spans="1:14" ht="14" x14ac:dyDescent="0.15">
      <c r="A94" s="11" t="s">
        <v>38</v>
      </c>
      <c r="B94" s="11" t="s">
        <v>1084</v>
      </c>
      <c r="C94" s="11">
        <v>92</v>
      </c>
      <c r="D94" s="11">
        <v>32</v>
      </c>
      <c r="E94" s="11"/>
      <c r="F94" s="11" t="s">
        <v>136</v>
      </c>
      <c r="G94" s="11" t="s">
        <v>137</v>
      </c>
      <c r="H94" s="11" t="s">
        <v>138</v>
      </c>
      <c r="I94" s="11" t="s">
        <v>139</v>
      </c>
      <c r="J94" s="11" t="s">
        <v>1082</v>
      </c>
      <c r="K94" s="11" t="s">
        <v>1085</v>
      </c>
      <c r="M94">
        <f>SUM(D$2:D93)</f>
        <v>2752</v>
      </c>
      <c r="N94" t="b">
        <f t="shared" si="1"/>
        <v>1</v>
      </c>
    </row>
    <row r="95" spans="1:14" ht="14" x14ac:dyDescent="0.15">
      <c r="A95" s="11" t="s">
        <v>38</v>
      </c>
      <c r="B95" s="11" t="s">
        <v>1086</v>
      </c>
      <c r="C95" s="11">
        <v>93</v>
      </c>
      <c r="D95" s="11">
        <v>32</v>
      </c>
      <c r="E95" s="11"/>
      <c r="F95" s="11" t="s">
        <v>136</v>
      </c>
      <c r="G95" s="11" t="s">
        <v>137</v>
      </c>
      <c r="H95" s="11" t="s">
        <v>138</v>
      </c>
      <c r="I95" s="11" t="s">
        <v>139</v>
      </c>
      <c r="J95" s="11" t="s">
        <v>1087</v>
      </c>
      <c r="K95" s="11" t="s">
        <v>1088</v>
      </c>
      <c r="M95">
        <f>SUM(D$2:D94)</f>
        <v>2784</v>
      </c>
      <c r="N95" t="b">
        <f t="shared" si="1"/>
        <v>1</v>
      </c>
    </row>
    <row r="96" spans="1:14" ht="14" x14ac:dyDescent="0.15">
      <c r="A96" s="11" t="s">
        <v>38</v>
      </c>
      <c r="B96" s="11" t="s">
        <v>1089</v>
      </c>
      <c r="C96" s="11">
        <v>94</v>
      </c>
      <c r="D96" s="11">
        <v>32</v>
      </c>
      <c r="E96" s="11"/>
      <c r="F96" s="11" t="s">
        <v>136</v>
      </c>
      <c r="G96" s="11" t="s">
        <v>137</v>
      </c>
      <c r="H96" s="11" t="s">
        <v>138</v>
      </c>
      <c r="I96" s="11" t="s">
        <v>139</v>
      </c>
      <c r="J96" s="11" t="s">
        <v>1087</v>
      </c>
      <c r="K96" s="11" t="s">
        <v>1090</v>
      </c>
      <c r="M96">
        <f>SUM(D$2:D95)</f>
        <v>2816</v>
      </c>
      <c r="N96" t="b">
        <f t="shared" si="1"/>
        <v>1</v>
      </c>
    </row>
    <row r="97" spans="1:14" ht="14" x14ac:dyDescent="0.15">
      <c r="A97" s="11" t="s">
        <v>38</v>
      </c>
      <c r="B97" s="11" t="s">
        <v>1091</v>
      </c>
      <c r="C97" s="11">
        <v>95</v>
      </c>
      <c r="D97" s="11">
        <v>32</v>
      </c>
      <c r="E97" s="11"/>
      <c r="F97" s="11" t="s">
        <v>136</v>
      </c>
      <c r="G97" s="11" t="s">
        <v>137</v>
      </c>
      <c r="H97" s="11" t="s">
        <v>138</v>
      </c>
      <c r="I97" s="11" t="s">
        <v>139</v>
      </c>
      <c r="J97" s="11" t="s">
        <v>1092</v>
      </c>
      <c r="K97" s="11" t="s">
        <v>1093</v>
      </c>
      <c r="M97">
        <f>SUM(D$2:D96)</f>
        <v>2848</v>
      </c>
      <c r="N97" t="b">
        <f t="shared" si="1"/>
        <v>1</v>
      </c>
    </row>
    <row r="98" spans="1:14" ht="28" x14ac:dyDescent="0.15">
      <c r="A98" s="11" t="s">
        <v>38</v>
      </c>
      <c r="B98" s="11" t="s">
        <v>1094</v>
      </c>
      <c r="C98" s="11">
        <v>96</v>
      </c>
      <c r="D98" s="11">
        <v>32</v>
      </c>
      <c r="E98" s="11"/>
      <c r="F98" s="11" t="s">
        <v>136</v>
      </c>
      <c r="G98" s="11" t="s">
        <v>137</v>
      </c>
      <c r="H98" s="11" t="s">
        <v>138</v>
      </c>
      <c r="I98" s="11" t="s">
        <v>139</v>
      </c>
      <c r="J98" s="11" t="s">
        <v>1092</v>
      </c>
      <c r="K98" s="11" t="s">
        <v>1095</v>
      </c>
      <c r="M98">
        <f>SUM(D$2:D97)</f>
        <v>2880</v>
      </c>
      <c r="N98" t="b">
        <f t="shared" si="1"/>
        <v>1</v>
      </c>
    </row>
    <row r="99" spans="1:14" ht="28" x14ac:dyDescent="0.15">
      <c r="A99" s="11" t="s">
        <v>38</v>
      </c>
      <c r="B99" s="11" t="s">
        <v>1096</v>
      </c>
      <c r="C99" s="11">
        <v>97</v>
      </c>
      <c r="D99" s="11">
        <v>32</v>
      </c>
      <c r="E99" s="11"/>
      <c r="F99" s="11" t="s">
        <v>136</v>
      </c>
      <c r="G99" s="11" t="s">
        <v>137</v>
      </c>
      <c r="H99" s="11" t="s">
        <v>138</v>
      </c>
      <c r="I99" s="11" t="s">
        <v>139</v>
      </c>
      <c r="J99" s="11" t="s">
        <v>1097</v>
      </c>
      <c r="K99" s="11" t="s">
        <v>1098</v>
      </c>
      <c r="M99">
        <f>SUM(D$2:D98)</f>
        <v>2912</v>
      </c>
      <c r="N99" t="b">
        <f t="shared" si="1"/>
        <v>1</v>
      </c>
    </row>
    <row r="100" spans="1:14" ht="28" x14ac:dyDescent="0.15">
      <c r="A100" s="11" t="s">
        <v>38</v>
      </c>
      <c r="B100" s="11" t="s">
        <v>1099</v>
      </c>
      <c r="C100" s="11">
        <v>98</v>
      </c>
      <c r="D100" s="11">
        <v>32</v>
      </c>
      <c r="E100" s="11"/>
      <c r="F100" s="11" t="s">
        <v>136</v>
      </c>
      <c r="G100" s="11" t="s">
        <v>137</v>
      </c>
      <c r="H100" s="11" t="s">
        <v>138</v>
      </c>
      <c r="I100" s="11" t="s">
        <v>139</v>
      </c>
      <c r="J100" s="11" t="s">
        <v>1097</v>
      </c>
      <c r="K100" s="11" t="s">
        <v>1100</v>
      </c>
      <c r="M100">
        <f>SUM(D$2:D99)</f>
        <v>2944</v>
      </c>
      <c r="N100" t="b">
        <f t="shared" si="1"/>
        <v>1</v>
      </c>
    </row>
    <row r="101" spans="1:14" ht="14" x14ac:dyDescent="0.15">
      <c r="A101" s="11" t="s">
        <v>38</v>
      </c>
      <c r="B101" s="11" t="s">
        <v>1101</v>
      </c>
      <c r="C101" s="11">
        <v>99</v>
      </c>
      <c r="D101" s="11">
        <v>32</v>
      </c>
      <c r="E101" s="11"/>
      <c r="F101" s="11" t="s">
        <v>136</v>
      </c>
      <c r="G101" s="11" t="s">
        <v>137</v>
      </c>
      <c r="H101" s="11" t="s">
        <v>138</v>
      </c>
      <c r="I101" s="11" t="s">
        <v>139</v>
      </c>
      <c r="J101" s="11" t="s">
        <v>942</v>
      </c>
      <c r="K101" s="11" t="s">
        <v>940</v>
      </c>
      <c r="M101">
        <f>SUM(D$2:D100)</f>
        <v>2976</v>
      </c>
      <c r="N101" t="b">
        <f t="shared" si="1"/>
        <v>1</v>
      </c>
    </row>
    <row r="102" spans="1:14" ht="14" x14ac:dyDescent="0.15">
      <c r="A102" s="11" t="s">
        <v>38</v>
      </c>
      <c r="B102" s="11" t="s">
        <v>1102</v>
      </c>
      <c r="C102" s="11">
        <v>100</v>
      </c>
      <c r="D102" s="11">
        <v>32</v>
      </c>
      <c r="E102" s="11"/>
      <c r="F102" s="11" t="s">
        <v>136</v>
      </c>
      <c r="G102" s="11" t="s">
        <v>137</v>
      </c>
      <c r="H102" s="11" t="s">
        <v>138</v>
      </c>
      <c r="I102" s="11" t="s">
        <v>139</v>
      </c>
      <c r="J102" s="11" t="s">
        <v>942</v>
      </c>
      <c r="K102" s="11" t="s">
        <v>940</v>
      </c>
      <c r="M102">
        <f>SUM(D$2:D101)</f>
        <v>3008</v>
      </c>
      <c r="N102" t="b">
        <f t="shared" si="1"/>
        <v>1</v>
      </c>
    </row>
    <row r="103" spans="1:14" ht="14" x14ac:dyDescent="0.15">
      <c r="A103" s="11" t="s">
        <v>38</v>
      </c>
      <c r="B103" s="11" t="s">
        <v>1103</v>
      </c>
      <c r="C103" s="11">
        <v>101</v>
      </c>
      <c r="D103" s="11">
        <v>32</v>
      </c>
      <c r="E103" s="11"/>
      <c r="F103" s="11" t="s">
        <v>136</v>
      </c>
      <c r="G103" s="11" t="s">
        <v>137</v>
      </c>
      <c r="H103" s="11" t="s">
        <v>138</v>
      </c>
      <c r="I103" s="11" t="s">
        <v>139</v>
      </c>
      <c r="J103" s="11" t="s">
        <v>942</v>
      </c>
      <c r="K103" s="11" t="s">
        <v>940</v>
      </c>
      <c r="M103">
        <f>SUM(D$2:D102)</f>
        <v>3040</v>
      </c>
      <c r="N103" t="b">
        <f t="shared" si="1"/>
        <v>1</v>
      </c>
    </row>
    <row r="104" spans="1:14" ht="14" x14ac:dyDescent="0.15">
      <c r="A104" s="11" t="s">
        <v>38</v>
      </c>
      <c r="B104" s="11" t="s">
        <v>1104</v>
      </c>
      <c r="C104" s="11">
        <v>102</v>
      </c>
      <c r="D104" s="11">
        <v>32</v>
      </c>
      <c r="E104" s="11"/>
      <c r="F104" s="11" t="s">
        <v>136</v>
      </c>
      <c r="G104" s="11" t="s">
        <v>137</v>
      </c>
      <c r="H104" s="11" t="s">
        <v>138</v>
      </c>
      <c r="I104" s="11" t="s">
        <v>139</v>
      </c>
      <c r="J104" s="11" t="s">
        <v>942</v>
      </c>
      <c r="K104" s="11" t="s">
        <v>940</v>
      </c>
      <c r="M104">
        <f>SUM(D$2:D103)</f>
        <v>3072</v>
      </c>
      <c r="N104" t="b">
        <f t="shared" si="1"/>
        <v>1</v>
      </c>
    </row>
    <row r="105" spans="1:14" ht="14" x14ac:dyDescent="0.15">
      <c r="A105" s="11" t="s">
        <v>38</v>
      </c>
      <c r="B105" s="11" t="s">
        <v>1105</v>
      </c>
      <c r="C105" s="11">
        <v>103</v>
      </c>
      <c r="D105" s="11">
        <v>32</v>
      </c>
      <c r="E105" s="11"/>
      <c r="F105" s="11" t="s">
        <v>136</v>
      </c>
      <c r="G105" s="11" t="s">
        <v>137</v>
      </c>
      <c r="H105" s="11" t="s">
        <v>138</v>
      </c>
      <c r="I105" s="11" t="s">
        <v>139</v>
      </c>
      <c r="J105" s="11" t="s">
        <v>942</v>
      </c>
      <c r="K105" s="11" t="s">
        <v>940</v>
      </c>
      <c r="M105">
        <f>SUM(D$2:D104)</f>
        <v>3104</v>
      </c>
      <c r="N105" t="b">
        <f t="shared" si="1"/>
        <v>1</v>
      </c>
    </row>
    <row r="106" spans="1:14" ht="14" x14ac:dyDescent="0.15">
      <c r="A106" s="11" t="s">
        <v>38</v>
      </c>
      <c r="B106" s="11" t="s">
        <v>1106</v>
      </c>
      <c r="C106" s="11">
        <v>104</v>
      </c>
      <c r="D106" s="11">
        <v>32</v>
      </c>
      <c r="E106" s="11"/>
      <c r="F106" s="11" t="s">
        <v>136</v>
      </c>
      <c r="G106" s="11" t="s">
        <v>137</v>
      </c>
      <c r="H106" s="11" t="s">
        <v>138</v>
      </c>
      <c r="I106" s="11" t="s">
        <v>139</v>
      </c>
      <c r="J106" s="11" t="s">
        <v>942</v>
      </c>
      <c r="K106" s="11" t="s">
        <v>940</v>
      </c>
      <c r="M106">
        <f>SUM(D$2:D105)</f>
        <v>3136</v>
      </c>
      <c r="N106" t="b">
        <f t="shared" si="1"/>
        <v>1</v>
      </c>
    </row>
    <row r="107" spans="1:14" ht="14" x14ac:dyDescent="0.15">
      <c r="A107" s="11" t="s">
        <v>38</v>
      </c>
      <c r="B107" s="11" t="s">
        <v>1107</v>
      </c>
      <c r="C107" s="11">
        <v>105</v>
      </c>
      <c r="D107" s="11">
        <v>32</v>
      </c>
      <c r="E107" s="11"/>
      <c r="F107" s="11" t="s">
        <v>136</v>
      </c>
      <c r="G107" s="11" t="s">
        <v>137</v>
      </c>
      <c r="H107" s="11" t="s">
        <v>138</v>
      </c>
      <c r="I107" s="11" t="s">
        <v>139</v>
      </c>
      <c r="J107" s="11" t="s">
        <v>1108</v>
      </c>
      <c r="K107" s="11" t="s">
        <v>1109</v>
      </c>
      <c r="M107">
        <f>SUM(D$2:D106)</f>
        <v>3168</v>
      </c>
      <c r="N107" t="b">
        <f t="shared" si="1"/>
        <v>1</v>
      </c>
    </row>
    <row r="108" spans="1:14" ht="14" x14ac:dyDescent="0.15">
      <c r="A108" s="11" t="s">
        <v>38</v>
      </c>
      <c r="B108" s="11" t="s">
        <v>1110</v>
      </c>
      <c r="C108" s="11">
        <v>106</v>
      </c>
      <c r="D108" s="11">
        <v>32</v>
      </c>
      <c r="E108" s="11"/>
      <c r="F108" s="11" t="s">
        <v>136</v>
      </c>
      <c r="G108" s="11" t="s">
        <v>137</v>
      </c>
      <c r="H108" s="11" t="s">
        <v>138</v>
      </c>
      <c r="I108" s="11" t="s">
        <v>139</v>
      </c>
      <c r="J108" s="11" t="s">
        <v>1108</v>
      </c>
      <c r="K108" s="11" t="s">
        <v>1111</v>
      </c>
      <c r="M108">
        <f>SUM(D$2:D107)</f>
        <v>3200</v>
      </c>
      <c r="N108" t="b">
        <f t="shared" si="1"/>
        <v>1</v>
      </c>
    </row>
    <row r="109" spans="1:14" ht="14" x14ac:dyDescent="0.15">
      <c r="A109" s="11" t="s">
        <v>38</v>
      </c>
      <c r="B109" s="11" t="s">
        <v>1112</v>
      </c>
      <c r="C109" s="11">
        <v>107</v>
      </c>
      <c r="D109" s="11">
        <v>32</v>
      </c>
      <c r="E109" s="11"/>
      <c r="F109" s="11" t="s">
        <v>136</v>
      </c>
      <c r="G109" s="11" t="s">
        <v>137</v>
      </c>
      <c r="H109" s="11" t="s">
        <v>138</v>
      </c>
      <c r="I109" s="11" t="s">
        <v>139</v>
      </c>
      <c r="J109" s="11" t="s">
        <v>1113</v>
      </c>
      <c r="K109" s="11" t="s">
        <v>1114</v>
      </c>
      <c r="M109">
        <f>SUM(D$2:D108)</f>
        <v>3232</v>
      </c>
      <c r="N109" t="b">
        <f t="shared" si="1"/>
        <v>1</v>
      </c>
    </row>
    <row r="110" spans="1:14" ht="14" x14ac:dyDescent="0.15">
      <c r="A110" s="11" t="s">
        <v>38</v>
      </c>
      <c r="B110" s="11" t="s">
        <v>1115</v>
      </c>
      <c r="C110" s="11">
        <v>108</v>
      </c>
      <c r="D110" s="11">
        <v>32</v>
      </c>
      <c r="E110" s="11"/>
      <c r="F110" s="11" t="s">
        <v>136</v>
      </c>
      <c r="G110" s="11" t="s">
        <v>137</v>
      </c>
      <c r="H110" s="11" t="s">
        <v>138</v>
      </c>
      <c r="I110" s="11" t="s">
        <v>139</v>
      </c>
      <c r="J110" s="11" t="s">
        <v>1113</v>
      </c>
      <c r="K110" s="11" t="s">
        <v>1116</v>
      </c>
      <c r="M110">
        <f>SUM(D$2:D109)</f>
        <v>3264</v>
      </c>
      <c r="N110" t="b">
        <f t="shared" si="1"/>
        <v>1</v>
      </c>
    </row>
    <row r="111" spans="1:14" ht="14" x14ac:dyDescent="0.15">
      <c r="A111" s="11" t="s">
        <v>38</v>
      </c>
      <c r="B111" s="11" t="s">
        <v>1117</v>
      </c>
      <c r="C111" s="11">
        <v>109</v>
      </c>
      <c r="D111" s="11">
        <v>32</v>
      </c>
      <c r="E111" s="11"/>
      <c r="F111" s="11" t="s">
        <v>136</v>
      </c>
      <c r="G111" s="11" t="s">
        <v>137</v>
      </c>
      <c r="H111" s="11" t="s">
        <v>138</v>
      </c>
      <c r="I111" s="11" t="s">
        <v>139</v>
      </c>
      <c r="J111" s="11" t="s">
        <v>1118</v>
      </c>
      <c r="K111" s="11" t="s">
        <v>1119</v>
      </c>
      <c r="M111">
        <f>SUM(D$2:D110)</f>
        <v>3296</v>
      </c>
      <c r="N111" t="b">
        <f t="shared" si="1"/>
        <v>1</v>
      </c>
    </row>
    <row r="112" spans="1:14" ht="14" x14ac:dyDescent="0.15">
      <c r="A112" s="11" t="s">
        <v>38</v>
      </c>
      <c r="B112" s="11" t="s">
        <v>1120</v>
      </c>
      <c r="C112" s="11">
        <v>110</v>
      </c>
      <c r="D112" s="11">
        <v>32</v>
      </c>
      <c r="E112" s="11"/>
      <c r="F112" s="11" t="s">
        <v>136</v>
      </c>
      <c r="G112" s="11" t="s">
        <v>137</v>
      </c>
      <c r="H112" s="11" t="s">
        <v>138</v>
      </c>
      <c r="I112" s="11" t="s">
        <v>139</v>
      </c>
      <c r="J112" s="11" t="s">
        <v>1118</v>
      </c>
      <c r="K112" s="11" t="s">
        <v>1121</v>
      </c>
      <c r="M112">
        <f>SUM(D$2:D111)</f>
        <v>3328</v>
      </c>
      <c r="N112" t="b">
        <f t="shared" si="1"/>
        <v>1</v>
      </c>
    </row>
    <row r="113" spans="1:14" ht="14" x14ac:dyDescent="0.15">
      <c r="A113" s="11" t="s">
        <v>38</v>
      </c>
      <c r="B113" s="11" t="s">
        <v>1122</v>
      </c>
      <c r="C113" s="11">
        <v>111</v>
      </c>
      <c r="D113" s="11">
        <v>32</v>
      </c>
      <c r="E113" s="11"/>
      <c r="F113" s="11" t="s">
        <v>136</v>
      </c>
      <c r="G113" s="11" t="s">
        <v>137</v>
      </c>
      <c r="H113" s="11" t="s">
        <v>138</v>
      </c>
      <c r="I113" s="11" t="s">
        <v>139</v>
      </c>
      <c r="J113" s="11" t="s">
        <v>1123</v>
      </c>
      <c r="K113" s="11" t="s">
        <v>1124</v>
      </c>
      <c r="M113">
        <f>SUM(D$2:D112)</f>
        <v>3360</v>
      </c>
      <c r="N113" t="b">
        <f t="shared" si="1"/>
        <v>1</v>
      </c>
    </row>
    <row r="114" spans="1:14" ht="14" x14ac:dyDescent="0.15">
      <c r="A114" s="11" t="s">
        <v>38</v>
      </c>
      <c r="B114" s="11" t="s">
        <v>1125</v>
      </c>
      <c r="C114" s="11">
        <v>112</v>
      </c>
      <c r="D114" s="11">
        <v>32</v>
      </c>
      <c r="E114" s="11"/>
      <c r="F114" s="11" t="s">
        <v>136</v>
      </c>
      <c r="G114" s="11" t="s">
        <v>137</v>
      </c>
      <c r="H114" s="11" t="s">
        <v>138</v>
      </c>
      <c r="I114" s="11" t="s">
        <v>139</v>
      </c>
      <c r="J114" s="11" t="s">
        <v>1123</v>
      </c>
      <c r="K114" s="11" t="s">
        <v>1126</v>
      </c>
      <c r="M114">
        <f>SUM(D$2:D113)</f>
        <v>3392</v>
      </c>
      <c r="N114" t="b">
        <f t="shared" si="1"/>
        <v>1</v>
      </c>
    </row>
    <row r="115" spans="1:14" ht="14" x14ac:dyDescent="0.15">
      <c r="A115" s="11" t="s">
        <v>38</v>
      </c>
      <c r="B115" s="11" t="s">
        <v>1127</v>
      </c>
      <c r="C115" s="11">
        <v>113</v>
      </c>
      <c r="D115" s="11">
        <v>32</v>
      </c>
      <c r="E115" s="11"/>
      <c r="F115" s="11" t="s">
        <v>136</v>
      </c>
      <c r="G115" s="11" t="s">
        <v>137</v>
      </c>
      <c r="H115" s="11" t="s">
        <v>138</v>
      </c>
      <c r="I115" s="11" t="s">
        <v>139</v>
      </c>
      <c r="J115" s="11" t="s">
        <v>1128</v>
      </c>
      <c r="K115" s="11" t="s">
        <v>1129</v>
      </c>
      <c r="M115">
        <f>SUM(D$2:D114)</f>
        <v>3424</v>
      </c>
      <c r="N115" t="b">
        <f t="shared" si="1"/>
        <v>1</v>
      </c>
    </row>
    <row r="116" spans="1:14" ht="14" x14ac:dyDescent="0.15">
      <c r="A116" s="11" t="s">
        <v>38</v>
      </c>
      <c r="B116" s="11" t="s">
        <v>1130</v>
      </c>
      <c r="C116" s="11">
        <v>114</v>
      </c>
      <c r="D116" s="11">
        <v>32</v>
      </c>
      <c r="E116" s="11"/>
      <c r="F116" s="11" t="s">
        <v>136</v>
      </c>
      <c r="G116" s="11" t="s">
        <v>137</v>
      </c>
      <c r="H116" s="11" t="s">
        <v>138</v>
      </c>
      <c r="I116" s="11" t="s">
        <v>139</v>
      </c>
      <c r="J116" s="11" t="s">
        <v>1128</v>
      </c>
      <c r="K116" s="11" t="s">
        <v>1131</v>
      </c>
      <c r="M116">
        <f>SUM(D$2:D115)</f>
        <v>3456</v>
      </c>
      <c r="N116" t="b">
        <f t="shared" si="1"/>
        <v>1</v>
      </c>
    </row>
    <row r="117" spans="1:14" ht="14" x14ac:dyDescent="0.15">
      <c r="A117" s="11" t="s">
        <v>38</v>
      </c>
      <c r="B117" s="11" t="s">
        <v>1132</v>
      </c>
      <c r="C117" s="11">
        <v>115</v>
      </c>
      <c r="D117" s="11">
        <v>32</v>
      </c>
      <c r="E117" s="11"/>
      <c r="F117" s="11" t="s">
        <v>136</v>
      </c>
      <c r="G117" s="11" t="s">
        <v>137</v>
      </c>
      <c r="H117" s="11" t="s">
        <v>138</v>
      </c>
      <c r="I117" s="11" t="s">
        <v>139</v>
      </c>
      <c r="J117" s="11" t="s">
        <v>1133</v>
      </c>
      <c r="K117" s="11" t="s">
        <v>1134</v>
      </c>
      <c r="M117">
        <f>SUM(D$2:D116)</f>
        <v>3488</v>
      </c>
      <c r="N117" t="b">
        <f t="shared" si="1"/>
        <v>1</v>
      </c>
    </row>
    <row r="118" spans="1:14" ht="14" x14ac:dyDescent="0.15">
      <c r="A118" s="11" t="s">
        <v>38</v>
      </c>
      <c r="B118" s="11" t="s">
        <v>1135</v>
      </c>
      <c r="C118" s="11">
        <v>116</v>
      </c>
      <c r="D118" s="11">
        <v>32</v>
      </c>
      <c r="E118" s="11"/>
      <c r="F118" s="11" t="s">
        <v>136</v>
      </c>
      <c r="G118" s="11" t="s">
        <v>137</v>
      </c>
      <c r="H118" s="11" t="s">
        <v>138</v>
      </c>
      <c r="I118" s="11" t="s">
        <v>139</v>
      </c>
      <c r="J118" s="11" t="s">
        <v>1133</v>
      </c>
      <c r="K118" s="11" t="s">
        <v>1136</v>
      </c>
      <c r="M118">
        <f>SUM(D$2:D117)</f>
        <v>3520</v>
      </c>
      <c r="N118" t="b">
        <f t="shared" si="1"/>
        <v>1</v>
      </c>
    </row>
    <row r="119" spans="1:14" ht="14" x14ac:dyDescent="0.15">
      <c r="A119" s="11" t="s">
        <v>38</v>
      </c>
      <c r="B119" s="11" t="s">
        <v>1137</v>
      </c>
      <c r="C119" s="11">
        <v>117</v>
      </c>
      <c r="D119" s="11">
        <v>32</v>
      </c>
      <c r="E119" s="11"/>
      <c r="F119" s="11" t="s">
        <v>136</v>
      </c>
      <c r="G119" s="11" t="s">
        <v>137</v>
      </c>
      <c r="H119" s="11" t="s">
        <v>138</v>
      </c>
      <c r="I119" s="11" t="s">
        <v>139</v>
      </c>
      <c r="J119" s="11" t="s">
        <v>1138</v>
      </c>
      <c r="K119" s="11" t="s">
        <v>1139</v>
      </c>
      <c r="M119">
        <f>SUM(D$2:D118)</f>
        <v>3552</v>
      </c>
      <c r="N119" t="b">
        <f t="shared" si="1"/>
        <v>1</v>
      </c>
    </row>
    <row r="120" spans="1:14" ht="14" x14ac:dyDescent="0.15">
      <c r="A120" s="11" t="s">
        <v>38</v>
      </c>
      <c r="B120" s="11" t="s">
        <v>1140</v>
      </c>
      <c r="C120" s="11">
        <v>118</v>
      </c>
      <c r="D120" s="11">
        <v>32</v>
      </c>
      <c r="E120" s="11"/>
      <c r="F120" s="11" t="s">
        <v>136</v>
      </c>
      <c r="G120" s="11" t="s">
        <v>137</v>
      </c>
      <c r="H120" s="11" t="s">
        <v>138</v>
      </c>
      <c r="I120" s="11" t="s">
        <v>139</v>
      </c>
      <c r="J120" s="11" t="s">
        <v>1138</v>
      </c>
      <c r="K120" s="11" t="s">
        <v>1141</v>
      </c>
      <c r="M120">
        <f>SUM(D$2:D119)</f>
        <v>3584</v>
      </c>
      <c r="N120" t="b">
        <f t="shared" si="1"/>
        <v>1</v>
      </c>
    </row>
    <row r="121" spans="1:14" ht="14" x14ac:dyDescent="0.15">
      <c r="A121" s="11" t="s">
        <v>38</v>
      </c>
      <c r="B121" s="11" t="s">
        <v>1142</v>
      </c>
      <c r="C121" s="11">
        <v>119</v>
      </c>
      <c r="D121" s="11">
        <v>32</v>
      </c>
      <c r="E121" s="11"/>
      <c r="F121" s="11" t="s">
        <v>136</v>
      </c>
      <c r="G121" s="11" t="s">
        <v>137</v>
      </c>
      <c r="H121" s="11" t="s">
        <v>138</v>
      </c>
      <c r="I121" s="11" t="s">
        <v>139</v>
      </c>
      <c r="J121" s="11" t="s">
        <v>1143</v>
      </c>
      <c r="K121" s="11" t="s">
        <v>1144</v>
      </c>
      <c r="M121">
        <f>SUM(D$2:D120)</f>
        <v>3616</v>
      </c>
      <c r="N121" t="b">
        <f t="shared" si="1"/>
        <v>1</v>
      </c>
    </row>
    <row r="122" spans="1:14" ht="14" x14ac:dyDescent="0.15">
      <c r="A122" s="11" t="s">
        <v>38</v>
      </c>
      <c r="B122" s="11" t="s">
        <v>1145</v>
      </c>
      <c r="C122" s="11">
        <v>120</v>
      </c>
      <c r="D122" s="11">
        <v>32</v>
      </c>
      <c r="E122" s="11"/>
      <c r="F122" s="11" t="s">
        <v>136</v>
      </c>
      <c r="G122" s="11" t="s">
        <v>137</v>
      </c>
      <c r="H122" s="11" t="s">
        <v>138</v>
      </c>
      <c r="I122" s="11" t="s">
        <v>139</v>
      </c>
      <c r="J122" s="11" t="s">
        <v>1143</v>
      </c>
      <c r="K122" s="11" t="s">
        <v>1146</v>
      </c>
      <c r="M122">
        <f>SUM(D$2:D121)</f>
        <v>3648</v>
      </c>
      <c r="N122" t="b">
        <f t="shared" si="1"/>
        <v>1</v>
      </c>
    </row>
    <row r="123" spans="1:14" ht="14" x14ac:dyDescent="0.15">
      <c r="A123" s="11" t="s">
        <v>38</v>
      </c>
      <c r="B123" s="11" t="s">
        <v>1147</v>
      </c>
      <c r="C123" s="11">
        <v>121</v>
      </c>
      <c r="D123" s="11">
        <v>32</v>
      </c>
      <c r="E123" s="11"/>
      <c r="F123" s="11" t="s">
        <v>136</v>
      </c>
      <c r="G123" s="11" t="s">
        <v>137</v>
      </c>
      <c r="H123" s="11" t="s">
        <v>138</v>
      </c>
      <c r="I123" s="11" t="s">
        <v>139</v>
      </c>
      <c r="J123" s="11" t="s">
        <v>1148</v>
      </c>
      <c r="K123" s="11" t="s">
        <v>1149</v>
      </c>
      <c r="M123">
        <f>SUM(D$2:D122)</f>
        <v>3680</v>
      </c>
      <c r="N123" t="b">
        <f t="shared" si="1"/>
        <v>1</v>
      </c>
    </row>
    <row r="124" spans="1:14" ht="14" x14ac:dyDescent="0.15">
      <c r="A124" s="11" t="s">
        <v>38</v>
      </c>
      <c r="B124" s="11" t="s">
        <v>1150</v>
      </c>
      <c r="C124" s="11">
        <v>122</v>
      </c>
      <c r="D124" s="11">
        <v>32</v>
      </c>
      <c r="E124" s="11"/>
      <c r="F124" s="11" t="s">
        <v>136</v>
      </c>
      <c r="G124" s="11" t="s">
        <v>137</v>
      </c>
      <c r="H124" s="11" t="s">
        <v>138</v>
      </c>
      <c r="I124" s="11" t="s">
        <v>139</v>
      </c>
      <c r="J124" s="11" t="s">
        <v>1148</v>
      </c>
      <c r="K124" s="11" t="s">
        <v>1151</v>
      </c>
      <c r="M124">
        <f>SUM(D$2:D123)</f>
        <v>3712</v>
      </c>
      <c r="N124" t="b">
        <f t="shared" si="1"/>
        <v>1</v>
      </c>
    </row>
    <row r="125" spans="1:14" ht="14" x14ac:dyDescent="0.15">
      <c r="A125" s="11" t="s">
        <v>38</v>
      </c>
      <c r="B125" s="11" t="s">
        <v>1152</v>
      </c>
      <c r="C125" s="11">
        <v>123</v>
      </c>
      <c r="D125" s="11">
        <v>32</v>
      </c>
      <c r="E125" s="11"/>
      <c r="F125" s="11" t="s">
        <v>136</v>
      </c>
      <c r="G125" s="11" t="s">
        <v>137</v>
      </c>
      <c r="H125" s="11" t="s">
        <v>138</v>
      </c>
      <c r="I125" s="11" t="s">
        <v>139</v>
      </c>
      <c r="J125" s="11" t="s">
        <v>1153</v>
      </c>
      <c r="K125" s="11" t="s">
        <v>1154</v>
      </c>
      <c r="M125">
        <f>SUM(D$2:D124)</f>
        <v>3744</v>
      </c>
      <c r="N125" t="b">
        <f t="shared" si="1"/>
        <v>1</v>
      </c>
    </row>
    <row r="126" spans="1:14" ht="14" x14ac:dyDescent="0.15">
      <c r="A126" s="11" t="s">
        <v>38</v>
      </c>
      <c r="B126" s="11" t="s">
        <v>1155</v>
      </c>
      <c r="C126" s="11">
        <v>124</v>
      </c>
      <c r="D126" s="11">
        <v>32</v>
      </c>
      <c r="E126" s="11"/>
      <c r="F126" s="11" t="s">
        <v>136</v>
      </c>
      <c r="G126" s="11" t="s">
        <v>137</v>
      </c>
      <c r="H126" s="11" t="s">
        <v>138</v>
      </c>
      <c r="I126" s="11" t="s">
        <v>139</v>
      </c>
      <c r="J126" s="11" t="s">
        <v>1153</v>
      </c>
      <c r="K126" s="11" t="s">
        <v>1156</v>
      </c>
      <c r="M126">
        <f>SUM(D$2:D125)</f>
        <v>3776</v>
      </c>
      <c r="N126" t="b">
        <f t="shared" si="1"/>
        <v>1</v>
      </c>
    </row>
    <row r="127" spans="1:14" ht="14" x14ac:dyDescent="0.15">
      <c r="A127" s="11" t="s">
        <v>38</v>
      </c>
      <c r="B127" s="11" t="s">
        <v>1157</v>
      </c>
      <c r="C127" s="11">
        <v>125</v>
      </c>
      <c r="D127" s="11">
        <v>32</v>
      </c>
      <c r="E127" s="11"/>
      <c r="F127" s="11" t="s">
        <v>136</v>
      </c>
      <c r="G127" s="11" t="s">
        <v>137</v>
      </c>
      <c r="H127" s="11" t="s">
        <v>138</v>
      </c>
      <c r="I127" s="11" t="s">
        <v>139</v>
      </c>
      <c r="J127" s="11" t="s">
        <v>942</v>
      </c>
      <c r="K127" s="11" t="s">
        <v>940</v>
      </c>
      <c r="M127">
        <f>SUM(D$2:D126)</f>
        <v>3808</v>
      </c>
      <c r="N127" t="b">
        <f t="shared" si="1"/>
        <v>1</v>
      </c>
    </row>
    <row r="128" spans="1:14" ht="14" x14ac:dyDescent="0.15">
      <c r="A128" s="11" t="s">
        <v>38</v>
      </c>
      <c r="B128" s="11" t="s">
        <v>1158</v>
      </c>
      <c r="C128" s="11">
        <v>126</v>
      </c>
      <c r="D128" s="11">
        <v>32</v>
      </c>
      <c r="E128" s="11"/>
      <c r="F128" s="11" t="s">
        <v>136</v>
      </c>
      <c r="G128" s="11" t="s">
        <v>137</v>
      </c>
      <c r="H128" s="11" t="s">
        <v>138</v>
      </c>
      <c r="I128" s="11" t="s">
        <v>139</v>
      </c>
      <c r="J128" s="11" t="s">
        <v>942</v>
      </c>
      <c r="K128" s="11" t="s">
        <v>940</v>
      </c>
      <c r="M128">
        <f>SUM(D$2:D127)</f>
        <v>3840</v>
      </c>
      <c r="N128" t="b">
        <f t="shared" si="1"/>
        <v>1</v>
      </c>
    </row>
    <row r="129" spans="1:14" ht="14" x14ac:dyDescent="0.15">
      <c r="A129" s="11" t="s">
        <v>38</v>
      </c>
      <c r="B129" s="11" t="s">
        <v>1159</v>
      </c>
      <c r="C129" s="11">
        <v>127</v>
      </c>
      <c r="D129" s="11">
        <v>32</v>
      </c>
      <c r="E129" s="11"/>
      <c r="F129" s="11" t="s">
        <v>136</v>
      </c>
      <c r="G129" s="11" t="s">
        <v>137</v>
      </c>
      <c r="H129" s="11" t="s">
        <v>138</v>
      </c>
      <c r="I129" s="11" t="s">
        <v>139</v>
      </c>
      <c r="J129" s="11" t="s">
        <v>942</v>
      </c>
      <c r="K129" s="11" t="s">
        <v>940</v>
      </c>
      <c r="M129">
        <f>SUM(D$2:D128)</f>
        <v>3872</v>
      </c>
      <c r="N129" t="b">
        <f t="shared" si="1"/>
        <v>1</v>
      </c>
    </row>
    <row r="130" spans="1:14" ht="14" x14ac:dyDescent="0.15">
      <c r="A130" s="11" t="s">
        <v>38</v>
      </c>
      <c r="B130" s="11" t="s">
        <v>1160</v>
      </c>
      <c r="C130" s="11">
        <v>128</v>
      </c>
      <c r="D130" s="11">
        <v>32</v>
      </c>
      <c r="E130" s="11"/>
      <c r="F130" s="11" t="s">
        <v>136</v>
      </c>
      <c r="G130" s="11" t="s">
        <v>137</v>
      </c>
      <c r="H130" s="11" t="s">
        <v>138</v>
      </c>
      <c r="I130" s="11" t="s">
        <v>139</v>
      </c>
      <c r="J130" s="11" t="s">
        <v>942</v>
      </c>
      <c r="K130" s="11" t="s">
        <v>940</v>
      </c>
      <c r="M130">
        <f>SUM(D$2:D129)</f>
        <v>3904</v>
      </c>
      <c r="N130" t="b">
        <f t="shared" si="1"/>
        <v>1</v>
      </c>
    </row>
    <row r="131" spans="1:14" ht="14" x14ac:dyDescent="0.15">
      <c r="A131" s="11" t="s">
        <v>38</v>
      </c>
      <c r="B131" s="11" t="s">
        <v>1161</v>
      </c>
      <c r="C131" s="11">
        <v>129</v>
      </c>
      <c r="D131" s="11">
        <v>32</v>
      </c>
      <c r="E131" s="11"/>
      <c r="F131" s="11" t="s">
        <v>136</v>
      </c>
      <c r="G131" s="11" t="s">
        <v>137</v>
      </c>
      <c r="H131" s="11" t="s">
        <v>138</v>
      </c>
      <c r="I131" s="11" t="s">
        <v>139</v>
      </c>
      <c r="J131" s="11" t="s">
        <v>942</v>
      </c>
      <c r="K131" s="11" t="s">
        <v>940</v>
      </c>
      <c r="M131">
        <f>SUM(D$2:D130)</f>
        <v>3936</v>
      </c>
      <c r="N131" t="b">
        <f t="shared" si="1"/>
        <v>1</v>
      </c>
    </row>
    <row r="132" spans="1:14" ht="14" x14ac:dyDescent="0.15">
      <c r="A132" s="11" t="s">
        <v>38</v>
      </c>
      <c r="B132" s="11" t="s">
        <v>1162</v>
      </c>
      <c r="C132" s="11">
        <v>130</v>
      </c>
      <c r="D132" s="11">
        <v>32</v>
      </c>
      <c r="E132" s="11"/>
      <c r="F132" s="11" t="s">
        <v>136</v>
      </c>
      <c r="G132" s="11" t="s">
        <v>137</v>
      </c>
      <c r="H132" s="11" t="s">
        <v>138</v>
      </c>
      <c r="I132" s="11" t="s">
        <v>139</v>
      </c>
      <c r="J132" s="11" t="s">
        <v>942</v>
      </c>
      <c r="K132" s="11" t="s">
        <v>940</v>
      </c>
      <c r="M132">
        <f>SUM(D$2:D131)</f>
        <v>3968</v>
      </c>
      <c r="N132" t="b">
        <f t="shared" si="1"/>
        <v>1</v>
      </c>
    </row>
    <row r="133" spans="1:14" ht="14" x14ac:dyDescent="0.15">
      <c r="A133" s="11" t="s">
        <v>38</v>
      </c>
      <c r="B133" s="11" t="s">
        <v>1163</v>
      </c>
      <c r="C133" s="11">
        <v>131</v>
      </c>
      <c r="D133" s="11">
        <v>32</v>
      </c>
      <c r="E133" s="11"/>
      <c r="F133" s="11" t="s">
        <v>136</v>
      </c>
      <c r="G133" s="11" t="s">
        <v>137</v>
      </c>
      <c r="H133" s="11" t="s">
        <v>138</v>
      </c>
      <c r="I133" s="11" t="s">
        <v>139</v>
      </c>
      <c r="J133" s="11" t="s">
        <v>942</v>
      </c>
      <c r="K133" s="11" t="s">
        <v>940</v>
      </c>
      <c r="M133">
        <f>SUM(D$2:D132)</f>
        <v>4000</v>
      </c>
      <c r="N133" t="b">
        <f t="shared" si="1"/>
        <v>1</v>
      </c>
    </row>
    <row r="134" spans="1:14" ht="14" x14ac:dyDescent="0.15">
      <c r="A134" s="11" t="s">
        <v>38</v>
      </c>
      <c r="B134" s="11" t="s">
        <v>1164</v>
      </c>
      <c r="C134" s="11">
        <v>132</v>
      </c>
      <c r="D134" s="11">
        <v>32</v>
      </c>
      <c r="E134" s="11"/>
      <c r="F134" s="11" t="s">
        <v>136</v>
      </c>
      <c r="G134" s="11" t="s">
        <v>137</v>
      </c>
      <c r="H134" s="11" t="s">
        <v>138</v>
      </c>
      <c r="I134" s="11" t="s">
        <v>139</v>
      </c>
      <c r="J134" s="11" t="s">
        <v>942</v>
      </c>
      <c r="K134" s="11" t="s">
        <v>940</v>
      </c>
      <c r="M134">
        <f>SUM(D$2:D133)</f>
        <v>4032</v>
      </c>
      <c r="N134" t="b">
        <f t="shared" si="1"/>
        <v>1</v>
      </c>
    </row>
    <row r="135" spans="1:14" ht="14" x14ac:dyDescent="0.15">
      <c r="A135" s="11" t="s">
        <v>38</v>
      </c>
      <c r="B135" s="11" t="s">
        <v>1165</v>
      </c>
      <c r="C135" s="11">
        <v>133</v>
      </c>
      <c r="D135" s="11">
        <v>32</v>
      </c>
      <c r="E135" s="11"/>
      <c r="F135" s="11" t="s">
        <v>136</v>
      </c>
      <c r="G135" s="11" t="s">
        <v>137</v>
      </c>
      <c r="H135" s="11" t="s">
        <v>138</v>
      </c>
      <c r="I135" s="11" t="s">
        <v>139</v>
      </c>
      <c r="J135" s="11" t="s">
        <v>942</v>
      </c>
      <c r="K135" s="11" t="s">
        <v>940</v>
      </c>
      <c r="M135">
        <f>SUM(D$2:D134)</f>
        <v>4064</v>
      </c>
      <c r="N135" t="b">
        <f t="shared" si="1"/>
        <v>1</v>
      </c>
    </row>
    <row r="136" spans="1:14" ht="14" x14ac:dyDescent="0.15">
      <c r="A136" s="11" t="s">
        <v>38</v>
      </c>
      <c r="B136" s="11" t="s">
        <v>1166</v>
      </c>
      <c r="C136" s="11">
        <v>134</v>
      </c>
      <c r="D136" s="11">
        <v>32</v>
      </c>
      <c r="E136" s="11"/>
      <c r="F136" s="11" t="s">
        <v>136</v>
      </c>
      <c r="G136" s="11" t="s">
        <v>137</v>
      </c>
      <c r="H136" s="11" t="s">
        <v>138</v>
      </c>
      <c r="I136" s="11" t="s">
        <v>139</v>
      </c>
      <c r="J136" s="11" t="s">
        <v>942</v>
      </c>
      <c r="K136" s="11" t="s">
        <v>940</v>
      </c>
      <c r="M136">
        <f>SUM(D$2:D135)</f>
        <v>4096</v>
      </c>
      <c r="N136" t="b">
        <f t="shared" si="1"/>
        <v>1</v>
      </c>
    </row>
    <row r="137" spans="1:14" ht="14" x14ac:dyDescent="0.15">
      <c r="A137" s="11" t="s">
        <v>38</v>
      </c>
      <c r="B137" s="11" t="s">
        <v>1167</v>
      </c>
      <c r="C137" s="11">
        <v>135</v>
      </c>
      <c r="D137" s="11">
        <v>32</v>
      </c>
      <c r="E137" s="11"/>
      <c r="F137" s="11" t="s">
        <v>136</v>
      </c>
      <c r="G137" s="11" t="s">
        <v>137</v>
      </c>
      <c r="H137" s="11" t="s">
        <v>138</v>
      </c>
      <c r="I137" s="11" t="s">
        <v>139</v>
      </c>
      <c r="J137" s="11" t="s">
        <v>942</v>
      </c>
      <c r="K137" s="11" t="s">
        <v>940</v>
      </c>
      <c r="M137">
        <f>SUM(D$2:D136)</f>
        <v>4128</v>
      </c>
      <c r="N137" t="b">
        <f t="shared" si="1"/>
        <v>1</v>
      </c>
    </row>
    <row r="138" spans="1:14" ht="14" x14ac:dyDescent="0.15">
      <c r="A138" s="11" t="s">
        <v>38</v>
      </c>
      <c r="B138" s="11" t="s">
        <v>1168</v>
      </c>
      <c r="C138" s="11">
        <v>136</v>
      </c>
      <c r="D138" s="11">
        <v>32</v>
      </c>
      <c r="E138" s="11"/>
      <c r="F138" s="11" t="s">
        <v>136</v>
      </c>
      <c r="G138" s="11" t="s">
        <v>137</v>
      </c>
      <c r="H138" s="11" t="s">
        <v>138</v>
      </c>
      <c r="I138" s="11" t="s">
        <v>139</v>
      </c>
      <c r="J138" s="11" t="s">
        <v>942</v>
      </c>
      <c r="K138" s="11" t="s">
        <v>940</v>
      </c>
      <c r="M138">
        <f>SUM(D$2:D137)</f>
        <v>4160</v>
      </c>
      <c r="N138" t="b">
        <f t="shared" si="1"/>
        <v>1</v>
      </c>
    </row>
    <row r="139" spans="1:14" x14ac:dyDescent="0.15">
      <c r="M139">
        <f>SUM(D$2:D138)</f>
        <v>4192</v>
      </c>
      <c r="N139" t="b">
        <f>MOD(M139,16) = 0</f>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4"/>
  <sheetViews>
    <sheetView workbookViewId="0"/>
  </sheetViews>
  <sheetFormatPr baseColWidth="10" defaultColWidth="8.83203125" defaultRowHeight="13" x14ac:dyDescent="0.15"/>
  <cols>
    <col min="1" max="1" width="21.1640625" customWidth="1"/>
    <col min="2" max="2" width="24.33203125" customWidth="1"/>
    <col min="3" max="3" width="12.5" customWidth="1"/>
    <col min="4" max="4" width="15.5" customWidth="1"/>
    <col min="5" max="5" width="11.1640625" customWidth="1"/>
    <col min="6" max="6" width="11.83203125" customWidth="1"/>
    <col min="7" max="7" width="13.33203125" customWidth="1"/>
    <col min="8" max="8" width="10.33203125" customWidth="1"/>
    <col min="9" max="9" width="18.5" customWidth="1"/>
    <col min="10" max="10" width="32.5" customWidth="1"/>
    <col min="11" max="11" width="79.6640625" customWidth="1"/>
  </cols>
  <sheetData>
    <row r="1" spans="1:14" x14ac:dyDescent="0.15">
      <c r="A1" s="1" t="s">
        <v>54</v>
      </c>
      <c r="B1" s="1" t="s">
        <v>127</v>
      </c>
      <c r="C1" s="1" t="s">
        <v>128</v>
      </c>
      <c r="D1" s="1" t="s">
        <v>129</v>
      </c>
      <c r="E1" s="1" t="s">
        <v>130</v>
      </c>
      <c r="F1" s="1" t="s">
        <v>131</v>
      </c>
      <c r="G1" s="1" t="s">
        <v>132</v>
      </c>
      <c r="H1" s="1" t="s">
        <v>133</v>
      </c>
      <c r="I1" s="1" t="s">
        <v>134</v>
      </c>
      <c r="J1" s="1" t="s">
        <v>59</v>
      </c>
      <c r="K1" s="1" t="s">
        <v>60</v>
      </c>
    </row>
    <row r="2" spans="1:14" ht="14.25" customHeight="1" x14ac:dyDescent="0.15">
      <c r="A2" s="6" t="s">
        <v>102</v>
      </c>
      <c r="B2" s="6" t="s">
        <v>135</v>
      </c>
      <c r="C2" s="6">
        <v>0</v>
      </c>
      <c r="D2" s="6">
        <v>3</v>
      </c>
      <c r="E2" s="6">
        <v>0</v>
      </c>
      <c r="F2" s="6" t="s">
        <v>136</v>
      </c>
      <c r="G2" s="6" t="s">
        <v>137</v>
      </c>
      <c r="H2" s="6" t="s">
        <v>138</v>
      </c>
      <c r="I2" s="6" t="s">
        <v>139</v>
      </c>
      <c r="J2" s="6" t="s">
        <v>140</v>
      </c>
      <c r="K2" s="6" t="s">
        <v>140</v>
      </c>
    </row>
    <row r="3" spans="1:14" ht="14.25" customHeight="1" x14ac:dyDescent="0.15">
      <c r="A3" s="6" t="s">
        <v>102</v>
      </c>
      <c r="B3" s="6" t="s">
        <v>141</v>
      </c>
      <c r="C3" s="6">
        <v>1</v>
      </c>
      <c r="D3" s="6">
        <v>1</v>
      </c>
      <c r="E3" s="6">
        <v>3</v>
      </c>
      <c r="F3" s="6" t="s">
        <v>136</v>
      </c>
      <c r="G3" s="6" t="s">
        <v>137</v>
      </c>
      <c r="H3" s="6" t="s">
        <v>138</v>
      </c>
      <c r="I3" s="6" t="s">
        <v>139</v>
      </c>
      <c r="J3" s="6" t="s">
        <v>142</v>
      </c>
      <c r="K3" s="6" t="s">
        <v>142</v>
      </c>
    </row>
    <row r="4" spans="1:14" ht="14.25" customHeight="1" x14ac:dyDescent="0.15">
      <c r="A4" s="6" t="s">
        <v>102</v>
      </c>
      <c r="B4" s="6" t="s">
        <v>143</v>
      </c>
      <c r="C4" s="6">
        <v>2</v>
      </c>
      <c r="D4" s="6">
        <v>1</v>
      </c>
      <c r="E4" s="6">
        <v>4</v>
      </c>
      <c r="F4" s="6" t="s">
        <v>136</v>
      </c>
      <c r="G4" s="6" t="s">
        <v>137</v>
      </c>
      <c r="H4" s="6" t="s">
        <v>138</v>
      </c>
      <c r="I4" s="6" t="s">
        <v>139</v>
      </c>
      <c r="J4" s="6" t="s">
        <v>144</v>
      </c>
      <c r="K4" s="6" t="s">
        <v>144</v>
      </c>
    </row>
    <row r="5" spans="1:14" ht="14.25" customHeight="1" x14ac:dyDescent="0.15">
      <c r="A5" s="6" t="s">
        <v>102</v>
      </c>
      <c r="B5" s="6" t="s">
        <v>145</v>
      </c>
      <c r="C5" s="6">
        <v>3</v>
      </c>
      <c r="D5" s="6">
        <v>11</v>
      </c>
      <c r="E5" s="6">
        <v>5</v>
      </c>
      <c r="F5" s="6" t="s">
        <v>136</v>
      </c>
      <c r="G5" s="6" t="s">
        <v>137</v>
      </c>
      <c r="H5" s="6" t="s">
        <v>138</v>
      </c>
      <c r="I5" s="6" t="s">
        <v>139</v>
      </c>
      <c r="J5" s="6" t="s">
        <v>146</v>
      </c>
      <c r="K5" s="6" t="s">
        <v>146</v>
      </c>
    </row>
    <row r="6" spans="1:14" ht="14" x14ac:dyDescent="0.15">
      <c r="A6" s="6" t="s">
        <v>102</v>
      </c>
      <c r="B6" s="6" t="s">
        <v>147</v>
      </c>
      <c r="C6" s="6">
        <v>4</v>
      </c>
      <c r="D6" s="6">
        <v>2</v>
      </c>
      <c r="E6" s="6">
        <v>16</v>
      </c>
      <c r="F6" s="6" t="s">
        <v>136</v>
      </c>
      <c r="G6" s="6" t="s">
        <v>137</v>
      </c>
      <c r="H6" s="6" t="s">
        <v>138</v>
      </c>
      <c r="I6" s="6" t="s">
        <v>139</v>
      </c>
      <c r="J6" s="6" t="s">
        <v>148</v>
      </c>
      <c r="K6" s="6" t="s">
        <v>148</v>
      </c>
    </row>
    <row r="7" spans="1:14" ht="14" x14ac:dyDescent="0.15">
      <c r="A7" s="6" t="s">
        <v>102</v>
      </c>
      <c r="B7" s="6" t="s">
        <v>149</v>
      </c>
      <c r="C7" s="6">
        <v>5</v>
      </c>
      <c r="D7" s="6">
        <v>14</v>
      </c>
      <c r="E7" s="6">
        <v>18</v>
      </c>
      <c r="F7" s="6" t="s">
        <v>136</v>
      </c>
      <c r="G7" s="6" t="s">
        <v>137</v>
      </c>
      <c r="H7" s="6" t="s">
        <v>138</v>
      </c>
      <c r="I7" s="6" t="s">
        <v>139</v>
      </c>
      <c r="J7" s="6" t="s">
        <v>150</v>
      </c>
      <c r="K7" s="6" t="s">
        <v>150</v>
      </c>
    </row>
    <row r="8" spans="1:14" ht="14" x14ac:dyDescent="0.15">
      <c r="A8" s="6" t="s">
        <v>102</v>
      </c>
      <c r="B8" s="6" t="s">
        <v>151</v>
      </c>
      <c r="C8" s="6">
        <v>6</v>
      </c>
      <c r="D8" s="6">
        <v>16</v>
      </c>
      <c r="E8" s="6">
        <v>32</v>
      </c>
      <c r="F8" s="6" t="s">
        <v>136</v>
      </c>
      <c r="G8" s="6" t="s">
        <v>137</v>
      </c>
      <c r="H8" s="6" t="s">
        <v>138</v>
      </c>
      <c r="I8" s="6" t="s">
        <v>139</v>
      </c>
      <c r="J8" s="6" t="s">
        <v>152</v>
      </c>
      <c r="K8" s="6" t="s">
        <v>152</v>
      </c>
    </row>
    <row r="9" spans="1:14" ht="14.25" customHeight="1" x14ac:dyDescent="0.15">
      <c r="A9" s="6" t="s">
        <v>102</v>
      </c>
      <c r="B9" s="6" t="s">
        <v>153</v>
      </c>
      <c r="C9" s="6">
        <v>7</v>
      </c>
      <c r="D9" s="6">
        <v>32</v>
      </c>
      <c r="E9" s="6">
        <v>48</v>
      </c>
      <c r="F9" s="6" t="s">
        <v>136</v>
      </c>
      <c r="G9" s="6" t="s">
        <v>137</v>
      </c>
      <c r="H9" s="6" t="s">
        <v>138</v>
      </c>
      <c r="I9" s="6" t="s">
        <v>139</v>
      </c>
      <c r="J9" s="6" t="s">
        <v>154</v>
      </c>
      <c r="K9" s="9" t="s">
        <v>155</v>
      </c>
    </row>
    <row r="10" spans="1:14" ht="14.25" customHeight="1" x14ac:dyDescent="0.15">
      <c r="A10" s="11" t="s">
        <v>102</v>
      </c>
      <c r="B10" s="11" t="s">
        <v>170</v>
      </c>
      <c r="C10" s="11">
        <v>8</v>
      </c>
      <c r="D10" s="11">
        <v>16</v>
      </c>
      <c r="E10" s="11">
        <v>80</v>
      </c>
      <c r="F10" s="11" t="s">
        <v>136</v>
      </c>
      <c r="G10" s="11" t="s">
        <v>137</v>
      </c>
      <c r="H10" s="11" t="s">
        <v>138</v>
      </c>
      <c r="I10" s="11" t="s">
        <v>139</v>
      </c>
      <c r="J10" s="11" t="s">
        <v>171</v>
      </c>
      <c r="K10" s="10" t="s">
        <v>172</v>
      </c>
      <c r="M10">
        <f>SUM(D$2:D9)</f>
        <v>80</v>
      </c>
      <c r="N10" t="b">
        <f>MOD(M10,16) = 0</f>
        <v>1</v>
      </c>
    </row>
    <row r="11" spans="1:14" ht="14.25" customHeight="1" x14ac:dyDescent="0.15">
      <c r="A11" s="11" t="s">
        <v>102</v>
      </c>
      <c r="B11" s="12" t="s">
        <v>894</v>
      </c>
      <c r="C11" s="10">
        <v>9</v>
      </c>
      <c r="D11" s="10">
        <v>4</v>
      </c>
      <c r="E11" s="10">
        <v>96</v>
      </c>
      <c r="F11" s="11" t="s">
        <v>136</v>
      </c>
      <c r="G11" s="11" t="s">
        <v>164</v>
      </c>
      <c r="H11" s="11" t="s">
        <v>138</v>
      </c>
      <c r="I11" s="11" t="s">
        <v>139</v>
      </c>
      <c r="J11" s="10" t="s">
        <v>895</v>
      </c>
      <c r="K11" s="10" t="s">
        <v>896</v>
      </c>
      <c r="M11">
        <f>SUM(D$2:D10)</f>
        <v>96</v>
      </c>
      <c r="N11" t="b">
        <f>MOD(M11,16) = 0</f>
        <v>1</v>
      </c>
    </row>
    <row r="12" spans="1:14" ht="14" x14ac:dyDescent="0.15">
      <c r="A12" s="11" t="s">
        <v>102</v>
      </c>
      <c r="B12" s="12" t="s">
        <v>897</v>
      </c>
      <c r="C12" s="10">
        <v>10</v>
      </c>
      <c r="D12" s="10">
        <v>28</v>
      </c>
      <c r="E12" s="10">
        <v>100</v>
      </c>
      <c r="F12" s="11" t="s">
        <v>136</v>
      </c>
      <c r="G12" s="11" t="s">
        <v>137</v>
      </c>
      <c r="H12" s="11" t="s">
        <v>138</v>
      </c>
      <c r="I12" s="11" t="s">
        <v>139</v>
      </c>
      <c r="J12" s="10" t="s">
        <v>898</v>
      </c>
      <c r="K12" s="10" t="s">
        <v>899</v>
      </c>
      <c r="M12">
        <f>SUM(D$2:D11)</f>
        <v>100</v>
      </c>
      <c r="N12" t="b">
        <f>MOD(M12,16) = 0</f>
        <v>0</v>
      </c>
    </row>
    <row r="13" spans="1:14" ht="14" x14ac:dyDescent="0.15">
      <c r="A13" s="11" t="s">
        <v>102</v>
      </c>
      <c r="B13" s="10" t="s">
        <v>1169</v>
      </c>
      <c r="C13" s="11">
        <v>11</v>
      </c>
      <c r="D13" s="10">
        <v>32</v>
      </c>
      <c r="E13" s="10">
        <v>128</v>
      </c>
      <c r="F13" s="11" t="s">
        <v>187</v>
      </c>
      <c r="G13" s="11" t="s">
        <v>137</v>
      </c>
      <c r="H13" s="11" t="s">
        <v>138</v>
      </c>
      <c r="I13" s="11" t="s">
        <v>139</v>
      </c>
      <c r="J13" s="10" t="s">
        <v>1170</v>
      </c>
      <c r="K13" s="10" t="s">
        <v>1171</v>
      </c>
      <c r="M13">
        <f>SUM(D$2:D12)</f>
        <v>128</v>
      </c>
      <c r="N13" t="b">
        <f>MOD(M13,16) = 0</f>
        <v>1</v>
      </c>
    </row>
    <row r="14" spans="1:14" x14ac:dyDescent="0.15">
      <c r="M14">
        <f>SUM(D$2:D13)</f>
        <v>160</v>
      </c>
      <c r="N14" t="b">
        <f>MOD(M14,16) = 0</f>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142"/>
  <sheetViews>
    <sheetView workbookViewId="0"/>
  </sheetViews>
  <sheetFormatPr baseColWidth="10" defaultColWidth="8.83203125" defaultRowHeight="13" x14ac:dyDescent="0.15"/>
  <cols>
    <col min="1" max="1" width="21.1640625" customWidth="1"/>
    <col min="2" max="2" width="24.33203125" customWidth="1"/>
    <col min="3" max="3" width="12.5" customWidth="1"/>
    <col min="4" max="4" width="15.5" customWidth="1"/>
    <col min="5" max="5" width="11.1640625" customWidth="1"/>
    <col min="6" max="6" width="11.83203125" customWidth="1"/>
    <col min="7" max="7" width="13.33203125" customWidth="1"/>
    <col min="8" max="8" width="10.33203125" customWidth="1"/>
    <col min="9" max="9" width="18.5" customWidth="1"/>
    <col min="10" max="10" width="37.6640625" customWidth="1"/>
    <col min="11" max="11" width="79.6640625" customWidth="1"/>
  </cols>
  <sheetData>
    <row r="1" spans="1:14" x14ac:dyDescent="0.15">
      <c r="A1" s="1" t="s">
        <v>54</v>
      </c>
      <c r="B1" s="1" t="s">
        <v>127</v>
      </c>
      <c r="C1" s="1" t="s">
        <v>128</v>
      </c>
      <c r="D1" s="1" t="s">
        <v>129</v>
      </c>
      <c r="E1" s="1" t="s">
        <v>130</v>
      </c>
      <c r="F1" s="1" t="s">
        <v>131</v>
      </c>
      <c r="G1" s="1" t="s">
        <v>132</v>
      </c>
      <c r="H1" s="1" t="s">
        <v>133</v>
      </c>
      <c r="I1" s="1" t="s">
        <v>134</v>
      </c>
      <c r="J1" s="1" t="s">
        <v>59</v>
      </c>
      <c r="K1" s="1" t="s">
        <v>60</v>
      </c>
    </row>
    <row r="2" spans="1:14" ht="14.25" customHeight="1" x14ac:dyDescent="0.15">
      <c r="A2" t="s">
        <v>107</v>
      </c>
      <c r="B2" s="6" t="s">
        <v>135</v>
      </c>
      <c r="C2" s="6">
        <v>0</v>
      </c>
      <c r="D2" s="6">
        <v>3</v>
      </c>
      <c r="E2" s="6">
        <v>0</v>
      </c>
      <c r="F2" s="6" t="s">
        <v>136</v>
      </c>
      <c r="G2" s="6" t="s">
        <v>137</v>
      </c>
      <c r="H2" s="6" t="s">
        <v>138</v>
      </c>
      <c r="I2" s="6" t="s">
        <v>139</v>
      </c>
      <c r="J2" s="6" t="s">
        <v>140</v>
      </c>
      <c r="K2" s="6" t="s">
        <v>140</v>
      </c>
    </row>
    <row r="3" spans="1:14" ht="14.25" customHeight="1" x14ac:dyDescent="0.15">
      <c r="A3" t="s">
        <v>107</v>
      </c>
      <c r="B3" s="6" t="s">
        <v>141</v>
      </c>
      <c r="C3" s="6">
        <v>1</v>
      </c>
      <c r="D3" s="6">
        <v>1</v>
      </c>
      <c r="E3" s="6">
        <v>3</v>
      </c>
      <c r="F3" s="6" t="s">
        <v>136</v>
      </c>
      <c r="G3" s="6" t="s">
        <v>137</v>
      </c>
      <c r="H3" s="6" t="s">
        <v>138</v>
      </c>
      <c r="I3" s="6" t="s">
        <v>139</v>
      </c>
      <c r="J3" s="6" t="s">
        <v>142</v>
      </c>
      <c r="K3" s="6" t="s">
        <v>142</v>
      </c>
    </row>
    <row r="4" spans="1:14" ht="14.25" customHeight="1" x14ac:dyDescent="0.15">
      <c r="A4" t="s">
        <v>107</v>
      </c>
      <c r="B4" s="6" t="s">
        <v>143</v>
      </c>
      <c r="C4" s="6">
        <v>2</v>
      </c>
      <c r="D4" s="6">
        <v>1</v>
      </c>
      <c r="E4" s="6">
        <v>4</v>
      </c>
      <c r="F4" s="6" t="s">
        <v>136</v>
      </c>
      <c r="G4" s="6" t="s">
        <v>137</v>
      </c>
      <c r="H4" s="6" t="s">
        <v>138</v>
      </c>
      <c r="I4" s="6" t="s">
        <v>139</v>
      </c>
      <c r="J4" s="6" t="s">
        <v>144</v>
      </c>
      <c r="K4" s="6" t="s">
        <v>144</v>
      </c>
    </row>
    <row r="5" spans="1:14" ht="14.25" customHeight="1" x14ac:dyDescent="0.15">
      <c r="A5" t="s">
        <v>107</v>
      </c>
      <c r="B5" s="6" t="s">
        <v>145</v>
      </c>
      <c r="C5" s="6">
        <v>3</v>
      </c>
      <c r="D5" s="6">
        <v>11</v>
      </c>
      <c r="E5" s="6">
        <v>5</v>
      </c>
      <c r="F5" s="6" t="s">
        <v>136</v>
      </c>
      <c r="G5" s="6" t="s">
        <v>137</v>
      </c>
      <c r="H5" s="6" t="s">
        <v>138</v>
      </c>
      <c r="I5" s="6" t="s">
        <v>139</v>
      </c>
      <c r="J5" s="6" t="s">
        <v>146</v>
      </c>
      <c r="K5" s="6" t="s">
        <v>146</v>
      </c>
    </row>
    <row r="6" spans="1:14" ht="14" x14ac:dyDescent="0.15">
      <c r="A6" t="s">
        <v>107</v>
      </c>
      <c r="B6" s="6" t="s">
        <v>147</v>
      </c>
      <c r="C6" s="6">
        <v>4</v>
      </c>
      <c r="D6" s="6">
        <v>2</v>
      </c>
      <c r="E6" s="6">
        <v>16</v>
      </c>
      <c r="F6" s="6" t="s">
        <v>136</v>
      </c>
      <c r="G6" s="6" t="s">
        <v>137</v>
      </c>
      <c r="H6" s="6" t="s">
        <v>138</v>
      </c>
      <c r="I6" s="6" t="s">
        <v>139</v>
      </c>
      <c r="J6" s="6" t="s">
        <v>148</v>
      </c>
      <c r="K6" s="6" t="s">
        <v>148</v>
      </c>
    </row>
    <row r="7" spans="1:14" ht="14" x14ac:dyDescent="0.15">
      <c r="A7" t="s">
        <v>107</v>
      </c>
      <c r="B7" s="6" t="s">
        <v>149</v>
      </c>
      <c r="C7" s="6">
        <v>5</v>
      </c>
      <c r="D7" s="6">
        <v>14</v>
      </c>
      <c r="E7" s="6">
        <v>18</v>
      </c>
      <c r="F7" s="6" t="s">
        <v>136</v>
      </c>
      <c r="G7" s="6" t="s">
        <v>137</v>
      </c>
      <c r="H7" s="6" t="s">
        <v>138</v>
      </c>
      <c r="I7" s="6" t="s">
        <v>139</v>
      </c>
      <c r="J7" s="6" t="s">
        <v>150</v>
      </c>
      <c r="K7" s="6" t="s">
        <v>150</v>
      </c>
    </row>
    <row r="8" spans="1:14" ht="14" x14ac:dyDescent="0.15">
      <c r="A8" t="s">
        <v>107</v>
      </c>
      <c r="B8" s="6" t="s">
        <v>151</v>
      </c>
      <c r="C8" s="6">
        <v>6</v>
      </c>
      <c r="D8" s="6">
        <v>16</v>
      </c>
      <c r="E8" s="6">
        <v>32</v>
      </c>
      <c r="F8" s="6" t="s">
        <v>136</v>
      </c>
      <c r="G8" s="6" t="s">
        <v>137</v>
      </c>
      <c r="H8" s="6" t="s">
        <v>138</v>
      </c>
      <c r="I8" s="6" t="s">
        <v>139</v>
      </c>
      <c r="J8" s="6" t="s">
        <v>152</v>
      </c>
      <c r="K8" s="6" t="s">
        <v>152</v>
      </c>
    </row>
    <row r="9" spans="1:14" ht="14.25" customHeight="1" x14ac:dyDescent="0.15">
      <c r="A9" t="s">
        <v>107</v>
      </c>
      <c r="B9" s="6" t="s">
        <v>153</v>
      </c>
      <c r="C9" s="6">
        <v>7</v>
      </c>
      <c r="D9" s="6">
        <v>32</v>
      </c>
      <c r="E9" s="6">
        <v>48</v>
      </c>
      <c r="F9" s="6" t="s">
        <v>136</v>
      </c>
      <c r="G9" s="6" t="s">
        <v>137</v>
      </c>
      <c r="H9" s="6" t="s">
        <v>138</v>
      </c>
      <c r="I9" s="6" t="s">
        <v>139</v>
      </c>
      <c r="J9" s="6" t="s">
        <v>154</v>
      </c>
      <c r="K9" s="9" t="s">
        <v>155</v>
      </c>
    </row>
    <row r="10" spans="1:14" ht="14.25" customHeight="1" x14ac:dyDescent="0.15">
      <c r="A10" s="10" t="s">
        <v>107</v>
      </c>
      <c r="B10" s="11" t="s">
        <v>170</v>
      </c>
      <c r="C10" s="11">
        <v>8</v>
      </c>
      <c r="D10" s="11">
        <v>16</v>
      </c>
      <c r="E10" s="11">
        <v>80</v>
      </c>
      <c r="F10" s="11" t="s">
        <v>136</v>
      </c>
      <c r="G10" s="11" t="s">
        <v>137</v>
      </c>
      <c r="H10" s="11" t="s">
        <v>138</v>
      </c>
      <c r="I10" s="11" t="s">
        <v>139</v>
      </c>
      <c r="J10" s="11" t="s">
        <v>171</v>
      </c>
      <c r="K10" s="10" t="s">
        <v>172</v>
      </c>
      <c r="M10">
        <f>SUM(D$2:D9)</f>
        <v>80</v>
      </c>
      <c r="N10" t="b">
        <f t="shared" ref="N10:N73" si="0">MOD(M10,16) = 0</f>
        <v>1</v>
      </c>
    </row>
    <row r="11" spans="1:14" ht="14.25" customHeight="1" x14ac:dyDescent="0.15">
      <c r="A11" s="10" t="s">
        <v>107</v>
      </c>
      <c r="B11" s="12" t="s">
        <v>894</v>
      </c>
      <c r="C11" s="10">
        <v>9</v>
      </c>
      <c r="D11" s="10">
        <v>4</v>
      </c>
      <c r="E11" s="10">
        <v>96</v>
      </c>
      <c r="F11" s="11" t="s">
        <v>136</v>
      </c>
      <c r="G11" s="11" t="s">
        <v>164</v>
      </c>
      <c r="H11" s="11" t="s">
        <v>138</v>
      </c>
      <c r="I11" s="11" t="s">
        <v>139</v>
      </c>
      <c r="J11" s="10" t="s">
        <v>895</v>
      </c>
      <c r="K11" s="10" t="s">
        <v>896</v>
      </c>
      <c r="M11">
        <f>SUM(D$2:D10)</f>
        <v>96</v>
      </c>
      <c r="N11" t="b">
        <f t="shared" si="0"/>
        <v>1</v>
      </c>
    </row>
    <row r="12" spans="1:14" ht="14" x14ac:dyDescent="0.15">
      <c r="A12" s="10" t="s">
        <v>107</v>
      </c>
      <c r="B12" s="12" t="s">
        <v>897</v>
      </c>
      <c r="C12" s="10">
        <v>10</v>
      </c>
      <c r="D12" s="10">
        <v>28</v>
      </c>
      <c r="E12" s="10">
        <v>100</v>
      </c>
      <c r="F12" s="11" t="s">
        <v>136</v>
      </c>
      <c r="G12" s="11" t="s">
        <v>137</v>
      </c>
      <c r="H12" s="11" t="s">
        <v>138</v>
      </c>
      <c r="I12" s="11" t="s">
        <v>139</v>
      </c>
      <c r="J12" s="10" t="s">
        <v>898</v>
      </c>
      <c r="K12" s="10" t="s">
        <v>899</v>
      </c>
      <c r="M12">
        <f>SUM(D$2:D11)</f>
        <v>100</v>
      </c>
      <c r="N12" t="b">
        <f t="shared" si="0"/>
        <v>0</v>
      </c>
    </row>
    <row r="13" spans="1:14" ht="14" x14ac:dyDescent="0.15">
      <c r="A13" s="10" t="s">
        <v>107</v>
      </c>
      <c r="B13" s="10" t="s">
        <v>900</v>
      </c>
      <c r="C13" s="11">
        <v>11</v>
      </c>
      <c r="D13" s="10">
        <v>16</v>
      </c>
      <c r="E13" s="10">
        <v>128</v>
      </c>
      <c r="F13" s="11" t="s">
        <v>136</v>
      </c>
      <c r="G13" s="11" t="s">
        <v>137</v>
      </c>
      <c r="H13" s="11" t="s">
        <v>138</v>
      </c>
      <c r="I13" s="11" t="s">
        <v>139</v>
      </c>
      <c r="J13" s="12" t="s">
        <v>1172</v>
      </c>
      <c r="K13" s="10" t="s">
        <v>1173</v>
      </c>
      <c r="M13">
        <f>SUM(D$2:D12)</f>
        <v>128</v>
      </c>
      <c r="N13" t="b">
        <f t="shared" si="0"/>
        <v>1</v>
      </c>
    </row>
    <row r="14" spans="1:14" ht="14" x14ac:dyDescent="0.15">
      <c r="A14" s="10" t="s">
        <v>107</v>
      </c>
      <c r="B14" s="10" t="s">
        <v>1174</v>
      </c>
      <c r="C14" s="10">
        <v>12</v>
      </c>
      <c r="D14" s="10">
        <v>8</v>
      </c>
      <c r="E14" s="10">
        <v>144</v>
      </c>
      <c r="F14" s="11" t="s">
        <v>136</v>
      </c>
      <c r="G14" s="11" t="s">
        <v>137</v>
      </c>
      <c r="H14" s="11" t="s">
        <v>138</v>
      </c>
      <c r="I14" s="11" t="s">
        <v>139</v>
      </c>
      <c r="J14" s="10" t="s">
        <v>1175</v>
      </c>
      <c r="K14" s="10" t="s">
        <v>1176</v>
      </c>
      <c r="M14">
        <f>SUM(D$2:D13)</f>
        <v>144</v>
      </c>
      <c r="N14" t="b">
        <f t="shared" si="0"/>
        <v>1</v>
      </c>
    </row>
    <row r="15" spans="1:14" ht="14" x14ac:dyDescent="0.15">
      <c r="A15" s="10" t="s">
        <v>107</v>
      </c>
      <c r="B15" s="10" t="s">
        <v>1177</v>
      </c>
      <c r="C15" s="10">
        <v>13</v>
      </c>
      <c r="D15" s="10">
        <v>8</v>
      </c>
      <c r="E15" s="10">
        <v>152</v>
      </c>
      <c r="F15" s="11" t="s">
        <v>136</v>
      </c>
      <c r="G15" s="11" t="s">
        <v>137</v>
      </c>
      <c r="H15" s="11" t="s">
        <v>138</v>
      </c>
      <c r="I15" s="11" t="s">
        <v>139</v>
      </c>
      <c r="J15" s="10" t="s">
        <v>1175</v>
      </c>
      <c r="K15" s="10" t="s">
        <v>1178</v>
      </c>
      <c r="M15">
        <f>SUM(D$2:D14)</f>
        <v>152</v>
      </c>
      <c r="N15" t="b">
        <f t="shared" si="0"/>
        <v>0</v>
      </c>
    </row>
    <row r="16" spans="1:14" ht="14" x14ac:dyDescent="0.15">
      <c r="A16" s="10" t="s">
        <v>107</v>
      </c>
      <c r="B16" s="10" t="s">
        <v>1179</v>
      </c>
      <c r="C16" s="11">
        <v>14</v>
      </c>
      <c r="D16" s="10">
        <v>8</v>
      </c>
      <c r="E16" s="10">
        <v>160</v>
      </c>
      <c r="F16" s="11" t="s">
        <v>136</v>
      </c>
      <c r="G16" s="11" t="s">
        <v>137</v>
      </c>
      <c r="H16" s="11" t="s">
        <v>138</v>
      </c>
      <c r="I16" s="11" t="s">
        <v>139</v>
      </c>
      <c r="J16" s="10" t="s">
        <v>1175</v>
      </c>
      <c r="K16" s="10" t="s">
        <v>1180</v>
      </c>
      <c r="M16">
        <f>SUM(D$2:D15)</f>
        <v>160</v>
      </c>
      <c r="N16" t="b">
        <f t="shared" si="0"/>
        <v>1</v>
      </c>
    </row>
    <row r="17" spans="1:14" ht="14" x14ac:dyDescent="0.15">
      <c r="A17" s="10" t="s">
        <v>107</v>
      </c>
      <c r="B17" s="10" t="s">
        <v>1181</v>
      </c>
      <c r="C17" s="10">
        <v>15</v>
      </c>
      <c r="D17" s="10">
        <v>8</v>
      </c>
      <c r="E17" s="10">
        <v>168</v>
      </c>
      <c r="F17" s="11" t="s">
        <v>136</v>
      </c>
      <c r="G17" s="11" t="s">
        <v>137</v>
      </c>
      <c r="H17" s="11" t="s">
        <v>138</v>
      </c>
      <c r="I17" s="11" t="s">
        <v>139</v>
      </c>
      <c r="J17" s="10" t="s">
        <v>1175</v>
      </c>
      <c r="K17" s="10" t="s">
        <v>1182</v>
      </c>
      <c r="M17">
        <f>SUM(D$2:D16)</f>
        <v>168</v>
      </c>
      <c r="N17" t="b">
        <f t="shared" si="0"/>
        <v>0</v>
      </c>
    </row>
    <row r="18" spans="1:14" ht="14" x14ac:dyDescent="0.15">
      <c r="A18" s="10" t="s">
        <v>107</v>
      </c>
      <c r="B18" s="10" t="s">
        <v>1183</v>
      </c>
      <c r="C18" s="10">
        <v>16</v>
      </c>
      <c r="D18" s="10">
        <v>8</v>
      </c>
      <c r="E18" s="10">
        <v>176</v>
      </c>
      <c r="F18" s="11" t="s">
        <v>136</v>
      </c>
      <c r="G18" s="11" t="s">
        <v>137</v>
      </c>
      <c r="H18" s="11" t="s">
        <v>138</v>
      </c>
      <c r="I18" s="11" t="s">
        <v>139</v>
      </c>
      <c r="J18" s="10" t="s">
        <v>1175</v>
      </c>
      <c r="K18" s="10" t="s">
        <v>1184</v>
      </c>
      <c r="M18">
        <f>SUM(D$2:D17)</f>
        <v>176</v>
      </c>
      <c r="N18" t="b">
        <f t="shared" si="0"/>
        <v>1</v>
      </c>
    </row>
    <row r="19" spans="1:14" ht="14" x14ac:dyDescent="0.15">
      <c r="A19" s="10" t="s">
        <v>107</v>
      </c>
      <c r="B19" s="10" t="s">
        <v>1185</v>
      </c>
      <c r="C19" s="11">
        <v>17</v>
      </c>
      <c r="D19" s="10">
        <v>8</v>
      </c>
      <c r="E19" s="10">
        <v>184</v>
      </c>
      <c r="F19" s="11" t="s">
        <v>136</v>
      </c>
      <c r="G19" s="11" t="s">
        <v>137</v>
      </c>
      <c r="H19" s="11" t="s">
        <v>138</v>
      </c>
      <c r="I19" s="11" t="s">
        <v>139</v>
      </c>
      <c r="J19" s="10" t="s">
        <v>1175</v>
      </c>
      <c r="K19" s="10" t="s">
        <v>1186</v>
      </c>
      <c r="M19">
        <f>SUM(D$2:D18)</f>
        <v>184</v>
      </c>
      <c r="N19" t="b">
        <f t="shared" si="0"/>
        <v>0</v>
      </c>
    </row>
    <row r="20" spans="1:14" ht="14" x14ac:dyDescent="0.15">
      <c r="A20" s="10" t="s">
        <v>107</v>
      </c>
      <c r="B20" s="10" t="s">
        <v>1187</v>
      </c>
      <c r="C20" s="10">
        <v>18</v>
      </c>
      <c r="D20" s="10">
        <v>8</v>
      </c>
      <c r="E20" s="10">
        <v>192</v>
      </c>
      <c r="F20" s="11" t="s">
        <v>136</v>
      </c>
      <c r="G20" s="11" t="s">
        <v>137</v>
      </c>
      <c r="H20" s="11" t="s">
        <v>138</v>
      </c>
      <c r="I20" s="11" t="s">
        <v>139</v>
      </c>
      <c r="J20" s="10" t="s">
        <v>1175</v>
      </c>
      <c r="K20" s="10" t="s">
        <v>1188</v>
      </c>
      <c r="M20">
        <f>SUM(D$2:D19)</f>
        <v>192</v>
      </c>
      <c r="N20" t="b">
        <f t="shared" si="0"/>
        <v>1</v>
      </c>
    </row>
    <row r="21" spans="1:14" ht="14" x14ac:dyDescent="0.15">
      <c r="A21" s="10" t="s">
        <v>107</v>
      </c>
      <c r="B21" s="10" t="s">
        <v>1189</v>
      </c>
      <c r="C21" s="10">
        <v>19</v>
      </c>
      <c r="D21" s="10">
        <v>8</v>
      </c>
      <c r="E21" s="10">
        <v>200</v>
      </c>
      <c r="F21" s="11" t="s">
        <v>136</v>
      </c>
      <c r="G21" s="11" t="s">
        <v>137</v>
      </c>
      <c r="H21" s="11" t="s">
        <v>138</v>
      </c>
      <c r="I21" s="11" t="s">
        <v>139</v>
      </c>
      <c r="J21" s="10" t="s">
        <v>1175</v>
      </c>
      <c r="K21" s="10" t="s">
        <v>1190</v>
      </c>
      <c r="M21">
        <f>SUM(D$2:D20)</f>
        <v>200</v>
      </c>
      <c r="N21" t="b">
        <f t="shared" si="0"/>
        <v>0</v>
      </c>
    </row>
    <row r="22" spans="1:14" ht="14" x14ac:dyDescent="0.15">
      <c r="A22" s="10" t="s">
        <v>107</v>
      </c>
      <c r="B22" s="10" t="s">
        <v>1191</v>
      </c>
      <c r="C22" s="11">
        <v>20</v>
      </c>
      <c r="D22" s="10">
        <v>8</v>
      </c>
      <c r="E22" s="10">
        <v>208</v>
      </c>
      <c r="F22" s="11" t="s">
        <v>136</v>
      </c>
      <c r="G22" s="11" t="s">
        <v>137</v>
      </c>
      <c r="H22" s="11" t="s">
        <v>138</v>
      </c>
      <c r="I22" s="11" t="s">
        <v>139</v>
      </c>
      <c r="J22" s="10" t="s">
        <v>1175</v>
      </c>
      <c r="K22" s="10" t="s">
        <v>1192</v>
      </c>
      <c r="M22">
        <f>SUM(D$2:D21)</f>
        <v>208</v>
      </c>
      <c r="N22" t="b">
        <f t="shared" si="0"/>
        <v>1</v>
      </c>
    </row>
    <row r="23" spans="1:14" ht="14" x14ac:dyDescent="0.15">
      <c r="A23" s="10" t="s">
        <v>107</v>
      </c>
      <c r="B23" s="10" t="s">
        <v>1193</v>
      </c>
      <c r="C23" s="10">
        <v>21</v>
      </c>
      <c r="D23" s="10">
        <v>8</v>
      </c>
      <c r="E23" s="10">
        <v>216</v>
      </c>
      <c r="F23" s="11" t="s">
        <v>136</v>
      </c>
      <c r="G23" s="11" t="s">
        <v>137</v>
      </c>
      <c r="H23" s="11" t="s">
        <v>138</v>
      </c>
      <c r="I23" s="11" t="s">
        <v>139</v>
      </c>
      <c r="J23" s="10" t="s">
        <v>1175</v>
      </c>
      <c r="K23" s="10" t="s">
        <v>1194</v>
      </c>
      <c r="M23">
        <f>SUM(D$2:D22)</f>
        <v>216</v>
      </c>
      <c r="N23" t="b">
        <f t="shared" si="0"/>
        <v>0</v>
      </c>
    </row>
    <row r="24" spans="1:14" ht="14" x14ac:dyDescent="0.15">
      <c r="A24" s="10" t="s">
        <v>107</v>
      </c>
      <c r="B24" s="10" t="s">
        <v>1195</v>
      </c>
      <c r="C24" s="10">
        <v>22</v>
      </c>
      <c r="D24" s="10">
        <v>8</v>
      </c>
      <c r="E24" s="10">
        <v>224</v>
      </c>
      <c r="F24" s="11" t="s">
        <v>136</v>
      </c>
      <c r="G24" s="11" t="s">
        <v>137</v>
      </c>
      <c r="H24" s="11" t="s">
        <v>138</v>
      </c>
      <c r="I24" s="11" t="s">
        <v>139</v>
      </c>
      <c r="J24" s="10" t="s">
        <v>1175</v>
      </c>
      <c r="K24" s="10" t="s">
        <v>1196</v>
      </c>
      <c r="M24">
        <f>SUM(D$2:D23)</f>
        <v>224</v>
      </c>
      <c r="N24" t="b">
        <f t="shared" si="0"/>
        <v>1</v>
      </c>
    </row>
    <row r="25" spans="1:14" ht="14" x14ac:dyDescent="0.15">
      <c r="A25" s="10" t="s">
        <v>107</v>
      </c>
      <c r="B25" s="10" t="s">
        <v>1197</v>
      </c>
      <c r="C25" s="11">
        <v>23</v>
      </c>
      <c r="D25" s="10">
        <v>8</v>
      </c>
      <c r="E25" s="10">
        <v>232</v>
      </c>
      <c r="F25" s="11" t="s">
        <v>136</v>
      </c>
      <c r="G25" s="11" t="s">
        <v>137</v>
      </c>
      <c r="H25" s="11" t="s">
        <v>138</v>
      </c>
      <c r="I25" s="11" t="s">
        <v>139</v>
      </c>
      <c r="J25" s="10" t="s">
        <v>1175</v>
      </c>
      <c r="K25" s="10" t="s">
        <v>1198</v>
      </c>
      <c r="M25">
        <f>SUM(D$2:D24)</f>
        <v>232</v>
      </c>
      <c r="N25" t="b">
        <f t="shared" si="0"/>
        <v>0</v>
      </c>
    </row>
    <row r="26" spans="1:14" ht="14" x14ac:dyDescent="0.15">
      <c r="A26" s="10" t="s">
        <v>107</v>
      </c>
      <c r="B26" s="10" t="s">
        <v>1199</v>
      </c>
      <c r="C26" s="10">
        <v>24</v>
      </c>
      <c r="D26" s="10">
        <v>8</v>
      </c>
      <c r="E26" s="10">
        <v>240</v>
      </c>
      <c r="F26" s="11" t="s">
        <v>136</v>
      </c>
      <c r="G26" s="11" t="s">
        <v>137</v>
      </c>
      <c r="H26" s="11" t="s">
        <v>138</v>
      </c>
      <c r="I26" s="11" t="s">
        <v>139</v>
      </c>
      <c r="J26" s="10" t="s">
        <v>1175</v>
      </c>
      <c r="K26" s="10" t="s">
        <v>1200</v>
      </c>
      <c r="M26">
        <f>SUM(D$2:D25)</f>
        <v>240</v>
      </c>
      <c r="N26" t="b">
        <f t="shared" si="0"/>
        <v>1</v>
      </c>
    </row>
    <row r="27" spans="1:14" ht="14" x14ac:dyDescent="0.15">
      <c r="A27" s="10" t="s">
        <v>107</v>
      </c>
      <c r="B27" s="10" t="s">
        <v>1201</v>
      </c>
      <c r="C27" s="10">
        <v>25</v>
      </c>
      <c r="D27" s="10">
        <v>8</v>
      </c>
      <c r="E27" s="10">
        <v>248</v>
      </c>
      <c r="F27" s="11" t="s">
        <v>136</v>
      </c>
      <c r="G27" s="11" t="s">
        <v>137</v>
      </c>
      <c r="H27" s="11" t="s">
        <v>138</v>
      </c>
      <c r="I27" s="11" t="s">
        <v>139</v>
      </c>
      <c r="J27" s="10" t="s">
        <v>1175</v>
      </c>
      <c r="K27" s="10" t="s">
        <v>1202</v>
      </c>
      <c r="M27">
        <f>SUM(D$2:D26)</f>
        <v>248</v>
      </c>
      <c r="N27" t="b">
        <f t="shared" si="0"/>
        <v>0</v>
      </c>
    </row>
    <row r="28" spans="1:14" ht="14" x14ac:dyDescent="0.15">
      <c r="A28" s="10" t="s">
        <v>107</v>
      </c>
      <c r="B28" s="10" t="s">
        <v>1203</v>
      </c>
      <c r="C28" s="11">
        <v>26</v>
      </c>
      <c r="D28" s="10">
        <v>8</v>
      </c>
      <c r="E28" s="10">
        <v>256</v>
      </c>
      <c r="F28" s="11" t="s">
        <v>136</v>
      </c>
      <c r="G28" s="11" t="s">
        <v>137</v>
      </c>
      <c r="H28" s="11" t="s">
        <v>138</v>
      </c>
      <c r="I28" s="11" t="s">
        <v>139</v>
      </c>
      <c r="J28" s="10" t="s">
        <v>1175</v>
      </c>
      <c r="K28" s="10" t="s">
        <v>1204</v>
      </c>
      <c r="M28">
        <f>SUM(D$2:D27)</f>
        <v>256</v>
      </c>
      <c r="N28" t="b">
        <f t="shared" si="0"/>
        <v>1</v>
      </c>
    </row>
    <row r="29" spans="1:14" ht="14" x14ac:dyDescent="0.15">
      <c r="A29" s="10" t="s">
        <v>107</v>
      </c>
      <c r="B29" s="10" t="s">
        <v>1205</v>
      </c>
      <c r="C29" s="10">
        <v>27</v>
      </c>
      <c r="D29" s="10">
        <v>8</v>
      </c>
      <c r="E29" s="10">
        <v>264</v>
      </c>
      <c r="F29" s="11" t="s">
        <v>136</v>
      </c>
      <c r="G29" s="11" t="s">
        <v>137</v>
      </c>
      <c r="H29" s="11" t="s">
        <v>138</v>
      </c>
      <c r="I29" s="11" t="s">
        <v>139</v>
      </c>
      <c r="J29" s="10" t="s">
        <v>1175</v>
      </c>
      <c r="K29" s="10" t="s">
        <v>1206</v>
      </c>
      <c r="M29">
        <f>SUM(D$2:D28)</f>
        <v>264</v>
      </c>
      <c r="N29" t="b">
        <f t="shared" si="0"/>
        <v>0</v>
      </c>
    </row>
    <row r="30" spans="1:14" ht="14" x14ac:dyDescent="0.15">
      <c r="A30" s="10" t="s">
        <v>107</v>
      </c>
      <c r="B30" s="10" t="s">
        <v>1207</v>
      </c>
      <c r="C30" s="10">
        <v>28</v>
      </c>
      <c r="D30" s="10">
        <v>8</v>
      </c>
      <c r="E30" s="10">
        <v>272</v>
      </c>
      <c r="F30" s="11" t="s">
        <v>136</v>
      </c>
      <c r="G30" s="11" t="s">
        <v>137</v>
      </c>
      <c r="H30" s="11" t="s">
        <v>138</v>
      </c>
      <c r="I30" s="11" t="s">
        <v>139</v>
      </c>
      <c r="J30" s="10" t="s">
        <v>1175</v>
      </c>
      <c r="K30" s="10" t="s">
        <v>1208</v>
      </c>
      <c r="M30">
        <f>SUM(D$2:D29)</f>
        <v>272</v>
      </c>
      <c r="N30" t="b">
        <f t="shared" si="0"/>
        <v>1</v>
      </c>
    </row>
    <row r="31" spans="1:14" ht="14" x14ac:dyDescent="0.15">
      <c r="A31" s="10" t="s">
        <v>107</v>
      </c>
      <c r="B31" s="10" t="s">
        <v>1209</v>
      </c>
      <c r="C31" s="11">
        <v>29</v>
      </c>
      <c r="D31" s="10">
        <v>8</v>
      </c>
      <c r="E31" s="10">
        <v>280</v>
      </c>
      <c r="F31" s="11" t="s">
        <v>136</v>
      </c>
      <c r="G31" s="11" t="s">
        <v>137</v>
      </c>
      <c r="H31" s="11" t="s">
        <v>138</v>
      </c>
      <c r="I31" s="11" t="s">
        <v>139</v>
      </c>
      <c r="J31" s="10" t="s">
        <v>1175</v>
      </c>
      <c r="K31" s="10" t="s">
        <v>1210</v>
      </c>
      <c r="M31">
        <f>SUM(D$2:D30)</f>
        <v>280</v>
      </c>
      <c r="N31" t="b">
        <f t="shared" si="0"/>
        <v>0</v>
      </c>
    </row>
    <row r="32" spans="1:14" ht="14" x14ac:dyDescent="0.15">
      <c r="A32" s="10" t="s">
        <v>107</v>
      </c>
      <c r="B32" s="10" t="s">
        <v>1211</v>
      </c>
      <c r="C32" s="10">
        <v>30</v>
      </c>
      <c r="D32" s="10">
        <v>8</v>
      </c>
      <c r="E32" s="10">
        <v>288</v>
      </c>
      <c r="F32" s="11" t="s">
        <v>136</v>
      </c>
      <c r="G32" s="11" t="s">
        <v>137</v>
      </c>
      <c r="H32" s="11" t="s">
        <v>138</v>
      </c>
      <c r="I32" s="11" t="s">
        <v>139</v>
      </c>
      <c r="J32" s="10" t="s">
        <v>1175</v>
      </c>
      <c r="K32" s="10" t="s">
        <v>1212</v>
      </c>
      <c r="M32">
        <f>SUM(D$2:D31)</f>
        <v>288</v>
      </c>
      <c r="N32" t="b">
        <f t="shared" si="0"/>
        <v>1</v>
      </c>
    </row>
    <row r="33" spans="1:14" ht="14" x14ac:dyDescent="0.15">
      <c r="A33" s="10" t="s">
        <v>107</v>
      </c>
      <c r="B33" s="10" t="s">
        <v>1213</v>
      </c>
      <c r="C33" s="10">
        <v>31</v>
      </c>
      <c r="D33" s="10">
        <v>8</v>
      </c>
      <c r="E33" s="10">
        <v>296</v>
      </c>
      <c r="F33" s="11" t="s">
        <v>136</v>
      </c>
      <c r="G33" s="11" t="s">
        <v>137</v>
      </c>
      <c r="H33" s="11" t="s">
        <v>138</v>
      </c>
      <c r="I33" s="11" t="s">
        <v>139</v>
      </c>
      <c r="J33" s="10" t="s">
        <v>1175</v>
      </c>
      <c r="K33" s="10" t="s">
        <v>1214</v>
      </c>
      <c r="M33">
        <f>SUM(D$2:D32)</f>
        <v>296</v>
      </c>
      <c r="N33" t="b">
        <f t="shared" si="0"/>
        <v>0</v>
      </c>
    </row>
    <row r="34" spans="1:14" ht="14" x14ac:dyDescent="0.15">
      <c r="A34" s="10" t="s">
        <v>107</v>
      </c>
      <c r="B34" s="10" t="s">
        <v>1215</v>
      </c>
      <c r="C34" s="11">
        <v>32</v>
      </c>
      <c r="D34" s="10">
        <v>8</v>
      </c>
      <c r="E34" s="10">
        <v>304</v>
      </c>
      <c r="F34" s="11" t="s">
        <v>136</v>
      </c>
      <c r="G34" s="11" t="s">
        <v>137</v>
      </c>
      <c r="H34" s="11" t="s">
        <v>138</v>
      </c>
      <c r="I34" s="11" t="s">
        <v>139</v>
      </c>
      <c r="J34" s="10" t="s">
        <v>1175</v>
      </c>
      <c r="K34" s="10" t="s">
        <v>1216</v>
      </c>
      <c r="M34">
        <f>SUM(D$2:D33)</f>
        <v>304</v>
      </c>
      <c r="N34" t="b">
        <f t="shared" si="0"/>
        <v>1</v>
      </c>
    </row>
    <row r="35" spans="1:14" ht="14" x14ac:dyDescent="0.15">
      <c r="A35" s="10" t="s">
        <v>107</v>
      </c>
      <c r="B35" s="10" t="s">
        <v>1217</v>
      </c>
      <c r="C35" s="10">
        <v>33</v>
      </c>
      <c r="D35" s="10">
        <v>8</v>
      </c>
      <c r="E35" s="10">
        <v>312</v>
      </c>
      <c r="F35" s="11" t="s">
        <v>136</v>
      </c>
      <c r="G35" s="11" t="s">
        <v>137</v>
      </c>
      <c r="H35" s="11" t="s">
        <v>138</v>
      </c>
      <c r="I35" s="11" t="s">
        <v>139</v>
      </c>
      <c r="J35" s="10" t="s">
        <v>1175</v>
      </c>
      <c r="K35" s="10" t="s">
        <v>1218</v>
      </c>
      <c r="M35">
        <f>SUM(D$2:D34)</f>
        <v>312</v>
      </c>
      <c r="N35" t="b">
        <f t="shared" si="0"/>
        <v>0</v>
      </c>
    </row>
    <row r="36" spans="1:14" ht="14" x14ac:dyDescent="0.15">
      <c r="A36" s="10" t="s">
        <v>107</v>
      </c>
      <c r="B36" s="10" t="s">
        <v>1219</v>
      </c>
      <c r="C36" s="10">
        <v>34</v>
      </c>
      <c r="D36" s="10">
        <v>8</v>
      </c>
      <c r="E36" s="10">
        <v>320</v>
      </c>
      <c r="F36" s="11" t="s">
        <v>136</v>
      </c>
      <c r="G36" s="11" t="s">
        <v>137</v>
      </c>
      <c r="H36" s="11" t="s">
        <v>138</v>
      </c>
      <c r="I36" s="11" t="s">
        <v>139</v>
      </c>
      <c r="J36" s="10" t="s">
        <v>1175</v>
      </c>
      <c r="K36" s="10" t="s">
        <v>1220</v>
      </c>
      <c r="M36">
        <f>SUM(D$2:D35)</f>
        <v>320</v>
      </c>
      <c r="N36" t="b">
        <f t="shared" si="0"/>
        <v>1</v>
      </c>
    </row>
    <row r="37" spans="1:14" ht="14" x14ac:dyDescent="0.15">
      <c r="A37" s="10" t="s">
        <v>107</v>
      </c>
      <c r="B37" s="10" t="s">
        <v>1221</v>
      </c>
      <c r="C37" s="11">
        <v>35</v>
      </c>
      <c r="D37" s="10">
        <v>8</v>
      </c>
      <c r="E37" s="10">
        <v>328</v>
      </c>
      <c r="F37" s="11" t="s">
        <v>136</v>
      </c>
      <c r="G37" s="11" t="s">
        <v>137</v>
      </c>
      <c r="H37" s="11" t="s">
        <v>138</v>
      </c>
      <c r="I37" s="11" t="s">
        <v>139</v>
      </c>
      <c r="J37" s="10" t="s">
        <v>1175</v>
      </c>
      <c r="K37" s="10" t="s">
        <v>1222</v>
      </c>
      <c r="M37">
        <f>SUM(D$2:D36)</f>
        <v>328</v>
      </c>
      <c r="N37" t="b">
        <f t="shared" si="0"/>
        <v>0</v>
      </c>
    </row>
    <row r="38" spans="1:14" ht="14" x14ac:dyDescent="0.15">
      <c r="A38" s="10" t="s">
        <v>107</v>
      </c>
      <c r="B38" s="10" t="s">
        <v>1223</v>
      </c>
      <c r="C38" s="10">
        <v>36</v>
      </c>
      <c r="D38" s="10">
        <v>8</v>
      </c>
      <c r="E38" s="10">
        <v>336</v>
      </c>
      <c r="F38" s="11" t="s">
        <v>136</v>
      </c>
      <c r="G38" s="11" t="s">
        <v>137</v>
      </c>
      <c r="H38" s="11" t="s">
        <v>138</v>
      </c>
      <c r="I38" s="11" t="s">
        <v>139</v>
      </c>
      <c r="J38" s="10" t="s">
        <v>1175</v>
      </c>
      <c r="K38" s="10" t="s">
        <v>1224</v>
      </c>
      <c r="M38">
        <f>SUM(D$2:D37)</f>
        <v>336</v>
      </c>
      <c r="N38" t="b">
        <f t="shared" si="0"/>
        <v>1</v>
      </c>
    </row>
    <row r="39" spans="1:14" ht="14" x14ac:dyDescent="0.15">
      <c r="A39" s="10" t="s">
        <v>107</v>
      </c>
      <c r="B39" s="10" t="s">
        <v>1225</v>
      </c>
      <c r="C39" s="10">
        <v>37</v>
      </c>
      <c r="D39" s="10">
        <v>8</v>
      </c>
      <c r="E39" s="10">
        <v>344</v>
      </c>
      <c r="F39" s="11" t="s">
        <v>136</v>
      </c>
      <c r="G39" s="11" t="s">
        <v>137</v>
      </c>
      <c r="H39" s="11" t="s">
        <v>138</v>
      </c>
      <c r="I39" s="11" t="s">
        <v>139</v>
      </c>
      <c r="J39" s="10" t="s">
        <v>1175</v>
      </c>
      <c r="K39" s="10" t="s">
        <v>1226</v>
      </c>
      <c r="M39">
        <f>SUM(D$2:D38)</f>
        <v>344</v>
      </c>
      <c r="N39" t="b">
        <f t="shared" si="0"/>
        <v>0</v>
      </c>
    </row>
    <row r="40" spans="1:14" ht="14" x14ac:dyDescent="0.15">
      <c r="A40" s="10" t="s">
        <v>107</v>
      </c>
      <c r="B40" s="10" t="s">
        <v>1227</v>
      </c>
      <c r="C40" s="11">
        <v>38</v>
      </c>
      <c r="D40" s="10">
        <v>8</v>
      </c>
      <c r="E40" s="10">
        <v>352</v>
      </c>
      <c r="F40" s="11" t="s">
        <v>136</v>
      </c>
      <c r="G40" s="11" t="s">
        <v>137</v>
      </c>
      <c r="H40" s="11" t="s">
        <v>138</v>
      </c>
      <c r="I40" s="11" t="s">
        <v>139</v>
      </c>
      <c r="J40" s="10" t="s">
        <v>1175</v>
      </c>
      <c r="K40" s="10" t="s">
        <v>1228</v>
      </c>
      <c r="M40">
        <f>SUM(D$2:D39)</f>
        <v>352</v>
      </c>
      <c r="N40" t="b">
        <f t="shared" si="0"/>
        <v>1</v>
      </c>
    </row>
    <row r="41" spans="1:14" ht="14" x14ac:dyDescent="0.15">
      <c r="A41" s="10" t="s">
        <v>107</v>
      </c>
      <c r="B41" s="10" t="s">
        <v>1229</v>
      </c>
      <c r="C41" s="10">
        <v>39</v>
      </c>
      <c r="D41" s="10">
        <v>8</v>
      </c>
      <c r="E41" s="10">
        <v>360</v>
      </c>
      <c r="F41" s="11" t="s">
        <v>136</v>
      </c>
      <c r="G41" s="11" t="s">
        <v>137</v>
      </c>
      <c r="H41" s="11" t="s">
        <v>138</v>
      </c>
      <c r="I41" s="11" t="s">
        <v>139</v>
      </c>
      <c r="J41" s="10" t="s">
        <v>1175</v>
      </c>
      <c r="K41" s="10" t="s">
        <v>1230</v>
      </c>
      <c r="M41">
        <f>SUM(D$2:D40)</f>
        <v>360</v>
      </c>
      <c r="N41" t="b">
        <f t="shared" si="0"/>
        <v>0</v>
      </c>
    </row>
    <row r="42" spans="1:14" ht="14" x14ac:dyDescent="0.15">
      <c r="A42" s="10" t="s">
        <v>107</v>
      </c>
      <c r="B42" s="10" t="s">
        <v>1231</v>
      </c>
      <c r="C42" s="10">
        <v>40</v>
      </c>
      <c r="D42" s="10">
        <v>8</v>
      </c>
      <c r="E42" s="10">
        <v>368</v>
      </c>
      <c r="F42" s="11" t="s">
        <v>136</v>
      </c>
      <c r="G42" s="11" t="s">
        <v>137</v>
      </c>
      <c r="H42" s="11" t="s">
        <v>138</v>
      </c>
      <c r="I42" s="11" t="s">
        <v>139</v>
      </c>
      <c r="J42" s="10" t="s">
        <v>1175</v>
      </c>
      <c r="K42" s="10" t="s">
        <v>1232</v>
      </c>
      <c r="M42">
        <f>SUM(D$2:D41)</f>
        <v>368</v>
      </c>
      <c r="N42" t="b">
        <f t="shared" si="0"/>
        <v>1</v>
      </c>
    </row>
    <row r="43" spans="1:14" ht="14" x14ac:dyDescent="0.15">
      <c r="A43" s="10" t="s">
        <v>107</v>
      </c>
      <c r="B43" s="10" t="s">
        <v>1233</v>
      </c>
      <c r="C43" s="11">
        <v>41</v>
      </c>
      <c r="D43" s="10">
        <v>8</v>
      </c>
      <c r="E43" s="10">
        <v>376</v>
      </c>
      <c r="F43" s="11" t="s">
        <v>136</v>
      </c>
      <c r="G43" s="11" t="s">
        <v>137</v>
      </c>
      <c r="H43" s="11" t="s">
        <v>138</v>
      </c>
      <c r="I43" s="11" t="s">
        <v>139</v>
      </c>
      <c r="J43" s="10" t="s">
        <v>1175</v>
      </c>
      <c r="K43" s="10" t="s">
        <v>1234</v>
      </c>
      <c r="M43">
        <f>SUM(D$2:D42)</f>
        <v>376</v>
      </c>
      <c r="N43" t="b">
        <f t="shared" si="0"/>
        <v>0</v>
      </c>
    </row>
    <row r="44" spans="1:14" ht="14" x14ac:dyDescent="0.15">
      <c r="A44" s="10" t="s">
        <v>107</v>
      </c>
      <c r="B44" s="10" t="s">
        <v>1235</v>
      </c>
      <c r="C44" s="10">
        <v>42</v>
      </c>
      <c r="D44" s="10">
        <v>8</v>
      </c>
      <c r="E44" s="10">
        <v>384</v>
      </c>
      <c r="F44" s="11" t="s">
        <v>136</v>
      </c>
      <c r="G44" s="11" t="s">
        <v>137</v>
      </c>
      <c r="H44" s="11" t="s">
        <v>138</v>
      </c>
      <c r="I44" s="11" t="s">
        <v>139</v>
      </c>
      <c r="J44" s="10" t="s">
        <v>1175</v>
      </c>
      <c r="K44" s="10" t="s">
        <v>1236</v>
      </c>
      <c r="M44">
        <f>SUM(D$2:D43)</f>
        <v>384</v>
      </c>
      <c r="N44" t="b">
        <f t="shared" si="0"/>
        <v>1</v>
      </c>
    </row>
    <row r="45" spans="1:14" ht="14" x14ac:dyDescent="0.15">
      <c r="A45" s="10" t="s">
        <v>107</v>
      </c>
      <c r="B45" s="10" t="s">
        <v>1237</v>
      </c>
      <c r="C45" s="10">
        <v>43</v>
      </c>
      <c r="D45" s="10">
        <v>8</v>
      </c>
      <c r="E45" s="10">
        <v>392</v>
      </c>
      <c r="F45" s="11" t="s">
        <v>136</v>
      </c>
      <c r="G45" s="11" t="s">
        <v>137</v>
      </c>
      <c r="H45" s="11" t="s">
        <v>138</v>
      </c>
      <c r="I45" s="11" t="s">
        <v>139</v>
      </c>
      <c r="J45" s="10" t="s">
        <v>1175</v>
      </c>
      <c r="K45" s="10" t="s">
        <v>1238</v>
      </c>
      <c r="M45">
        <f>SUM(D$2:D44)</f>
        <v>392</v>
      </c>
      <c r="N45" t="b">
        <f t="shared" si="0"/>
        <v>0</v>
      </c>
    </row>
    <row r="46" spans="1:14" ht="14" x14ac:dyDescent="0.15">
      <c r="A46" s="10" t="s">
        <v>107</v>
      </c>
      <c r="B46" s="10" t="s">
        <v>1239</v>
      </c>
      <c r="C46" s="11">
        <v>44</v>
      </c>
      <c r="D46" s="10">
        <v>8</v>
      </c>
      <c r="E46" s="10">
        <v>400</v>
      </c>
      <c r="F46" s="11" t="s">
        <v>136</v>
      </c>
      <c r="G46" s="11" t="s">
        <v>137</v>
      </c>
      <c r="H46" s="11" t="s">
        <v>138</v>
      </c>
      <c r="I46" s="11" t="s">
        <v>139</v>
      </c>
      <c r="J46" s="10" t="s">
        <v>1175</v>
      </c>
      <c r="K46" s="10" t="s">
        <v>1240</v>
      </c>
      <c r="M46">
        <f>SUM(D$2:D45)</f>
        <v>400</v>
      </c>
      <c r="N46" t="b">
        <f t="shared" si="0"/>
        <v>1</v>
      </c>
    </row>
    <row r="47" spans="1:14" ht="14" x14ac:dyDescent="0.15">
      <c r="A47" s="10" t="s">
        <v>107</v>
      </c>
      <c r="B47" s="10" t="s">
        <v>1241</v>
      </c>
      <c r="C47" s="10">
        <v>45</v>
      </c>
      <c r="D47" s="10">
        <v>8</v>
      </c>
      <c r="E47" s="10">
        <v>408</v>
      </c>
      <c r="F47" s="11" t="s">
        <v>136</v>
      </c>
      <c r="G47" s="11" t="s">
        <v>137</v>
      </c>
      <c r="H47" s="11" t="s">
        <v>138</v>
      </c>
      <c r="I47" s="11" t="s">
        <v>139</v>
      </c>
      <c r="J47" s="10" t="s">
        <v>1175</v>
      </c>
      <c r="K47" s="10" t="s">
        <v>1242</v>
      </c>
      <c r="M47">
        <f>SUM(D$2:D46)</f>
        <v>408</v>
      </c>
      <c r="N47" t="b">
        <f t="shared" si="0"/>
        <v>0</v>
      </c>
    </row>
    <row r="48" spans="1:14" ht="14" x14ac:dyDescent="0.15">
      <c r="A48" s="10" t="s">
        <v>107</v>
      </c>
      <c r="B48" s="10" t="s">
        <v>1243</v>
      </c>
      <c r="C48" s="10">
        <v>46</v>
      </c>
      <c r="D48" s="10">
        <v>8</v>
      </c>
      <c r="E48" s="10">
        <v>416</v>
      </c>
      <c r="F48" s="11" t="s">
        <v>136</v>
      </c>
      <c r="G48" s="11" t="s">
        <v>137</v>
      </c>
      <c r="H48" s="11" t="s">
        <v>138</v>
      </c>
      <c r="I48" s="11" t="s">
        <v>139</v>
      </c>
      <c r="J48" s="10" t="s">
        <v>1175</v>
      </c>
      <c r="K48" s="10" t="s">
        <v>1244</v>
      </c>
      <c r="M48">
        <f>SUM(D$2:D47)</f>
        <v>416</v>
      </c>
      <c r="N48" t="b">
        <f t="shared" si="0"/>
        <v>1</v>
      </c>
    </row>
    <row r="49" spans="1:14" ht="14" x14ac:dyDescent="0.15">
      <c r="A49" s="10" t="s">
        <v>107</v>
      </c>
      <c r="B49" s="10" t="s">
        <v>1245</v>
      </c>
      <c r="C49" s="11">
        <v>47</v>
      </c>
      <c r="D49" s="10">
        <v>8</v>
      </c>
      <c r="E49" s="10">
        <v>424</v>
      </c>
      <c r="F49" s="11" t="s">
        <v>136</v>
      </c>
      <c r="G49" s="11" t="s">
        <v>137</v>
      </c>
      <c r="H49" s="11" t="s">
        <v>138</v>
      </c>
      <c r="I49" s="11" t="s">
        <v>139</v>
      </c>
      <c r="J49" s="10" t="s">
        <v>1175</v>
      </c>
      <c r="K49" s="10" t="s">
        <v>1246</v>
      </c>
      <c r="M49">
        <f>SUM(D$2:D48)</f>
        <v>424</v>
      </c>
      <c r="N49" t="b">
        <f t="shared" si="0"/>
        <v>0</v>
      </c>
    </row>
    <row r="50" spans="1:14" ht="14" x14ac:dyDescent="0.15">
      <c r="A50" s="10" t="s">
        <v>107</v>
      </c>
      <c r="B50" s="10" t="s">
        <v>1247</v>
      </c>
      <c r="C50" s="10">
        <v>48</v>
      </c>
      <c r="D50" s="10">
        <v>8</v>
      </c>
      <c r="E50" s="10">
        <v>432</v>
      </c>
      <c r="F50" s="11" t="s">
        <v>136</v>
      </c>
      <c r="G50" s="11" t="s">
        <v>137</v>
      </c>
      <c r="H50" s="11" t="s">
        <v>138</v>
      </c>
      <c r="I50" s="11" t="s">
        <v>139</v>
      </c>
      <c r="J50" s="10" t="s">
        <v>1175</v>
      </c>
      <c r="K50" s="10" t="s">
        <v>1248</v>
      </c>
      <c r="M50">
        <f>SUM(D$2:D49)</f>
        <v>432</v>
      </c>
      <c r="N50" t="b">
        <f t="shared" si="0"/>
        <v>1</v>
      </c>
    </row>
    <row r="51" spans="1:14" ht="14" x14ac:dyDescent="0.15">
      <c r="A51" s="10" t="s">
        <v>107</v>
      </c>
      <c r="B51" s="10" t="s">
        <v>1249</v>
      </c>
      <c r="C51" s="10">
        <v>49</v>
      </c>
      <c r="D51" s="10">
        <v>8</v>
      </c>
      <c r="E51" s="10">
        <v>440</v>
      </c>
      <c r="F51" s="11" t="s">
        <v>136</v>
      </c>
      <c r="G51" s="11" t="s">
        <v>137</v>
      </c>
      <c r="H51" s="11" t="s">
        <v>138</v>
      </c>
      <c r="I51" s="11" t="s">
        <v>139</v>
      </c>
      <c r="J51" s="10" t="s">
        <v>1175</v>
      </c>
      <c r="K51" s="10" t="s">
        <v>1250</v>
      </c>
      <c r="M51">
        <f>SUM(D$2:D50)</f>
        <v>440</v>
      </c>
      <c r="N51" t="b">
        <f t="shared" si="0"/>
        <v>0</v>
      </c>
    </row>
    <row r="52" spans="1:14" ht="14" x14ac:dyDescent="0.15">
      <c r="A52" s="10" t="s">
        <v>107</v>
      </c>
      <c r="B52" s="10" t="s">
        <v>1251</v>
      </c>
      <c r="C52" s="11">
        <v>50</v>
      </c>
      <c r="D52" s="10">
        <v>8</v>
      </c>
      <c r="E52" s="10">
        <v>448</v>
      </c>
      <c r="F52" s="11" t="s">
        <v>136</v>
      </c>
      <c r="G52" s="11" t="s">
        <v>137</v>
      </c>
      <c r="H52" s="11" t="s">
        <v>138</v>
      </c>
      <c r="I52" s="11" t="s">
        <v>139</v>
      </c>
      <c r="J52" s="10" t="s">
        <v>1175</v>
      </c>
      <c r="K52" s="10" t="s">
        <v>1252</v>
      </c>
      <c r="M52">
        <f>SUM(D$2:D51)</f>
        <v>448</v>
      </c>
      <c r="N52" t="b">
        <f t="shared" si="0"/>
        <v>1</v>
      </c>
    </row>
    <row r="53" spans="1:14" ht="14" x14ac:dyDescent="0.15">
      <c r="A53" s="10" t="s">
        <v>107</v>
      </c>
      <c r="B53" s="10" t="s">
        <v>1253</v>
      </c>
      <c r="C53" s="10">
        <v>51</v>
      </c>
      <c r="D53" s="10">
        <v>8</v>
      </c>
      <c r="E53" s="10">
        <v>456</v>
      </c>
      <c r="F53" s="11" t="s">
        <v>136</v>
      </c>
      <c r="G53" s="11" t="s">
        <v>137</v>
      </c>
      <c r="H53" s="11" t="s">
        <v>138</v>
      </c>
      <c r="I53" s="11" t="s">
        <v>139</v>
      </c>
      <c r="J53" s="10" t="s">
        <v>1175</v>
      </c>
      <c r="K53" s="10" t="s">
        <v>1254</v>
      </c>
      <c r="M53">
        <f>SUM(D$2:D52)</f>
        <v>456</v>
      </c>
      <c r="N53" t="b">
        <f t="shared" si="0"/>
        <v>0</v>
      </c>
    </row>
    <row r="54" spans="1:14" ht="14" x14ac:dyDescent="0.15">
      <c r="A54" s="10" t="s">
        <v>107</v>
      </c>
      <c r="B54" s="10" t="s">
        <v>1255</v>
      </c>
      <c r="C54" s="10">
        <v>52</v>
      </c>
      <c r="D54" s="10">
        <v>8</v>
      </c>
      <c r="E54" s="10">
        <v>464</v>
      </c>
      <c r="F54" s="11" t="s">
        <v>136</v>
      </c>
      <c r="G54" s="11" t="s">
        <v>137</v>
      </c>
      <c r="H54" s="11" t="s">
        <v>138</v>
      </c>
      <c r="I54" s="11" t="s">
        <v>139</v>
      </c>
      <c r="J54" s="10" t="s">
        <v>1175</v>
      </c>
      <c r="K54" s="10" t="s">
        <v>1256</v>
      </c>
      <c r="M54">
        <f>SUM(D$2:D53)</f>
        <v>464</v>
      </c>
      <c r="N54" t="b">
        <f t="shared" si="0"/>
        <v>1</v>
      </c>
    </row>
    <row r="55" spans="1:14" ht="14" x14ac:dyDescent="0.15">
      <c r="A55" s="10" t="s">
        <v>107</v>
      </c>
      <c r="B55" s="10" t="s">
        <v>1257</v>
      </c>
      <c r="C55" s="11">
        <v>53</v>
      </c>
      <c r="D55" s="10">
        <v>8</v>
      </c>
      <c r="E55" s="10">
        <v>472</v>
      </c>
      <c r="F55" s="11" t="s">
        <v>136</v>
      </c>
      <c r="G55" s="11" t="s">
        <v>137</v>
      </c>
      <c r="H55" s="11" t="s">
        <v>138</v>
      </c>
      <c r="I55" s="11" t="s">
        <v>139</v>
      </c>
      <c r="J55" s="10" t="s">
        <v>1175</v>
      </c>
      <c r="K55" s="10" t="s">
        <v>1258</v>
      </c>
      <c r="M55">
        <f>SUM(D$2:D54)</f>
        <v>472</v>
      </c>
      <c r="N55" t="b">
        <f t="shared" si="0"/>
        <v>0</v>
      </c>
    </row>
    <row r="56" spans="1:14" ht="14" x14ac:dyDescent="0.15">
      <c r="A56" s="10" t="s">
        <v>107</v>
      </c>
      <c r="B56" s="10" t="s">
        <v>1259</v>
      </c>
      <c r="C56" s="10">
        <v>54</v>
      </c>
      <c r="D56" s="10">
        <v>8</v>
      </c>
      <c r="E56" s="10">
        <v>480</v>
      </c>
      <c r="F56" s="11" t="s">
        <v>136</v>
      </c>
      <c r="G56" s="11" t="s">
        <v>137</v>
      </c>
      <c r="H56" s="11" t="s">
        <v>138</v>
      </c>
      <c r="I56" s="11" t="s">
        <v>139</v>
      </c>
      <c r="J56" s="10" t="s">
        <v>1175</v>
      </c>
      <c r="K56" s="10" t="s">
        <v>1260</v>
      </c>
      <c r="M56">
        <f>SUM(D$2:D55)</f>
        <v>480</v>
      </c>
      <c r="N56" t="b">
        <f t="shared" si="0"/>
        <v>1</v>
      </c>
    </row>
    <row r="57" spans="1:14" ht="14" x14ac:dyDescent="0.15">
      <c r="A57" s="10" t="s">
        <v>107</v>
      </c>
      <c r="B57" s="10" t="s">
        <v>1261</v>
      </c>
      <c r="C57" s="10">
        <v>55</v>
      </c>
      <c r="D57" s="10">
        <v>8</v>
      </c>
      <c r="E57" s="10">
        <v>488</v>
      </c>
      <c r="F57" s="11" t="s">
        <v>136</v>
      </c>
      <c r="G57" s="11" t="s">
        <v>137</v>
      </c>
      <c r="H57" s="11" t="s">
        <v>138</v>
      </c>
      <c r="I57" s="11" t="s">
        <v>139</v>
      </c>
      <c r="J57" s="10" t="s">
        <v>1175</v>
      </c>
      <c r="K57" s="10" t="s">
        <v>1262</v>
      </c>
      <c r="M57">
        <f>SUM(D$2:D56)</f>
        <v>488</v>
      </c>
      <c r="N57" t="b">
        <f t="shared" si="0"/>
        <v>0</v>
      </c>
    </row>
    <row r="58" spans="1:14" ht="14" x14ac:dyDescent="0.15">
      <c r="A58" s="10" t="s">
        <v>107</v>
      </c>
      <c r="B58" s="10" t="s">
        <v>1263</v>
      </c>
      <c r="C58" s="11">
        <v>56</v>
      </c>
      <c r="D58" s="10">
        <v>8</v>
      </c>
      <c r="E58" s="10">
        <v>496</v>
      </c>
      <c r="F58" s="11" t="s">
        <v>136</v>
      </c>
      <c r="G58" s="11" t="s">
        <v>137</v>
      </c>
      <c r="H58" s="11" t="s">
        <v>138</v>
      </c>
      <c r="I58" s="11" t="s">
        <v>139</v>
      </c>
      <c r="J58" s="10" t="s">
        <v>1175</v>
      </c>
      <c r="K58" s="10" t="s">
        <v>1264</v>
      </c>
      <c r="M58">
        <f>SUM(D$2:D57)</f>
        <v>496</v>
      </c>
      <c r="N58" t="b">
        <f t="shared" si="0"/>
        <v>1</v>
      </c>
    </row>
    <row r="59" spans="1:14" ht="14" x14ac:dyDescent="0.15">
      <c r="A59" s="10" t="s">
        <v>107</v>
      </c>
      <c r="B59" s="10" t="s">
        <v>1265</v>
      </c>
      <c r="C59" s="10">
        <v>57</v>
      </c>
      <c r="D59" s="10">
        <v>8</v>
      </c>
      <c r="E59" s="10">
        <v>504</v>
      </c>
      <c r="F59" s="11" t="s">
        <v>136</v>
      </c>
      <c r="G59" s="11" t="s">
        <v>137</v>
      </c>
      <c r="H59" s="11" t="s">
        <v>138</v>
      </c>
      <c r="I59" s="11" t="s">
        <v>139</v>
      </c>
      <c r="J59" s="10" t="s">
        <v>1175</v>
      </c>
      <c r="K59" s="10" t="s">
        <v>1266</v>
      </c>
      <c r="M59">
        <f>SUM(D$2:D58)</f>
        <v>504</v>
      </c>
      <c r="N59" t="b">
        <f t="shared" si="0"/>
        <v>0</v>
      </c>
    </row>
    <row r="60" spans="1:14" ht="14" x14ac:dyDescent="0.15">
      <c r="A60" s="10" t="s">
        <v>107</v>
      </c>
      <c r="B60" s="10" t="s">
        <v>1267</v>
      </c>
      <c r="C60" s="10">
        <v>58</v>
      </c>
      <c r="D60" s="10">
        <v>8</v>
      </c>
      <c r="E60" s="10">
        <v>512</v>
      </c>
      <c r="F60" s="11" t="s">
        <v>136</v>
      </c>
      <c r="G60" s="11" t="s">
        <v>137</v>
      </c>
      <c r="H60" s="11" t="s">
        <v>138</v>
      </c>
      <c r="I60" s="11" t="s">
        <v>139</v>
      </c>
      <c r="J60" s="10" t="s">
        <v>1175</v>
      </c>
      <c r="K60" s="10" t="s">
        <v>1268</v>
      </c>
      <c r="M60">
        <f>SUM(D$2:D59)</f>
        <v>512</v>
      </c>
      <c r="N60" t="b">
        <f t="shared" si="0"/>
        <v>1</v>
      </c>
    </row>
    <row r="61" spans="1:14" ht="14" x14ac:dyDescent="0.15">
      <c r="A61" s="10" t="s">
        <v>107</v>
      </c>
      <c r="B61" s="10" t="s">
        <v>1269</v>
      </c>
      <c r="C61" s="11">
        <v>59</v>
      </c>
      <c r="D61" s="10">
        <v>8</v>
      </c>
      <c r="E61" s="10">
        <v>520</v>
      </c>
      <c r="F61" s="11" t="s">
        <v>136</v>
      </c>
      <c r="G61" s="11" t="s">
        <v>137</v>
      </c>
      <c r="H61" s="11" t="s">
        <v>138</v>
      </c>
      <c r="I61" s="11" t="s">
        <v>139</v>
      </c>
      <c r="J61" s="10" t="s">
        <v>1175</v>
      </c>
      <c r="K61" s="10" t="s">
        <v>1270</v>
      </c>
      <c r="M61">
        <f>SUM(D$2:D60)</f>
        <v>520</v>
      </c>
      <c r="N61" t="b">
        <f t="shared" si="0"/>
        <v>0</v>
      </c>
    </row>
    <row r="62" spans="1:14" ht="14" x14ac:dyDescent="0.15">
      <c r="A62" s="10" t="s">
        <v>107</v>
      </c>
      <c r="B62" s="10" t="s">
        <v>1271</v>
      </c>
      <c r="C62" s="10">
        <v>60</v>
      </c>
      <c r="D62" s="10">
        <v>8</v>
      </c>
      <c r="E62" s="10">
        <v>528</v>
      </c>
      <c r="F62" s="11" t="s">
        <v>136</v>
      </c>
      <c r="G62" s="11" t="s">
        <v>137</v>
      </c>
      <c r="H62" s="11" t="s">
        <v>138</v>
      </c>
      <c r="I62" s="11" t="s">
        <v>139</v>
      </c>
      <c r="J62" s="10" t="s">
        <v>1175</v>
      </c>
      <c r="K62" s="10" t="s">
        <v>1272</v>
      </c>
      <c r="M62">
        <f>SUM(D$2:D61)</f>
        <v>528</v>
      </c>
      <c r="N62" t="b">
        <f t="shared" si="0"/>
        <v>1</v>
      </c>
    </row>
    <row r="63" spans="1:14" ht="14" x14ac:dyDescent="0.15">
      <c r="A63" s="10" t="s">
        <v>107</v>
      </c>
      <c r="B63" s="10" t="s">
        <v>1273</v>
      </c>
      <c r="C63" s="10">
        <v>61</v>
      </c>
      <c r="D63" s="10">
        <v>8</v>
      </c>
      <c r="E63" s="10">
        <v>536</v>
      </c>
      <c r="F63" s="11" t="s">
        <v>136</v>
      </c>
      <c r="G63" s="11" t="s">
        <v>137</v>
      </c>
      <c r="H63" s="11" t="s">
        <v>138</v>
      </c>
      <c r="I63" s="11" t="s">
        <v>139</v>
      </c>
      <c r="J63" s="10" t="s">
        <v>1175</v>
      </c>
      <c r="K63" s="10" t="s">
        <v>1274</v>
      </c>
      <c r="M63">
        <f>SUM(D$2:D62)</f>
        <v>536</v>
      </c>
      <c r="N63" t="b">
        <f t="shared" si="0"/>
        <v>0</v>
      </c>
    </row>
    <row r="64" spans="1:14" ht="14" x14ac:dyDescent="0.15">
      <c r="A64" s="10" t="s">
        <v>107</v>
      </c>
      <c r="B64" s="10" t="s">
        <v>1275</v>
      </c>
      <c r="C64" s="11">
        <v>62</v>
      </c>
      <c r="D64" s="10">
        <v>8</v>
      </c>
      <c r="E64" s="10">
        <v>544</v>
      </c>
      <c r="F64" s="11" t="s">
        <v>136</v>
      </c>
      <c r="G64" s="11" t="s">
        <v>137</v>
      </c>
      <c r="H64" s="11" t="s">
        <v>138</v>
      </c>
      <c r="I64" s="11" t="s">
        <v>139</v>
      </c>
      <c r="J64" s="10" t="s">
        <v>1175</v>
      </c>
      <c r="K64" s="10" t="s">
        <v>1276</v>
      </c>
      <c r="M64">
        <f>SUM(D$2:D63)</f>
        <v>544</v>
      </c>
      <c r="N64" t="b">
        <f t="shared" si="0"/>
        <v>1</v>
      </c>
    </row>
    <row r="65" spans="1:14" ht="14" x14ac:dyDescent="0.15">
      <c r="A65" s="10" t="s">
        <v>107</v>
      </c>
      <c r="B65" s="10" t="s">
        <v>1277</v>
      </c>
      <c r="C65" s="10">
        <v>63</v>
      </c>
      <c r="D65" s="10">
        <v>8</v>
      </c>
      <c r="E65" s="10">
        <v>552</v>
      </c>
      <c r="F65" s="11" t="s">
        <v>136</v>
      </c>
      <c r="G65" s="11" t="s">
        <v>137</v>
      </c>
      <c r="H65" s="11" t="s">
        <v>138</v>
      </c>
      <c r="I65" s="11" t="s">
        <v>139</v>
      </c>
      <c r="J65" s="10" t="s">
        <v>1175</v>
      </c>
      <c r="K65" s="10" t="s">
        <v>1278</v>
      </c>
      <c r="M65">
        <f>SUM(D$2:D64)</f>
        <v>552</v>
      </c>
      <c r="N65" t="b">
        <f t="shared" si="0"/>
        <v>0</v>
      </c>
    </row>
    <row r="66" spans="1:14" ht="14" x14ac:dyDescent="0.15">
      <c r="A66" s="10" t="s">
        <v>107</v>
      </c>
      <c r="B66" s="10" t="s">
        <v>1279</v>
      </c>
      <c r="C66" s="10">
        <v>64</v>
      </c>
      <c r="D66" s="10">
        <v>8</v>
      </c>
      <c r="E66" s="10">
        <v>560</v>
      </c>
      <c r="F66" s="11" t="s">
        <v>136</v>
      </c>
      <c r="G66" s="11" t="s">
        <v>137</v>
      </c>
      <c r="H66" s="11" t="s">
        <v>138</v>
      </c>
      <c r="I66" s="11" t="s">
        <v>139</v>
      </c>
      <c r="J66" s="10" t="s">
        <v>1175</v>
      </c>
      <c r="K66" s="10" t="s">
        <v>1280</v>
      </c>
      <c r="M66">
        <f>SUM(D$2:D65)</f>
        <v>560</v>
      </c>
      <c r="N66" t="b">
        <f t="shared" si="0"/>
        <v>1</v>
      </c>
    </row>
    <row r="67" spans="1:14" ht="14" x14ac:dyDescent="0.15">
      <c r="A67" s="10" t="s">
        <v>107</v>
      </c>
      <c r="B67" s="10" t="s">
        <v>1281</v>
      </c>
      <c r="C67" s="11">
        <v>65</v>
      </c>
      <c r="D67" s="10">
        <v>8</v>
      </c>
      <c r="E67" s="10">
        <v>568</v>
      </c>
      <c r="F67" s="11" t="s">
        <v>136</v>
      </c>
      <c r="G67" s="11" t="s">
        <v>137</v>
      </c>
      <c r="H67" s="11" t="s">
        <v>138</v>
      </c>
      <c r="I67" s="11" t="s">
        <v>139</v>
      </c>
      <c r="J67" s="10" t="s">
        <v>1175</v>
      </c>
      <c r="K67" s="10" t="s">
        <v>1282</v>
      </c>
      <c r="M67">
        <f>SUM(D$2:D66)</f>
        <v>568</v>
      </c>
      <c r="N67" t="b">
        <f t="shared" si="0"/>
        <v>0</v>
      </c>
    </row>
    <row r="68" spans="1:14" ht="14" x14ac:dyDescent="0.15">
      <c r="A68" s="10" t="s">
        <v>107</v>
      </c>
      <c r="B68" s="10" t="s">
        <v>1283</v>
      </c>
      <c r="C68" s="10">
        <v>66</v>
      </c>
      <c r="D68" s="10">
        <v>8</v>
      </c>
      <c r="E68" s="10">
        <v>576</v>
      </c>
      <c r="F68" s="11" t="s">
        <v>136</v>
      </c>
      <c r="G68" s="11" t="s">
        <v>137</v>
      </c>
      <c r="H68" s="11" t="s">
        <v>138</v>
      </c>
      <c r="I68" s="11" t="s">
        <v>139</v>
      </c>
      <c r="J68" s="10" t="s">
        <v>1175</v>
      </c>
      <c r="K68" s="10" t="s">
        <v>1284</v>
      </c>
      <c r="M68">
        <f>SUM(D$2:D67)</f>
        <v>576</v>
      </c>
      <c r="N68" t="b">
        <f t="shared" si="0"/>
        <v>1</v>
      </c>
    </row>
    <row r="69" spans="1:14" ht="14" x14ac:dyDescent="0.15">
      <c r="A69" s="10" t="s">
        <v>107</v>
      </c>
      <c r="B69" s="10" t="s">
        <v>1285</v>
      </c>
      <c r="C69" s="10">
        <v>67</v>
      </c>
      <c r="D69" s="10">
        <v>8</v>
      </c>
      <c r="E69" s="10">
        <v>584</v>
      </c>
      <c r="F69" s="11" t="s">
        <v>136</v>
      </c>
      <c r="G69" s="11" t="s">
        <v>137</v>
      </c>
      <c r="H69" s="11" t="s">
        <v>138</v>
      </c>
      <c r="I69" s="11" t="s">
        <v>139</v>
      </c>
      <c r="J69" s="10" t="s">
        <v>1175</v>
      </c>
      <c r="K69" s="10" t="s">
        <v>1286</v>
      </c>
      <c r="M69">
        <f>SUM(D$2:D68)</f>
        <v>584</v>
      </c>
      <c r="N69" t="b">
        <f t="shared" si="0"/>
        <v>0</v>
      </c>
    </row>
    <row r="70" spans="1:14" ht="14" x14ac:dyDescent="0.15">
      <c r="A70" s="10" t="s">
        <v>107</v>
      </c>
      <c r="B70" s="10" t="s">
        <v>1287</v>
      </c>
      <c r="C70" s="11">
        <v>68</v>
      </c>
      <c r="D70" s="10">
        <v>8</v>
      </c>
      <c r="E70" s="10">
        <v>592</v>
      </c>
      <c r="F70" s="11" t="s">
        <v>136</v>
      </c>
      <c r="G70" s="11" t="s">
        <v>137</v>
      </c>
      <c r="H70" s="11" t="s">
        <v>138</v>
      </c>
      <c r="I70" s="11" t="s">
        <v>139</v>
      </c>
      <c r="J70" s="10" t="s">
        <v>1175</v>
      </c>
      <c r="K70" s="10" t="s">
        <v>1288</v>
      </c>
      <c r="M70">
        <f>SUM(D$2:D69)</f>
        <v>592</v>
      </c>
      <c r="N70" t="b">
        <f t="shared" si="0"/>
        <v>1</v>
      </c>
    </row>
    <row r="71" spans="1:14" ht="14" x14ac:dyDescent="0.15">
      <c r="A71" s="10" t="s">
        <v>107</v>
      </c>
      <c r="B71" s="10" t="s">
        <v>1289</v>
      </c>
      <c r="C71" s="10">
        <v>69</v>
      </c>
      <c r="D71" s="10">
        <v>8</v>
      </c>
      <c r="E71" s="10">
        <v>600</v>
      </c>
      <c r="F71" s="11" t="s">
        <v>136</v>
      </c>
      <c r="G71" s="11" t="s">
        <v>137</v>
      </c>
      <c r="H71" s="11" t="s">
        <v>138</v>
      </c>
      <c r="I71" s="11" t="s">
        <v>139</v>
      </c>
      <c r="J71" s="10" t="s">
        <v>1175</v>
      </c>
      <c r="K71" s="10" t="s">
        <v>1290</v>
      </c>
      <c r="M71">
        <f>SUM(D$2:D70)</f>
        <v>600</v>
      </c>
      <c r="N71" t="b">
        <f t="shared" si="0"/>
        <v>0</v>
      </c>
    </row>
    <row r="72" spans="1:14" ht="14" x14ac:dyDescent="0.15">
      <c r="A72" s="10" t="s">
        <v>107</v>
      </c>
      <c r="B72" s="10" t="s">
        <v>1291</v>
      </c>
      <c r="C72" s="10">
        <v>70</v>
      </c>
      <c r="D72" s="10">
        <v>8</v>
      </c>
      <c r="E72" s="10">
        <v>608</v>
      </c>
      <c r="F72" s="11" t="s">
        <v>136</v>
      </c>
      <c r="G72" s="11" t="s">
        <v>137</v>
      </c>
      <c r="H72" s="11" t="s">
        <v>138</v>
      </c>
      <c r="I72" s="11" t="s">
        <v>139</v>
      </c>
      <c r="J72" s="10" t="s">
        <v>1175</v>
      </c>
      <c r="K72" s="10" t="s">
        <v>1292</v>
      </c>
      <c r="M72">
        <f>SUM(D$2:D71)</f>
        <v>608</v>
      </c>
      <c r="N72" t="b">
        <f t="shared" si="0"/>
        <v>1</v>
      </c>
    </row>
    <row r="73" spans="1:14" ht="14" x14ac:dyDescent="0.15">
      <c r="A73" s="10" t="s">
        <v>107</v>
      </c>
      <c r="B73" s="10" t="s">
        <v>1293</v>
      </c>
      <c r="C73" s="11">
        <v>71</v>
      </c>
      <c r="D73" s="10">
        <v>8</v>
      </c>
      <c r="E73" s="10">
        <v>616</v>
      </c>
      <c r="F73" s="11" t="s">
        <v>136</v>
      </c>
      <c r="G73" s="11" t="s">
        <v>137</v>
      </c>
      <c r="H73" s="11" t="s">
        <v>138</v>
      </c>
      <c r="I73" s="11" t="s">
        <v>139</v>
      </c>
      <c r="J73" s="10" t="s">
        <v>1175</v>
      </c>
      <c r="K73" s="10" t="s">
        <v>1294</v>
      </c>
      <c r="M73">
        <f>SUM(D$2:D72)</f>
        <v>616</v>
      </c>
      <c r="N73" t="b">
        <f t="shared" si="0"/>
        <v>0</v>
      </c>
    </row>
    <row r="74" spans="1:14" ht="14" x14ac:dyDescent="0.15">
      <c r="A74" s="10" t="s">
        <v>107</v>
      </c>
      <c r="B74" s="10" t="s">
        <v>1295</v>
      </c>
      <c r="C74" s="10">
        <v>72</v>
      </c>
      <c r="D74" s="10">
        <v>8</v>
      </c>
      <c r="E74" s="10">
        <v>624</v>
      </c>
      <c r="F74" s="11" t="s">
        <v>136</v>
      </c>
      <c r="G74" s="11" t="s">
        <v>137</v>
      </c>
      <c r="H74" s="11" t="s">
        <v>138</v>
      </c>
      <c r="I74" s="11" t="s">
        <v>139</v>
      </c>
      <c r="J74" s="10" t="s">
        <v>1175</v>
      </c>
      <c r="K74" s="10" t="s">
        <v>1296</v>
      </c>
      <c r="M74">
        <f>SUM(D$2:D73)</f>
        <v>624</v>
      </c>
      <c r="N74" t="b">
        <f t="shared" ref="N74:N137" si="1">MOD(M74,16) = 0</f>
        <v>1</v>
      </c>
    </row>
    <row r="75" spans="1:14" ht="14" x14ac:dyDescent="0.15">
      <c r="A75" s="10" t="s">
        <v>107</v>
      </c>
      <c r="B75" s="10" t="s">
        <v>1297</v>
      </c>
      <c r="C75" s="10">
        <v>73</v>
      </c>
      <c r="D75" s="10">
        <v>8</v>
      </c>
      <c r="E75" s="10">
        <v>632</v>
      </c>
      <c r="F75" s="11" t="s">
        <v>136</v>
      </c>
      <c r="G75" s="11" t="s">
        <v>137</v>
      </c>
      <c r="H75" s="11" t="s">
        <v>138</v>
      </c>
      <c r="I75" s="11" t="s">
        <v>139</v>
      </c>
      <c r="J75" s="10" t="s">
        <v>1175</v>
      </c>
      <c r="K75" s="10" t="s">
        <v>1298</v>
      </c>
      <c r="M75">
        <f>SUM(D$2:D74)</f>
        <v>632</v>
      </c>
      <c r="N75" t="b">
        <f t="shared" si="1"/>
        <v>0</v>
      </c>
    </row>
    <row r="76" spans="1:14" ht="14" x14ac:dyDescent="0.15">
      <c r="A76" s="10" t="s">
        <v>107</v>
      </c>
      <c r="B76" s="10" t="s">
        <v>1299</v>
      </c>
      <c r="C76" s="11">
        <v>74</v>
      </c>
      <c r="D76" s="10">
        <v>8</v>
      </c>
      <c r="E76" s="10">
        <v>640</v>
      </c>
      <c r="F76" s="11" t="s">
        <v>136</v>
      </c>
      <c r="G76" s="11" t="s">
        <v>137</v>
      </c>
      <c r="H76" s="11" t="s">
        <v>138</v>
      </c>
      <c r="I76" s="11" t="s">
        <v>139</v>
      </c>
      <c r="J76" s="10" t="s">
        <v>1175</v>
      </c>
      <c r="K76" s="10" t="s">
        <v>1300</v>
      </c>
      <c r="M76">
        <f>SUM(D$2:D75)</f>
        <v>640</v>
      </c>
      <c r="N76" t="b">
        <f t="shared" si="1"/>
        <v>1</v>
      </c>
    </row>
    <row r="77" spans="1:14" ht="14" x14ac:dyDescent="0.15">
      <c r="A77" s="10" t="s">
        <v>107</v>
      </c>
      <c r="B77" s="10" t="s">
        <v>1301</v>
      </c>
      <c r="C77" s="10">
        <v>75</v>
      </c>
      <c r="D77" s="10">
        <v>8</v>
      </c>
      <c r="E77" s="10">
        <v>648</v>
      </c>
      <c r="F77" s="11" t="s">
        <v>136</v>
      </c>
      <c r="G77" s="11" t="s">
        <v>137</v>
      </c>
      <c r="H77" s="11" t="s">
        <v>138</v>
      </c>
      <c r="I77" s="11" t="s">
        <v>139</v>
      </c>
      <c r="J77" s="10" t="s">
        <v>1175</v>
      </c>
      <c r="K77" s="10" t="s">
        <v>1302</v>
      </c>
      <c r="M77">
        <f>SUM(D$2:D76)</f>
        <v>648</v>
      </c>
      <c r="N77" t="b">
        <f t="shared" si="1"/>
        <v>0</v>
      </c>
    </row>
    <row r="78" spans="1:14" ht="14" x14ac:dyDescent="0.15">
      <c r="A78" s="10" t="s">
        <v>107</v>
      </c>
      <c r="B78" s="10" t="s">
        <v>1303</v>
      </c>
      <c r="C78" s="10">
        <v>76</v>
      </c>
      <c r="D78" s="10">
        <v>8</v>
      </c>
      <c r="E78" s="10">
        <v>656</v>
      </c>
      <c r="F78" s="11" t="s">
        <v>136</v>
      </c>
      <c r="G78" s="11" t="s">
        <v>137</v>
      </c>
      <c r="H78" s="11" t="s">
        <v>138</v>
      </c>
      <c r="I78" s="11" t="s">
        <v>139</v>
      </c>
      <c r="J78" s="10" t="s">
        <v>1175</v>
      </c>
      <c r="K78" s="10" t="s">
        <v>1304</v>
      </c>
      <c r="M78">
        <f>SUM(D$2:D77)</f>
        <v>656</v>
      </c>
      <c r="N78" t="b">
        <f t="shared" si="1"/>
        <v>1</v>
      </c>
    </row>
    <row r="79" spans="1:14" ht="14" x14ac:dyDescent="0.15">
      <c r="A79" s="10" t="s">
        <v>107</v>
      </c>
      <c r="B79" s="10" t="s">
        <v>1305</v>
      </c>
      <c r="C79" s="11">
        <v>77</v>
      </c>
      <c r="D79" s="10">
        <v>8</v>
      </c>
      <c r="E79" s="10">
        <v>664</v>
      </c>
      <c r="F79" s="11" t="s">
        <v>136</v>
      </c>
      <c r="G79" s="11" t="s">
        <v>137</v>
      </c>
      <c r="H79" s="11" t="s">
        <v>138</v>
      </c>
      <c r="I79" s="11" t="s">
        <v>139</v>
      </c>
      <c r="J79" s="10" t="s">
        <v>1175</v>
      </c>
      <c r="K79" s="10" t="s">
        <v>1306</v>
      </c>
      <c r="M79">
        <f>SUM(D$2:D78)</f>
        <v>664</v>
      </c>
      <c r="N79" t="b">
        <f t="shared" si="1"/>
        <v>0</v>
      </c>
    </row>
    <row r="80" spans="1:14" ht="14" x14ac:dyDescent="0.15">
      <c r="A80" s="10" t="s">
        <v>107</v>
      </c>
      <c r="B80" s="10" t="s">
        <v>1307</v>
      </c>
      <c r="C80" s="10">
        <v>78</v>
      </c>
      <c r="D80" s="10">
        <v>8</v>
      </c>
      <c r="E80" s="10">
        <v>672</v>
      </c>
      <c r="F80" s="11" t="s">
        <v>136</v>
      </c>
      <c r="G80" s="11" t="s">
        <v>137</v>
      </c>
      <c r="H80" s="11" t="s">
        <v>138</v>
      </c>
      <c r="I80" s="11" t="s">
        <v>139</v>
      </c>
      <c r="J80" s="10" t="s">
        <v>1175</v>
      </c>
      <c r="K80" s="10" t="s">
        <v>1308</v>
      </c>
      <c r="M80">
        <f>SUM(D$2:D79)</f>
        <v>672</v>
      </c>
      <c r="N80" t="b">
        <f t="shared" si="1"/>
        <v>1</v>
      </c>
    </row>
    <row r="81" spans="1:14" ht="14" x14ac:dyDescent="0.15">
      <c r="A81" s="10" t="s">
        <v>107</v>
      </c>
      <c r="B81" s="10" t="s">
        <v>1309</v>
      </c>
      <c r="C81" s="10">
        <v>79</v>
      </c>
      <c r="D81" s="10">
        <v>8</v>
      </c>
      <c r="E81" s="10">
        <v>680</v>
      </c>
      <c r="F81" s="11" t="s">
        <v>136</v>
      </c>
      <c r="G81" s="11" t="s">
        <v>137</v>
      </c>
      <c r="H81" s="11" t="s">
        <v>138</v>
      </c>
      <c r="I81" s="11" t="s">
        <v>139</v>
      </c>
      <c r="J81" s="10" t="s">
        <v>1175</v>
      </c>
      <c r="K81" s="10" t="s">
        <v>1310</v>
      </c>
      <c r="M81">
        <f>SUM(D$2:D80)</f>
        <v>680</v>
      </c>
      <c r="N81" t="b">
        <f t="shared" si="1"/>
        <v>0</v>
      </c>
    </row>
    <row r="82" spans="1:14" ht="14" x14ac:dyDescent="0.15">
      <c r="A82" s="10" t="s">
        <v>107</v>
      </c>
      <c r="B82" s="10" t="s">
        <v>1311</v>
      </c>
      <c r="C82" s="11">
        <v>80</v>
      </c>
      <c r="D82" s="10">
        <v>8</v>
      </c>
      <c r="E82" s="10">
        <v>688</v>
      </c>
      <c r="F82" s="11" t="s">
        <v>136</v>
      </c>
      <c r="G82" s="11" t="s">
        <v>137</v>
      </c>
      <c r="H82" s="11" t="s">
        <v>138</v>
      </c>
      <c r="I82" s="11" t="s">
        <v>139</v>
      </c>
      <c r="J82" s="10" t="s">
        <v>1175</v>
      </c>
      <c r="K82" s="10" t="s">
        <v>1312</v>
      </c>
      <c r="M82">
        <f>SUM(D$2:D81)</f>
        <v>688</v>
      </c>
      <c r="N82" t="b">
        <f t="shared" si="1"/>
        <v>1</v>
      </c>
    </row>
    <row r="83" spans="1:14" ht="14" x14ac:dyDescent="0.15">
      <c r="A83" s="10" t="s">
        <v>107</v>
      </c>
      <c r="B83" s="10" t="s">
        <v>1313</v>
      </c>
      <c r="C83" s="10">
        <v>81</v>
      </c>
      <c r="D83" s="10">
        <v>8</v>
      </c>
      <c r="E83" s="10">
        <v>696</v>
      </c>
      <c r="F83" s="11" t="s">
        <v>136</v>
      </c>
      <c r="G83" s="11" t="s">
        <v>137</v>
      </c>
      <c r="H83" s="11" t="s">
        <v>138</v>
      </c>
      <c r="I83" s="11" t="s">
        <v>139</v>
      </c>
      <c r="J83" s="10" t="s">
        <v>1175</v>
      </c>
      <c r="K83" s="10" t="s">
        <v>1314</v>
      </c>
      <c r="M83">
        <f>SUM(D$2:D82)</f>
        <v>696</v>
      </c>
      <c r="N83" t="b">
        <f t="shared" si="1"/>
        <v>0</v>
      </c>
    </row>
    <row r="84" spans="1:14" ht="14" x14ac:dyDescent="0.15">
      <c r="A84" s="10" t="s">
        <v>107</v>
      </c>
      <c r="B84" s="10" t="s">
        <v>1315</v>
      </c>
      <c r="C84" s="10">
        <v>82</v>
      </c>
      <c r="D84" s="10">
        <v>8</v>
      </c>
      <c r="E84" s="10">
        <v>704</v>
      </c>
      <c r="F84" s="11" t="s">
        <v>136</v>
      </c>
      <c r="G84" s="11" t="s">
        <v>137</v>
      </c>
      <c r="H84" s="11" t="s">
        <v>138</v>
      </c>
      <c r="I84" s="11" t="s">
        <v>139</v>
      </c>
      <c r="J84" s="10" t="s">
        <v>1175</v>
      </c>
      <c r="K84" s="10" t="s">
        <v>1316</v>
      </c>
      <c r="M84">
        <f>SUM(D$2:D83)</f>
        <v>704</v>
      </c>
      <c r="N84" t="b">
        <f t="shared" si="1"/>
        <v>1</v>
      </c>
    </row>
    <row r="85" spans="1:14" ht="14" x14ac:dyDescent="0.15">
      <c r="A85" s="10" t="s">
        <v>107</v>
      </c>
      <c r="B85" s="10" t="s">
        <v>1317</v>
      </c>
      <c r="C85" s="11">
        <v>83</v>
      </c>
      <c r="D85" s="10">
        <v>8</v>
      </c>
      <c r="E85" s="10">
        <v>712</v>
      </c>
      <c r="F85" s="11" t="s">
        <v>136</v>
      </c>
      <c r="G85" s="11" t="s">
        <v>137</v>
      </c>
      <c r="H85" s="11" t="s">
        <v>138</v>
      </c>
      <c r="I85" s="11" t="s">
        <v>139</v>
      </c>
      <c r="J85" s="10" t="s">
        <v>1175</v>
      </c>
      <c r="K85" s="10" t="s">
        <v>1318</v>
      </c>
      <c r="M85">
        <f>SUM(D$2:D84)</f>
        <v>712</v>
      </c>
      <c r="N85" t="b">
        <f t="shared" si="1"/>
        <v>0</v>
      </c>
    </row>
    <row r="86" spans="1:14" ht="14" x14ac:dyDescent="0.15">
      <c r="A86" s="10" t="s">
        <v>107</v>
      </c>
      <c r="B86" s="10" t="s">
        <v>1319</v>
      </c>
      <c r="C86" s="10">
        <v>84</v>
      </c>
      <c r="D86" s="10">
        <v>8</v>
      </c>
      <c r="E86" s="10">
        <v>720</v>
      </c>
      <c r="F86" s="11" t="s">
        <v>136</v>
      </c>
      <c r="G86" s="11" t="s">
        <v>137</v>
      </c>
      <c r="H86" s="11" t="s">
        <v>138</v>
      </c>
      <c r="I86" s="11" t="s">
        <v>139</v>
      </c>
      <c r="J86" s="10" t="s">
        <v>1175</v>
      </c>
      <c r="K86" s="10" t="s">
        <v>1320</v>
      </c>
      <c r="M86">
        <f>SUM(D$2:D85)</f>
        <v>720</v>
      </c>
      <c r="N86" t="b">
        <f t="shared" si="1"/>
        <v>1</v>
      </c>
    </row>
    <row r="87" spans="1:14" ht="14" x14ac:dyDescent="0.15">
      <c r="A87" s="10" t="s">
        <v>107</v>
      </c>
      <c r="B87" s="10" t="s">
        <v>1321</v>
      </c>
      <c r="C87" s="10">
        <v>85</v>
      </c>
      <c r="D87" s="10">
        <v>8</v>
      </c>
      <c r="E87" s="10">
        <v>728</v>
      </c>
      <c r="F87" s="11" t="s">
        <v>136</v>
      </c>
      <c r="G87" s="11" t="s">
        <v>137</v>
      </c>
      <c r="H87" s="11" t="s">
        <v>138</v>
      </c>
      <c r="I87" s="11" t="s">
        <v>139</v>
      </c>
      <c r="J87" s="10" t="s">
        <v>1175</v>
      </c>
      <c r="K87" s="10" t="s">
        <v>1322</v>
      </c>
      <c r="M87">
        <f>SUM(D$2:D86)</f>
        <v>728</v>
      </c>
      <c r="N87" t="b">
        <f t="shared" si="1"/>
        <v>0</v>
      </c>
    </row>
    <row r="88" spans="1:14" ht="14" x14ac:dyDescent="0.15">
      <c r="A88" s="10" t="s">
        <v>107</v>
      </c>
      <c r="B88" s="10" t="s">
        <v>1323</v>
      </c>
      <c r="C88" s="11">
        <v>86</v>
      </c>
      <c r="D88" s="10">
        <v>8</v>
      </c>
      <c r="E88" s="10">
        <v>736</v>
      </c>
      <c r="F88" s="11" t="s">
        <v>136</v>
      </c>
      <c r="G88" s="11" t="s">
        <v>137</v>
      </c>
      <c r="H88" s="11" t="s">
        <v>138</v>
      </c>
      <c r="I88" s="11" t="s">
        <v>139</v>
      </c>
      <c r="J88" s="10" t="s">
        <v>1175</v>
      </c>
      <c r="K88" s="10" t="s">
        <v>1324</v>
      </c>
      <c r="M88">
        <f>SUM(D$2:D87)</f>
        <v>736</v>
      </c>
      <c r="N88" t="b">
        <f t="shared" si="1"/>
        <v>1</v>
      </c>
    </row>
    <row r="89" spans="1:14" ht="14" x14ac:dyDescent="0.15">
      <c r="A89" s="10" t="s">
        <v>107</v>
      </c>
      <c r="B89" s="10" t="s">
        <v>1325</v>
      </c>
      <c r="C89" s="10">
        <v>87</v>
      </c>
      <c r="D89" s="10">
        <v>8</v>
      </c>
      <c r="E89" s="10">
        <v>744</v>
      </c>
      <c r="F89" s="11" t="s">
        <v>136</v>
      </c>
      <c r="G89" s="11" t="s">
        <v>137</v>
      </c>
      <c r="H89" s="11" t="s">
        <v>138</v>
      </c>
      <c r="I89" s="11" t="s">
        <v>139</v>
      </c>
      <c r="J89" s="10" t="s">
        <v>1175</v>
      </c>
      <c r="K89" s="10" t="s">
        <v>1326</v>
      </c>
      <c r="M89">
        <f>SUM(D$2:D88)</f>
        <v>744</v>
      </c>
      <c r="N89" t="b">
        <f t="shared" si="1"/>
        <v>0</v>
      </c>
    </row>
    <row r="90" spans="1:14" ht="14" x14ac:dyDescent="0.15">
      <c r="A90" s="10" t="s">
        <v>107</v>
      </c>
      <c r="B90" s="10" t="s">
        <v>1327</v>
      </c>
      <c r="C90" s="10">
        <v>88</v>
      </c>
      <c r="D90" s="10">
        <v>8</v>
      </c>
      <c r="E90" s="10">
        <v>752</v>
      </c>
      <c r="F90" s="11" t="s">
        <v>136</v>
      </c>
      <c r="G90" s="11" t="s">
        <v>137</v>
      </c>
      <c r="H90" s="11" t="s">
        <v>138</v>
      </c>
      <c r="I90" s="11" t="s">
        <v>139</v>
      </c>
      <c r="J90" s="10" t="s">
        <v>1175</v>
      </c>
      <c r="K90" s="10" t="s">
        <v>1328</v>
      </c>
      <c r="M90">
        <f>SUM(D$2:D89)</f>
        <v>752</v>
      </c>
      <c r="N90" t="b">
        <f t="shared" si="1"/>
        <v>1</v>
      </c>
    </row>
    <row r="91" spans="1:14" ht="14" x14ac:dyDescent="0.15">
      <c r="A91" s="10" t="s">
        <v>107</v>
      </c>
      <c r="B91" s="10" t="s">
        <v>1329</v>
      </c>
      <c r="C91" s="11">
        <v>89</v>
      </c>
      <c r="D91" s="10">
        <v>8</v>
      </c>
      <c r="E91" s="10">
        <v>760</v>
      </c>
      <c r="F91" s="11" t="s">
        <v>136</v>
      </c>
      <c r="G91" s="11" t="s">
        <v>137</v>
      </c>
      <c r="H91" s="11" t="s">
        <v>138</v>
      </c>
      <c r="I91" s="11" t="s">
        <v>139</v>
      </c>
      <c r="J91" s="10" t="s">
        <v>1175</v>
      </c>
      <c r="K91" s="10" t="s">
        <v>1330</v>
      </c>
      <c r="M91">
        <f>SUM(D$2:D90)</f>
        <v>760</v>
      </c>
      <c r="N91" t="b">
        <f t="shared" si="1"/>
        <v>0</v>
      </c>
    </row>
    <row r="92" spans="1:14" ht="14" x14ac:dyDescent="0.15">
      <c r="A92" s="10" t="s">
        <v>107</v>
      </c>
      <c r="B92" s="10" t="s">
        <v>1331</v>
      </c>
      <c r="C92" s="10">
        <v>90</v>
      </c>
      <c r="D92" s="10">
        <v>8</v>
      </c>
      <c r="E92" s="10">
        <v>768</v>
      </c>
      <c r="F92" s="11" t="s">
        <v>136</v>
      </c>
      <c r="G92" s="11" t="s">
        <v>137</v>
      </c>
      <c r="H92" s="11" t="s">
        <v>138</v>
      </c>
      <c r="I92" s="11" t="s">
        <v>139</v>
      </c>
      <c r="J92" s="10" t="s">
        <v>1175</v>
      </c>
      <c r="K92" s="10" t="s">
        <v>1332</v>
      </c>
      <c r="M92">
        <f>SUM(D$2:D91)</f>
        <v>768</v>
      </c>
      <c r="N92" t="b">
        <f t="shared" si="1"/>
        <v>1</v>
      </c>
    </row>
    <row r="93" spans="1:14" ht="14" x14ac:dyDescent="0.15">
      <c r="A93" s="10" t="s">
        <v>107</v>
      </c>
      <c r="B93" s="10" t="s">
        <v>1333</v>
      </c>
      <c r="C93" s="10">
        <v>91</v>
      </c>
      <c r="D93" s="10">
        <v>8</v>
      </c>
      <c r="E93" s="10">
        <v>776</v>
      </c>
      <c r="F93" s="11" t="s">
        <v>136</v>
      </c>
      <c r="G93" s="11" t="s">
        <v>137</v>
      </c>
      <c r="H93" s="11" t="s">
        <v>138</v>
      </c>
      <c r="I93" s="11" t="s">
        <v>139</v>
      </c>
      <c r="J93" s="10" t="s">
        <v>1175</v>
      </c>
      <c r="K93" s="10" t="s">
        <v>1334</v>
      </c>
      <c r="M93">
        <f>SUM(D$2:D92)</f>
        <v>776</v>
      </c>
      <c r="N93" t="b">
        <f t="shared" si="1"/>
        <v>0</v>
      </c>
    </row>
    <row r="94" spans="1:14" ht="14" x14ac:dyDescent="0.15">
      <c r="A94" s="10" t="s">
        <v>107</v>
      </c>
      <c r="B94" s="10" t="s">
        <v>1335</v>
      </c>
      <c r="C94" s="11">
        <v>92</v>
      </c>
      <c r="D94" s="10">
        <v>8</v>
      </c>
      <c r="E94" s="10">
        <v>784</v>
      </c>
      <c r="F94" s="11" t="s">
        <v>136</v>
      </c>
      <c r="G94" s="11" t="s">
        <v>137</v>
      </c>
      <c r="H94" s="11" t="s">
        <v>138</v>
      </c>
      <c r="I94" s="11" t="s">
        <v>139</v>
      </c>
      <c r="J94" s="10" t="s">
        <v>1175</v>
      </c>
      <c r="K94" s="10" t="s">
        <v>1336</v>
      </c>
      <c r="M94">
        <f>SUM(D$2:D93)</f>
        <v>784</v>
      </c>
      <c r="N94" t="b">
        <f t="shared" si="1"/>
        <v>1</v>
      </c>
    </row>
    <row r="95" spans="1:14" ht="14" x14ac:dyDescent="0.15">
      <c r="A95" s="10" t="s">
        <v>107</v>
      </c>
      <c r="B95" s="10" t="s">
        <v>1337</v>
      </c>
      <c r="C95" s="10">
        <v>93</v>
      </c>
      <c r="D95" s="10">
        <v>8</v>
      </c>
      <c r="E95" s="10">
        <v>792</v>
      </c>
      <c r="F95" s="11" t="s">
        <v>136</v>
      </c>
      <c r="G95" s="11" t="s">
        <v>137</v>
      </c>
      <c r="H95" s="11" t="s">
        <v>138</v>
      </c>
      <c r="I95" s="11" t="s">
        <v>139</v>
      </c>
      <c r="J95" s="10" t="s">
        <v>1175</v>
      </c>
      <c r="K95" s="10" t="s">
        <v>1338</v>
      </c>
      <c r="M95">
        <f>SUM(D$2:D94)</f>
        <v>792</v>
      </c>
      <c r="N95" t="b">
        <f t="shared" si="1"/>
        <v>0</v>
      </c>
    </row>
    <row r="96" spans="1:14" ht="14" x14ac:dyDescent="0.15">
      <c r="A96" s="10" t="s">
        <v>107</v>
      </c>
      <c r="B96" s="10" t="s">
        <v>1339</v>
      </c>
      <c r="C96" s="10">
        <v>94</v>
      </c>
      <c r="D96" s="10">
        <v>8</v>
      </c>
      <c r="E96" s="10">
        <v>800</v>
      </c>
      <c r="F96" s="11" t="s">
        <v>136</v>
      </c>
      <c r="G96" s="11" t="s">
        <v>137</v>
      </c>
      <c r="H96" s="11" t="s">
        <v>138</v>
      </c>
      <c r="I96" s="11" t="s">
        <v>139</v>
      </c>
      <c r="J96" s="10" t="s">
        <v>1175</v>
      </c>
      <c r="K96" s="10" t="s">
        <v>1340</v>
      </c>
      <c r="M96">
        <f>SUM(D$2:D95)</f>
        <v>800</v>
      </c>
      <c r="N96" t="b">
        <f t="shared" si="1"/>
        <v>1</v>
      </c>
    </row>
    <row r="97" spans="1:14" ht="14" x14ac:dyDescent="0.15">
      <c r="A97" s="10" t="s">
        <v>107</v>
      </c>
      <c r="B97" s="10" t="s">
        <v>1341</v>
      </c>
      <c r="C97" s="11">
        <v>95</v>
      </c>
      <c r="D97" s="10">
        <v>8</v>
      </c>
      <c r="E97" s="10">
        <v>808</v>
      </c>
      <c r="F97" s="11" t="s">
        <v>136</v>
      </c>
      <c r="G97" s="11" t="s">
        <v>137</v>
      </c>
      <c r="H97" s="11" t="s">
        <v>138</v>
      </c>
      <c r="I97" s="11" t="s">
        <v>139</v>
      </c>
      <c r="J97" s="10" t="s">
        <v>1175</v>
      </c>
      <c r="K97" s="10" t="s">
        <v>1342</v>
      </c>
      <c r="M97">
        <f>SUM(D$2:D96)</f>
        <v>808</v>
      </c>
      <c r="N97" t="b">
        <f t="shared" si="1"/>
        <v>0</v>
      </c>
    </row>
    <row r="98" spans="1:14" ht="14" x14ac:dyDescent="0.15">
      <c r="A98" s="10" t="s">
        <v>107</v>
      </c>
      <c r="B98" s="10" t="s">
        <v>1343</v>
      </c>
      <c r="C98" s="10">
        <v>96</v>
      </c>
      <c r="D98" s="10">
        <v>8</v>
      </c>
      <c r="E98" s="10">
        <v>816</v>
      </c>
      <c r="F98" s="11" t="s">
        <v>136</v>
      </c>
      <c r="G98" s="11" t="s">
        <v>137</v>
      </c>
      <c r="H98" s="11" t="s">
        <v>138</v>
      </c>
      <c r="I98" s="11" t="s">
        <v>139</v>
      </c>
      <c r="J98" s="10" t="s">
        <v>1175</v>
      </c>
      <c r="K98" s="10" t="s">
        <v>1344</v>
      </c>
      <c r="M98">
        <f>SUM(D$2:D97)</f>
        <v>816</v>
      </c>
      <c r="N98" t="b">
        <f t="shared" si="1"/>
        <v>1</v>
      </c>
    </row>
    <row r="99" spans="1:14" ht="14" x14ac:dyDescent="0.15">
      <c r="A99" s="10" t="s">
        <v>107</v>
      </c>
      <c r="B99" s="10" t="s">
        <v>1345</v>
      </c>
      <c r="C99" s="10">
        <v>97</v>
      </c>
      <c r="D99" s="10">
        <v>8</v>
      </c>
      <c r="E99" s="10">
        <v>824</v>
      </c>
      <c r="F99" s="11" t="s">
        <v>136</v>
      </c>
      <c r="G99" s="11" t="s">
        <v>137</v>
      </c>
      <c r="H99" s="11" t="s">
        <v>138</v>
      </c>
      <c r="I99" s="11" t="s">
        <v>139</v>
      </c>
      <c r="J99" s="10" t="s">
        <v>1175</v>
      </c>
      <c r="K99" s="10" t="s">
        <v>1346</v>
      </c>
      <c r="M99">
        <f>SUM(D$2:D98)</f>
        <v>824</v>
      </c>
      <c r="N99" t="b">
        <f t="shared" si="1"/>
        <v>0</v>
      </c>
    </row>
    <row r="100" spans="1:14" ht="14" x14ac:dyDescent="0.15">
      <c r="A100" s="10" t="s">
        <v>107</v>
      </c>
      <c r="B100" s="10" t="s">
        <v>1347</v>
      </c>
      <c r="C100" s="11">
        <v>98</v>
      </c>
      <c r="D100" s="10">
        <v>8</v>
      </c>
      <c r="E100" s="10">
        <v>832</v>
      </c>
      <c r="F100" s="11" t="s">
        <v>136</v>
      </c>
      <c r="G100" s="11" t="s">
        <v>137</v>
      </c>
      <c r="H100" s="11" t="s">
        <v>138</v>
      </c>
      <c r="I100" s="11" t="s">
        <v>139</v>
      </c>
      <c r="J100" s="10" t="s">
        <v>1175</v>
      </c>
      <c r="K100" s="10" t="s">
        <v>1348</v>
      </c>
      <c r="M100">
        <f>SUM(D$2:D99)</f>
        <v>832</v>
      </c>
      <c r="N100" t="b">
        <f t="shared" si="1"/>
        <v>1</v>
      </c>
    </row>
    <row r="101" spans="1:14" ht="14" x14ac:dyDescent="0.15">
      <c r="A101" s="10" t="s">
        <v>107</v>
      </c>
      <c r="B101" s="10" t="s">
        <v>1349</v>
      </c>
      <c r="C101" s="10">
        <v>99</v>
      </c>
      <c r="D101" s="10">
        <v>8</v>
      </c>
      <c r="E101" s="10">
        <v>840</v>
      </c>
      <c r="F101" s="11" t="s">
        <v>136</v>
      </c>
      <c r="G101" s="11" t="s">
        <v>137</v>
      </c>
      <c r="H101" s="11" t="s">
        <v>138</v>
      </c>
      <c r="I101" s="11" t="s">
        <v>139</v>
      </c>
      <c r="J101" s="10" t="s">
        <v>1175</v>
      </c>
      <c r="K101" s="10" t="s">
        <v>1350</v>
      </c>
      <c r="M101">
        <f>SUM(D$2:D100)</f>
        <v>840</v>
      </c>
      <c r="N101" t="b">
        <f t="shared" si="1"/>
        <v>0</v>
      </c>
    </row>
    <row r="102" spans="1:14" ht="14" x14ac:dyDescent="0.15">
      <c r="A102" s="10" t="s">
        <v>107</v>
      </c>
      <c r="B102" s="10" t="s">
        <v>1351</v>
      </c>
      <c r="C102" s="10">
        <v>100</v>
      </c>
      <c r="D102" s="10">
        <v>8</v>
      </c>
      <c r="E102" s="10">
        <v>848</v>
      </c>
      <c r="F102" s="11" t="s">
        <v>136</v>
      </c>
      <c r="G102" s="11" t="s">
        <v>137</v>
      </c>
      <c r="H102" s="11" t="s">
        <v>138</v>
      </c>
      <c r="I102" s="11" t="s">
        <v>139</v>
      </c>
      <c r="J102" s="10" t="s">
        <v>1175</v>
      </c>
      <c r="K102" s="10" t="s">
        <v>1352</v>
      </c>
      <c r="M102">
        <f>SUM(D$2:D101)</f>
        <v>848</v>
      </c>
      <c r="N102" t="b">
        <f t="shared" si="1"/>
        <v>1</v>
      </c>
    </row>
    <row r="103" spans="1:14" ht="14" x14ac:dyDescent="0.15">
      <c r="A103" s="10" t="s">
        <v>107</v>
      </c>
      <c r="B103" s="10" t="s">
        <v>1353</v>
      </c>
      <c r="C103" s="11">
        <v>101</v>
      </c>
      <c r="D103" s="10">
        <v>8</v>
      </c>
      <c r="E103" s="10">
        <v>856</v>
      </c>
      <c r="F103" s="11" t="s">
        <v>136</v>
      </c>
      <c r="G103" s="11" t="s">
        <v>137</v>
      </c>
      <c r="H103" s="11" t="s">
        <v>138</v>
      </c>
      <c r="I103" s="11" t="s">
        <v>139</v>
      </c>
      <c r="J103" s="10" t="s">
        <v>1175</v>
      </c>
      <c r="K103" s="10" t="s">
        <v>1354</v>
      </c>
      <c r="M103">
        <f>SUM(D$2:D102)</f>
        <v>856</v>
      </c>
      <c r="N103" t="b">
        <f t="shared" si="1"/>
        <v>0</v>
      </c>
    </row>
    <row r="104" spans="1:14" ht="14" x14ac:dyDescent="0.15">
      <c r="A104" s="10" t="s">
        <v>107</v>
      </c>
      <c r="B104" s="10" t="s">
        <v>1355</v>
      </c>
      <c r="C104" s="10">
        <v>102</v>
      </c>
      <c r="D104" s="10">
        <v>8</v>
      </c>
      <c r="E104" s="10">
        <v>864</v>
      </c>
      <c r="F104" s="11" t="s">
        <v>136</v>
      </c>
      <c r="G104" s="11" t="s">
        <v>137</v>
      </c>
      <c r="H104" s="11" t="s">
        <v>138</v>
      </c>
      <c r="I104" s="11" t="s">
        <v>139</v>
      </c>
      <c r="J104" s="10" t="s">
        <v>1175</v>
      </c>
      <c r="K104" s="10" t="s">
        <v>1356</v>
      </c>
      <c r="M104">
        <f>SUM(D$2:D103)</f>
        <v>864</v>
      </c>
      <c r="N104" t="b">
        <f t="shared" si="1"/>
        <v>1</v>
      </c>
    </row>
    <row r="105" spans="1:14" ht="14" x14ac:dyDescent="0.15">
      <c r="A105" s="10" t="s">
        <v>107</v>
      </c>
      <c r="B105" s="10" t="s">
        <v>1357</v>
      </c>
      <c r="C105" s="10">
        <v>103</v>
      </c>
      <c r="D105" s="10">
        <v>8</v>
      </c>
      <c r="E105" s="10">
        <v>872</v>
      </c>
      <c r="F105" s="11" t="s">
        <v>136</v>
      </c>
      <c r="G105" s="11" t="s">
        <v>137</v>
      </c>
      <c r="H105" s="11" t="s">
        <v>138</v>
      </c>
      <c r="I105" s="11" t="s">
        <v>139</v>
      </c>
      <c r="J105" s="10" t="s">
        <v>1175</v>
      </c>
      <c r="K105" s="10" t="s">
        <v>1358</v>
      </c>
      <c r="M105">
        <f>SUM(D$2:D104)</f>
        <v>872</v>
      </c>
      <c r="N105" t="b">
        <f t="shared" si="1"/>
        <v>0</v>
      </c>
    </row>
    <row r="106" spans="1:14" ht="14" x14ac:dyDescent="0.15">
      <c r="A106" s="10" t="s">
        <v>107</v>
      </c>
      <c r="B106" s="10" t="s">
        <v>1359</v>
      </c>
      <c r="C106" s="11">
        <v>104</v>
      </c>
      <c r="D106" s="10">
        <v>8</v>
      </c>
      <c r="E106" s="10">
        <v>880</v>
      </c>
      <c r="F106" s="11" t="s">
        <v>136</v>
      </c>
      <c r="G106" s="11" t="s">
        <v>137</v>
      </c>
      <c r="H106" s="11" t="s">
        <v>138</v>
      </c>
      <c r="I106" s="11" t="s">
        <v>139</v>
      </c>
      <c r="J106" s="10" t="s">
        <v>1175</v>
      </c>
      <c r="K106" s="10" t="s">
        <v>1360</v>
      </c>
      <c r="M106">
        <f>SUM(D$2:D105)</f>
        <v>880</v>
      </c>
      <c r="N106" t="b">
        <f t="shared" si="1"/>
        <v>1</v>
      </c>
    </row>
    <row r="107" spans="1:14" ht="14" x14ac:dyDescent="0.15">
      <c r="A107" s="10" t="s">
        <v>107</v>
      </c>
      <c r="B107" s="10" t="s">
        <v>1361</v>
      </c>
      <c r="C107" s="10">
        <v>105</v>
      </c>
      <c r="D107" s="10">
        <v>8</v>
      </c>
      <c r="E107" s="10">
        <v>888</v>
      </c>
      <c r="F107" s="11" t="s">
        <v>136</v>
      </c>
      <c r="G107" s="11" t="s">
        <v>137</v>
      </c>
      <c r="H107" s="11" t="s">
        <v>138</v>
      </c>
      <c r="I107" s="11" t="s">
        <v>139</v>
      </c>
      <c r="J107" s="10" t="s">
        <v>1175</v>
      </c>
      <c r="K107" s="10" t="s">
        <v>1362</v>
      </c>
      <c r="M107">
        <f>SUM(D$2:D106)</f>
        <v>888</v>
      </c>
      <c r="N107" t="b">
        <f t="shared" si="1"/>
        <v>0</v>
      </c>
    </row>
    <row r="108" spans="1:14" ht="14" x14ac:dyDescent="0.15">
      <c r="A108" s="10" t="s">
        <v>107</v>
      </c>
      <c r="B108" s="10" t="s">
        <v>1363</v>
      </c>
      <c r="C108" s="10">
        <v>106</v>
      </c>
      <c r="D108" s="10">
        <v>8</v>
      </c>
      <c r="E108" s="10">
        <v>896</v>
      </c>
      <c r="F108" s="11" t="s">
        <v>136</v>
      </c>
      <c r="G108" s="11" t="s">
        <v>137</v>
      </c>
      <c r="H108" s="11" t="s">
        <v>138</v>
      </c>
      <c r="I108" s="11" t="s">
        <v>139</v>
      </c>
      <c r="J108" s="10" t="s">
        <v>1175</v>
      </c>
      <c r="K108" s="10" t="s">
        <v>1364</v>
      </c>
      <c r="M108">
        <f>SUM(D$2:D107)</f>
        <v>896</v>
      </c>
      <c r="N108" t="b">
        <f t="shared" si="1"/>
        <v>1</v>
      </c>
    </row>
    <row r="109" spans="1:14" ht="14" x14ac:dyDescent="0.15">
      <c r="A109" s="10" t="s">
        <v>107</v>
      </c>
      <c r="B109" s="10" t="s">
        <v>1365</v>
      </c>
      <c r="C109" s="11">
        <v>107</v>
      </c>
      <c r="D109" s="10">
        <v>8</v>
      </c>
      <c r="E109" s="10">
        <v>904</v>
      </c>
      <c r="F109" s="11" t="s">
        <v>136</v>
      </c>
      <c r="G109" s="11" t="s">
        <v>137</v>
      </c>
      <c r="H109" s="11" t="s">
        <v>138</v>
      </c>
      <c r="I109" s="11" t="s">
        <v>139</v>
      </c>
      <c r="J109" s="10" t="s">
        <v>1175</v>
      </c>
      <c r="K109" s="10" t="s">
        <v>1366</v>
      </c>
      <c r="M109">
        <f>SUM(D$2:D108)</f>
        <v>904</v>
      </c>
      <c r="N109" t="b">
        <f t="shared" si="1"/>
        <v>0</v>
      </c>
    </row>
    <row r="110" spans="1:14" ht="14" x14ac:dyDescent="0.15">
      <c r="A110" s="10" t="s">
        <v>107</v>
      </c>
      <c r="B110" s="10" t="s">
        <v>1367</v>
      </c>
      <c r="C110" s="10">
        <v>108</v>
      </c>
      <c r="D110" s="10">
        <v>8</v>
      </c>
      <c r="E110" s="10">
        <v>912</v>
      </c>
      <c r="F110" s="11" t="s">
        <v>136</v>
      </c>
      <c r="G110" s="11" t="s">
        <v>137</v>
      </c>
      <c r="H110" s="11" t="s">
        <v>138</v>
      </c>
      <c r="I110" s="11" t="s">
        <v>139</v>
      </c>
      <c r="J110" s="10" t="s">
        <v>1175</v>
      </c>
      <c r="K110" s="10" t="s">
        <v>1368</v>
      </c>
      <c r="M110">
        <f>SUM(D$2:D109)</f>
        <v>912</v>
      </c>
      <c r="N110" t="b">
        <f t="shared" si="1"/>
        <v>1</v>
      </c>
    </row>
    <row r="111" spans="1:14" ht="14" x14ac:dyDescent="0.15">
      <c r="A111" s="10" t="s">
        <v>107</v>
      </c>
      <c r="B111" s="10" t="s">
        <v>1369</v>
      </c>
      <c r="C111" s="10">
        <v>109</v>
      </c>
      <c r="D111" s="10">
        <v>8</v>
      </c>
      <c r="E111" s="10">
        <v>920</v>
      </c>
      <c r="F111" s="11" t="s">
        <v>136</v>
      </c>
      <c r="G111" s="11" t="s">
        <v>137</v>
      </c>
      <c r="H111" s="11" t="s">
        <v>138</v>
      </c>
      <c r="I111" s="11" t="s">
        <v>139</v>
      </c>
      <c r="J111" s="10" t="s">
        <v>1175</v>
      </c>
      <c r="K111" s="10" t="s">
        <v>1370</v>
      </c>
      <c r="M111">
        <f>SUM(D$2:D110)</f>
        <v>920</v>
      </c>
      <c r="N111" t="b">
        <f t="shared" si="1"/>
        <v>0</v>
      </c>
    </row>
    <row r="112" spans="1:14" ht="14" x14ac:dyDescent="0.15">
      <c r="A112" s="10" t="s">
        <v>107</v>
      </c>
      <c r="B112" s="10" t="s">
        <v>1371</v>
      </c>
      <c r="C112" s="11">
        <v>110</v>
      </c>
      <c r="D112" s="10">
        <v>8</v>
      </c>
      <c r="E112" s="10">
        <v>928</v>
      </c>
      <c r="F112" s="11" t="s">
        <v>136</v>
      </c>
      <c r="G112" s="11" t="s">
        <v>137</v>
      </c>
      <c r="H112" s="11" t="s">
        <v>138</v>
      </c>
      <c r="I112" s="11" t="s">
        <v>139</v>
      </c>
      <c r="J112" s="10" t="s">
        <v>1175</v>
      </c>
      <c r="K112" s="10" t="s">
        <v>1372</v>
      </c>
      <c r="M112">
        <f>SUM(D$2:D111)</f>
        <v>928</v>
      </c>
      <c r="N112" t="b">
        <f t="shared" si="1"/>
        <v>1</v>
      </c>
    </row>
    <row r="113" spans="1:14" ht="14" x14ac:dyDescent="0.15">
      <c r="A113" s="10" t="s">
        <v>107</v>
      </c>
      <c r="B113" s="10" t="s">
        <v>1373</v>
      </c>
      <c r="C113" s="10">
        <v>111</v>
      </c>
      <c r="D113" s="10">
        <v>8</v>
      </c>
      <c r="E113" s="10">
        <v>936</v>
      </c>
      <c r="F113" s="11" t="s">
        <v>136</v>
      </c>
      <c r="G113" s="11" t="s">
        <v>137</v>
      </c>
      <c r="H113" s="11" t="s">
        <v>138</v>
      </c>
      <c r="I113" s="11" t="s">
        <v>139</v>
      </c>
      <c r="J113" s="10" t="s">
        <v>1175</v>
      </c>
      <c r="K113" s="10" t="s">
        <v>1374</v>
      </c>
      <c r="M113">
        <f>SUM(D$2:D112)</f>
        <v>936</v>
      </c>
      <c r="N113" t="b">
        <f t="shared" si="1"/>
        <v>0</v>
      </c>
    </row>
    <row r="114" spans="1:14" ht="14" x14ac:dyDescent="0.15">
      <c r="A114" s="10" t="s">
        <v>107</v>
      </c>
      <c r="B114" s="10" t="s">
        <v>1375</v>
      </c>
      <c r="C114" s="10">
        <v>112</v>
      </c>
      <c r="D114" s="10">
        <v>8</v>
      </c>
      <c r="E114" s="10">
        <v>944</v>
      </c>
      <c r="F114" s="11" t="s">
        <v>136</v>
      </c>
      <c r="G114" s="11" t="s">
        <v>137</v>
      </c>
      <c r="H114" s="11" t="s">
        <v>138</v>
      </c>
      <c r="I114" s="11" t="s">
        <v>139</v>
      </c>
      <c r="J114" s="10" t="s">
        <v>1175</v>
      </c>
      <c r="K114" s="10" t="s">
        <v>1376</v>
      </c>
      <c r="M114">
        <f>SUM(D$2:D113)</f>
        <v>944</v>
      </c>
      <c r="N114" t="b">
        <f t="shared" si="1"/>
        <v>1</v>
      </c>
    </row>
    <row r="115" spans="1:14" ht="14" x14ac:dyDescent="0.15">
      <c r="A115" s="10" t="s">
        <v>107</v>
      </c>
      <c r="B115" s="10" t="s">
        <v>1377</v>
      </c>
      <c r="C115" s="11">
        <v>113</v>
      </c>
      <c r="D115" s="10">
        <v>8</v>
      </c>
      <c r="E115" s="10">
        <v>952</v>
      </c>
      <c r="F115" s="11" t="s">
        <v>136</v>
      </c>
      <c r="G115" s="11" t="s">
        <v>137</v>
      </c>
      <c r="H115" s="11" t="s">
        <v>138</v>
      </c>
      <c r="I115" s="11" t="s">
        <v>139</v>
      </c>
      <c r="J115" s="10" t="s">
        <v>1175</v>
      </c>
      <c r="K115" s="10" t="s">
        <v>1378</v>
      </c>
      <c r="M115">
        <f>SUM(D$2:D114)</f>
        <v>952</v>
      </c>
      <c r="N115" t="b">
        <f t="shared" si="1"/>
        <v>0</v>
      </c>
    </row>
    <row r="116" spans="1:14" ht="14" x14ac:dyDescent="0.15">
      <c r="A116" s="10" t="s">
        <v>107</v>
      </c>
      <c r="B116" s="10" t="s">
        <v>1379</v>
      </c>
      <c r="C116" s="10">
        <v>114</v>
      </c>
      <c r="D116" s="10">
        <v>8</v>
      </c>
      <c r="E116" s="10">
        <v>960</v>
      </c>
      <c r="F116" s="11" t="s">
        <v>136</v>
      </c>
      <c r="G116" s="11" t="s">
        <v>137</v>
      </c>
      <c r="H116" s="11" t="s">
        <v>138</v>
      </c>
      <c r="I116" s="11" t="s">
        <v>139</v>
      </c>
      <c r="J116" s="10" t="s">
        <v>1175</v>
      </c>
      <c r="K116" s="10" t="s">
        <v>1380</v>
      </c>
      <c r="M116">
        <f>SUM(D$2:D115)</f>
        <v>960</v>
      </c>
      <c r="N116" t="b">
        <f t="shared" si="1"/>
        <v>1</v>
      </c>
    </row>
    <row r="117" spans="1:14" ht="14" x14ac:dyDescent="0.15">
      <c r="A117" s="10" t="s">
        <v>107</v>
      </c>
      <c r="B117" s="10" t="s">
        <v>1381</v>
      </c>
      <c r="C117" s="10">
        <v>115</v>
      </c>
      <c r="D117" s="10">
        <v>8</v>
      </c>
      <c r="E117" s="10">
        <v>968</v>
      </c>
      <c r="F117" s="11" t="s">
        <v>136</v>
      </c>
      <c r="G117" s="11" t="s">
        <v>137</v>
      </c>
      <c r="H117" s="11" t="s">
        <v>138</v>
      </c>
      <c r="I117" s="11" t="s">
        <v>139</v>
      </c>
      <c r="J117" s="10" t="s">
        <v>1175</v>
      </c>
      <c r="K117" s="10" t="s">
        <v>1382</v>
      </c>
      <c r="M117">
        <f>SUM(D$2:D116)</f>
        <v>968</v>
      </c>
      <c r="N117" t="b">
        <f t="shared" si="1"/>
        <v>0</v>
      </c>
    </row>
    <row r="118" spans="1:14" ht="14" x14ac:dyDescent="0.15">
      <c r="A118" s="10" t="s">
        <v>107</v>
      </c>
      <c r="B118" s="10" t="s">
        <v>1383</v>
      </c>
      <c r="C118" s="11">
        <v>116</v>
      </c>
      <c r="D118" s="10">
        <v>8</v>
      </c>
      <c r="E118" s="10">
        <v>976</v>
      </c>
      <c r="F118" s="11" t="s">
        <v>136</v>
      </c>
      <c r="G118" s="11" t="s">
        <v>137</v>
      </c>
      <c r="H118" s="11" t="s">
        <v>138</v>
      </c>
      <c r="I118" s="11" t="s">
        <v>139</v>
      </c>
      <c r="J118" s="10" t="s">
        <v>1175</v>
      </c>
      <c r="K118" s="10" t="s">
        <v>1384</v>
      </c>
      <c r="M118">
        <f>SUM(D$2:D117)</f>
        <v>976</v>
      </c>
      <c r="N118" t="b">
        <f t="shared" si="1"/>
        <v>1</v>
      </c>
    </row>
    <row r="119" spans="1:14" ht="14" x14ac:dyDescent="0.15">
      <c r="A119" s="10" t="s">
        <v>107</v>
      </c>
      <c r="B119" s="10" t="s">
        <v>1385</v>
      </c>
      <c r="C119" s="10">
        <v>117</v>
      </c>
      <c r="D119" s="10">
        <v>8</v>
      </c>
      <c r="E119" s="10">
        <v>984</v>
      </c>
      <c r="F119" s="11" t="s">
        <v>136</v>
      </c>
      <c r="G119" s="11" t="s">
        <v>137</v>
      </c>
      <c r="H119" s="11" t="s">
        <v>138</v>
      </c>
      <c r="I119" s="11" t="s">
        <v>139</v>
      </c>
      <c r="J119" s="10" t="s">
        <v>1175</v>
      </c>
      <c r="K119" s="10" t="s">
        <v>1386</v>
      </c>
      <c r="M119">
        <f>SUM(D$2:D118)</f>
        <v>984</v>
      </c>
      <c r="N119" t="b">
        <f t="shared" si="1"/>
        <v>0</v>
      </c>
    </row>
    <row r="120" spans="1:14" ht="14" x14ac:dyDescent="0.15">
      <c r="A120" s="10" t="s">
        <v>107</v>
      </c>
      <c r="B120" s="10" t="s">
        <v>1387</v>
      </c>
      <c r="C120" s="10">
        <v>118</v>
      </c>
      <c r="D120" s="10">
        <v>8</v>
      </c>
      <c r="E120" s="10">
        <v>992</v>
      </c>
      <c r="F120" s="11" t="s">
        <v>136</v>
      </c>
      <c r="G120" s="11" t="s">
        <v>137</v>
      </c>
      <c r="H120" s="11" t="s">
        <v>138</v>
      </c>
      <c r="I120" s="11" t="s">
        <v>139</v>
      </c>
      <c r="J120" s="10" t="s">
        <v>1175</v>
      </c>
      <c r="K120" s="10" t="s">
        <v>1388</v>
      </c>
      <c r="M120">
        <f>SUM(D$2:D119)</f>
        <v>992</v>
      </c>
      <c r="N120" t="b">
        <f t="shared" si="1"/>
        <v>1</v>
      </c>
    </row>
    <row r="121" spans="1:14" ht="14" x14ac:dyDescent="0.15">
      <c r="A121" s="10" t="s">
        <v>107</v>
      </c>
      <c r="B121" s="10" t="s">
        <v>1389</v>
      </c>
      <c r="C121" s="11">
        <v>119</v>
      </c>
      <c r="D121" s="10">
        <v>8</v>
      </c>
      <c r="E121" s="10">
        <v>1000</v>
      </c>
      <c r="F121" s="11" t="s">
        <v>136</v>
      </c>
      <c r="G121" s="11" t="s">
        <v>137</v>
      </c>
      <c r="H121" s="11" t="s">
        <v>138</v>
      </c>
      <c r="I121" s="11" t="s">
        <v>139</v>
      </c>
      <c r="J121" s="10" t="s">
        <v>1175</v>
      </c>
      <c r="K121" s="10" t="s">
        <v>1390</v>
      </c>
      <c r="M121">
        <f>SUM(D$2:D120)</f>
        <v>1000</v>
      </c>
      <c r="N121" t="b">
        <f t="shared" si="1"/>
        <v>0</v>
      </c>
    </row>
    <row r="122" spans="1:14" ht="14" x14ac:dyDescent="0.15">
      <c r="A122" s="10" t="s">
        <v>107</v>
      </c>
      <c r="B122" s="10" t="s">
        <v>1391</v>
      </c>
      <c r="C122" s="10">
        <v>120</v>
      </c>
      <c r="D122" s="10">
        <v>8</v>
      </c>
      <c r="E122" s="10">
        <v>1008</v>
      </c>
      <c r="F122" s="11" t="s">
        <v>136</v>
      </c>
      <c r="G122" s="11" t="s">
        <v>137</v>
      </c>
      <c r="H122" s="11" t="s">
        <v>138</v>
      </c>
      <c r="I122" s="11" t="s">
        <v>139</v>
      </c>
      <c r="J122" s="10" t="s">
        <v>1175</v>
      </c>
      <c r="K122" s="10" t="s">
        <v>1392</v>
      </c>
      <c r="M122">
        <f>SUM(D$2:D121)</f>
        <v>1008</v>
      </c>
      <c r="N122" t="b">
        <f t="shared" si="1"/>
        <v>1</v>
      </c>
    </row>
    <row r="123" spans="1:14" ht="14" x14ac:dyDescent="0.15">
      <c r="A123" s="10" t="s">
        <v>107</v>
      </c>
      <c r="B123" s="10" t="s">
        <v>1393</v>
      </c>
      <c r="C123" s="10">
        <v>121</v>
      </c>
      <c r="D123" s="10">
        <v>8</v>
      </c>
      <c r="E123" s="10">
        <v>1016</v>
      </c>
      <c r="F123" s="11" t="s">
        <v>136</v>
      </c>
      <c r="G123" s="11" t="s">
        <v>137</v>
      </c>
      <c r="H123" s="11" t="s">
        <v>138</v>
      </c>
      <c r="I123" s="11" t="s">
        <v>139</v>
      </c>
      <c r="J123" s="10" t="s">
        <v>1175</v>
      </c>
      <c r="K123" s="10" t="s">
        <v>1394</v>
      </c>
      <c r="M123">
        <f>SUM(D$2:D122)</f>
        <v>1016</v>
      </c>
      <c r="N123" t="b">
        <f t="shared" si="1"/>
        <v>0</v>
      </c>
    </row>
    <row r="124" spans="1:14" ht="14" x14ac:dyDescent="0.15">
      <c r="A124" s="10" t="s">
        <v>107</v>
      </c>
      <c r="B124" s="10" t="s">
        <v>1395</v>
      </c>
      <c r="C124" s="11">
        <v>122</v>
      </c>
      <c r="D124" s="10">
        <v>8</v>
      </c>
      <c r="E124" s="10">
        <v>1024</v>
      </c>
      <c r="F124" s="11" t="s">
        <v>136</v>
      </c>
      <c r="G124" s="11" t="s">
        <v>137</v>
      </c>
      <c r="H124" s="11" t="s">
        <v>138</v>
      </c>
      <c r="I124" s="11" t="s">
        <v>139</v>
      </c>
      <c r="J124" s="10" t="s">
        <v>1175</v>
      </c>
      <c r="K124" s="10" t="s">
        <v>1396</v>
      </c>
      <c r="M124">
        <f>SUM(D$2:D123)</f>
        <v>1024</v>
      </c>
      <c r="N124" t="b">
        <f t="shared" si="1"/>
        <v>1</v>
      </c>
    </row>
    <row r="125" spans="1:14" ht="14" x14ac:dyDescent="0.15">
      <c r="A125" s="10" t="s">
        <v>107</v>
      </c>
      <c r="B125" s="10" t="s">
        <v>1397</v>
      </c>
      <c r="C125" s="10">
        <v>123</v>
      </c>
      <c r="D125" s="10">
        <v>8</v>
      </c>
      <c r="E125" s="10">
        <v>1032</v>
      </c>
      <c r="F125" s="11" t="s">
        <v>136</v>
      </c>
      <c r="G125" s="11" t="s">
        <v>137</v>
      </c>
      <c r="H125" s="11" t="s">
        <v>138</v>
      </c>
      <c r="I125" s="11" t="s">
        <v>139</v>
      </c>
      <c r="J125" s="10" t="s">
        <v>1175</v>
      </c>
      <c r="K125" s="10" t="s">
        <v>1398</v>
      </c>
      <c r="M125">
        <f>SUM(D$2:D124)</f>
        <v>1032</v>
      </c>
      <c r="N125" t="b">
        <f t="shared" si="1"/>
        <v>0</v>
      </c>
    </row>
    <row r="126" spans="1:14" ht="14" x14ac:dyDescent="0.15">
      <c r="A126" s="10" t="s">
        <v>107</v>
      </c>
      <c r="B126" s="10" t="s">
        <v>1399</v>
      </c>
      <c r="C126" s="10">
        <v>124</v>
      </c>
      <c r="D126" s="10">
        <v>8</v>
      </c>
      <c r="E126" s="10">
        <v>1040</v>
      </c>
      <c r="F126" s="11" t="s">
        <v>136</v>
      </c>
      <c r="G126" s="11" t="s">
        <v>137</v>
      </c>
      <c r="H126" s="11" t="s">
        <v>138</v>
      </c>
      <c r="I126" s="11" t="s">
        <v>139</v>
      </c>
      <c r="J126" s="10" t="s">
        <v>1175</v>
      </c>
      <c r="K126" s="10" t="s">
        <v>1400</v>
      </c>
      <c r="M126">
        <f>SUM(D$2:D125)</f>
        <v>1040</v>
      </c>
      <c r="N126" t="b">
        <f t="shared" si="1"/>
        <v>1</v>
      </c>
    </row>
    <row r="127" spans="1:14" ht="14" x14ac:dyDescent="0.15">
      <c r="A127" s="10" t="s">
        <v>107</v>
      </c>
      <c r="B127" s="10" t="s">
        <v>1401</v>
      </c>
      <c r="C127" s="11">
        <v>125</v>
      </c>
      <c r="D127" s="10">
        <v>8</v>
      </c>
      <c r="E127" s="10">
        <v>1048</v>
      </c>
      <c r="F127" s="11" t="s">
        <v>136</v>
      </c>
      <c r="G127" s="11" t="s">
        <v>137</v>
      </c>
      <c r="H127" s="11" t="s">
        <v>138</v>
      </c>
      <c r="I127" s="11" t="s">
        <v>139</v>
      </c>
      <c r="J127" s="10" t="s">
        <v>1175</v>
      </c>
      <c r="K127" s="10" t="s">
        <v>1402</v>
      </c>
      <c r="M127">
        <f>SUM(D$2:D126)</f>
        <v>1048</v>
      </c>
      <c r="N127" t="b">
        <f t="shared" si="1"/>
        <v>0</v>
      </c>
    </row>
    <row r="128" spans="1:14" ht="14" x14ac:dyDescent="0.15">
      <c r="A128" s="10" t="s">
        <v>107</v>
      </c>
      <c r="B128" s="10" t="s">
        <v>1403</v>
      </c>
      <c r="C128" s="10">
        <v>126</v>
      </c>
      <c r="D128" s="10">
        <v>8</v>
      </c>
      <c r="E128" s="10">
        <v>1056</v>
      </c>
      <c r="F128" s="11" t="s">
        <v>136</v>
      </c>
      <c r="G128" s="11" t="s">
        <v>137</v>
      </c>
      <c r="H128" s="11" t="s">
        <v>138</v>
      </c>
      <c r="I128" s="11" t="s">
        <v>139</v>
      </c>
      <c r="J128" s="10" t="s">
        <v>1175</v>
      </c>
      <c r="K128" s="10" t="s">
        <v>1404</v>
      </c>
      <c r="M128">
        <f>SUM(D$2:D127)</f>
        <v>1056</v>
      </c>
      <c r="N128" t="b">
        <f t="shared" si="1"/>
        <v>1</v>
      </c>
    </row>
    <row r="129" spans="1:14" ht="14" x14ac:dyDescent="0.15">
      <c r="A129" s="10" t="s">
        <v>107</v>
      </c>
      <c r="B129" s="10" t="s">
        <v>1405</v>
      </c>
      <c r="C129" s="10">
        <v>127</v>
      </c>
      <c r="D129" s="10">
        <v>8</v>
      </c>
      <c r="E129" s="10">
        <v>1064</v>
      </c>
      <c r="F129" s="11" t="s">
        <v>136</v>
      </c>
      <c r="G129" s="11" t="s">
        <v>137</v>
      </c>
      <c r="H129" s="11" t="s">
        <v>138</v>
      </c>
      <c r="I129" s="11" t="s">
        <v>139</v>
      </c>
      <c r="J129" s="10" t="s">
        <v>1175</v>
      </c>
      <c r="K129" s="10" t="s">
        <v>1406</v>
      </c>
      <c r="M129">
        <f>SUM(D$2:D128)</f>
        <v>1064</v>
      </c>
      <c r="N129" t="b">
        <f t="shared" si="1"/>
        <v>0</v>
      </c>
    </row>
    <row r="130" spans="1:14" ht="14" x14ac:dyDescent="0.15">
      <c r="A130" s="10" t="s">
        <v>107</v>
      </c>
      <c r="B130" s="10" t="s">
        <v>1407</v>
      </c>
      <c r="C130" s="11">
        <v>128</v>
      </c>
      <c r="D130" s="10">
        <v>8</v>
      </c>
      <c r="E130" s="10">
        <v>1072</v>
      </c>
      <c r="F130" s="11" t="s">
        <v>136</v>
      </c>
      <c r="G130" s="11" t="s">
        <v>137</v>
      </c>
      <c r="H130" s="11" t="s">
        <v>138</v>
      </c>
      <c r="I130" s="11" t="s">
        <v>139</v>
      </c>
      <c r="J130" s="10" t="s">
        <v>1175</v>
      </c>
      <c r="K130" s="10" t="s">
        <v>1408</v>
      </c>
      <c r="M130">
        <f>SUM(D$2:D129)</f>
        <v>1072</v>
      </c>
      <c r="N130" t="b">
        <f t="shared" si="1"/>
        <v>1</v>
      </c>
    </row>
    <row r="131" spans="1:14" ht="14" x14ac:dyDescent="0.15">
      <c r="A131" s="10" t="s">
        <v>107</v>
      </c>
      <c r="B131" s="10" t="s">
        <v>1409</v>
      </c>
      <c r="C131" s="10">
        <v>129</v>
      </c>
      <c r="D131" s="10">
        <v>8</v>
      </c>
      <c r="E131" s="10">
        <v>1080</v>
      </c>
      <c r="F131" s="11" t="s">
        <v>136</v>
      </c>
      <c r="G131" s="11" t="s">
        <v>137</v>
      </c>
      <c r="H131" s="11" t="s">
        <v>138</v>
      </c>
      <c r="I131" s="11" t="s">
        <v>139</v>
      </c>
      <c r="J131" s="10" t="s">
        <v>1175</v>
      </c>
      <c r="K131" s="10" t="s">
        <v>1410</v>
      </c>
      <c r="M131">
        <f>SUM(D$2:D130)</f>
        <v>1080</v>
      </c>
      <c r="N131" t="b">
        <f t="shared" si="1"/>
        <v>0</v>
      </c>
    </row>
    <row r="132" spans="1:14" ht="14" x14ac:dyDescent="0.15">
      <c r="A132" s="10" t="s">
        <v>107</v>
      </c>
      <c r="B132" s="10" t="s">
        <v>1411</v>
      </c>
      <c r="C132" s="10">
        <v>130</v>
      </c>
      <c r="D132" s="10">
        <v>8</v>
      </c>
      <c r="E132" s="10">
        <v>1088</v>
      </c>
      <c r="F132" s="11" t="s">
        <v>136</v>
      </c>
      <c r="G132" s="11" t="s">
        <v>137</v>
      </c>
      <c r="H132" s="11" t="s">
        <v>138</v>
      </c>
      <c r="I132" s="11" t="s">
        <v>139</v>
      </c>
      <c r="J132" s="10" t="s">
        <v>1175</v>
      </c>
      <c r="K132" s="10" t="s">
        <v>1412</v>
      </c>
      <c r="M132">
        <f>SUM(D$2:D131)</f>
        <v>1088</v>
      </c>
      <c r="N132" t="b">
        <f t="shared" si="1"/>
        <v>1</v>
      </c>
    </row>
    <row r="133" spans="1:14" ht="14" x14ac:dyDescent="0.15">
      <c r="A133" s="10" t="s">
        <v>107</v>
      </c>
      <c r="B133" s="10" t="s">
        <v>1413</v>
      </c>
      <c r="C133" s="11">
        <v>131</v>
      </c>
      <c r="D133" s="10">
        <v>8</v>
      </c>
      <c r="E133" s="10">
        <v>1096</v>
      </c>
      <c r="F133" s="11" t="s">
        <v>136</v>
      </c>
      <c r="G133" s="11" t="s">
        <v>137</v>
      </c>
      <c r="H133" s="11" t="s">
        <v>138</v>
      </c>
      <c r="I133" s="11" t="s">
        <v>139</v>
      </c>
      <c r="J133" s="10" t="s">
        <v>1175</v>
      </c>
      <c r="K133" s="10" t="s">
        <v>1414</v>
      </c>
      <c r="M133">
        <f>SUM(D$2:D132)</f>
        <v>1096</v>
      </c>
      <c r="N133" t="b">
        <f t="shared" si="1"/>
        <v>0</v>
      </c>
    </row>
    <row r="134" spans="1:14" ht="14" x14ac:dyDescent="0.15">
      <c r="A134" s="10" t="s">
        <v>107</v>
      </c>
      <c r="B134" s="10" t="s">
        <v>1415</v>
      </c>
      <c r="C134" s="10">
        <v>132</v>
      </c>
      <c r="D134" s="10">
        <v>8</v>
      </c>
      <c r="E134" s="10">
        <v>1104</v>
      </c>
      <c r="F134" s="11" t="s">
        <v>136</v>
      </c>
      <c r="G134" s="11" t="s">
        <v>137</v>
      </c>
      <c r="H134" s="11" t="s">
        <v>138</v>
      </c>
      <c r="I134" s="11" t="s">
        <v>139</v>
      </c>
      <c r="J134" s="10" t="s">
        <v>1175</v>
      </c>
      <c r="K134" s="10" t="s">
        <v>1416</v>
      </c>
      <c r="M134">
        <f>SUM(D$2:D133)</f>
        <v>1104</v>
      </c>
      <c r="N134" t="b">
        <f t="shared" si="1"/>
        <v>1</v>
      </c>
    </row>
    <row r="135" spans="1:14" ht="14" x14ac:dyDescent="0.15">
      <c r="A135" s="10" t="s">
        <v>107</v>
      </c>
      <c r="B135" s="10" t="s">
        <v>1417</v>
      </c>
      <c r="C135" s="10">
        <v>133</v>
      </c>
      <c r="D135" s="10">
        <v>8</v>
      </c>
      <c r="E135" s="10">
        <v>1112</v>
      </c>
      <c r="F135" s="11" t="s">
        <v>136</v>
      </c>
      <c r="G135" s="11" t="s">
        <v>137</v>
      </c>
      <c r="H135" s="11" t="s">
        <v>138</v>
      </c>
      <c r="I135" s="11" t="s">
        <v>139</v>
      </c>
      <c r="J135" s="10" t="s">
        <v>1175</v>
      </c>
      <c r="K135" s="10" t="s">
        <v>1418</v>
      </c>
      <c r="M135">
        <f>SUM(D$2:D134)</f>
        <v>1112</v>
      </c>
      <c r="N135" t="b">
        <f t="shared" si="1"/>
        <v>0</v>
      </c>
    </row>
    <row r="136" spans="1:14" ht="14" x14ac:dyDescent="0.15">
      <c r="A136" s="10" t="s">
        <v>107</v>
      </c>
      <c r="B136" s="10" t="s">
        <v>1419</v>
      </c>
      <c r="C136" s="11">
        <v>134</v>
      </c>
      <c r="D136" s="10">
        <v>8</v>
      </c>
      <c r="E136" s="10">
        <v>1120</v>
      </c>
      <c r="F136" s="11" t="s">
        <v>136</v>
      </c>
      <c r="G136" s="11" t="s">
        <v>137</v>
      </c>
      <c r="H136" s="11" t="s">
        <v>138</v>
      </c>
      <c r="I136" s="11" t="s">
        <v>139</v>
      </c>
      <c r="J136" s="10" t="s">
        <v>1175</v>
      </c>
      <c r="K136" s="10" t="s">
        <v>1420</v>
      </c>
      <c r="M136">
        <f>SUM(D$2:D135)</f>
        <v>1120</v>
      </c>
      <c r="N136" t="b">
        <f t="shared" si="1"/>
        <v>1</v>
      </c>
    </row>
    <row r="137" spans="1:14" ht="14" x14ac:dyDescent="0.15">
      <c r="A137" s="10" t="s">
        <v>107</v>
      </c>
      <c r="B137" s="10" t="s">
        <v>1421</v>
      </c>
      <c r="C137" s="10">
        <v>135</v>
      </c>
      <c r="D137" s="10">
        <v>8</v>
      </c>
      <c r="E137" s="10">
        <v>1128</v>
      </c>
      <c r="F137" s="11" t="s">
        <v>136</v>
      </c>
      <c r="G137" s="11" t="s">
        <v>137</v>
      </c>
      <c r="H137" s="11" t="s">
        <v>138</v>
      </c>
      <c r="I137" s="11" t="s">
        <v>139</v>
      </c>
      <c r="J137" s="10" t="s">
        <v>1175</v>
      </c>
      <c r="K137" s="10" t="s">
        <v>1422</v>
      </c>
      <c r="M137">
        <f>SUM(D$2:D136)</f>
        <v>1128</v>
      </c>
      <c r="N137" t="b">
        <f t="shared" si="1"/>
        <v>0</v>
      </c>
    </row>
    <row r="138" spans="1:14" ht="14" x14ac:dyDescent="0.15">
      <c r="A138" s="10" t="s">
        <v>107</v>
      </c>
      <c r="B138" s="10" t="s">
        <v>1423</v>
      </c>
      <c r="C138" s="10">
        <v>136</v>
      </c>
      <c r="D138" s="10">
        <v>8</v>
      </c>
      <c r="E138" s="10">
        <v>1136</v>
      </c>
      <c r="F138" s="11" t="s">
        <v>136</v>
      </c>
      <c r="G138" s="11" t="s">
        <v>137</v>
      </c>
      <c r="H138" s="11" t="s">
        <v>138</v>
      </c>
      <c r="I138" s="11" t="s">
        <v>139</v>
      </c>
      <c r="J138" s="10" t="s">
        <v>1175</v>
      </c>
      <c r="K138" s="10" t="s">
        <v>1424</v>
      </c>
      <c r="M138">
        <f>SUM(D$2:D137)</f>
        <v>1136</v>
      </c>
      <c r="N138" t="b">
        <f>MOD(M138,16) = 0</f>
        <v>1</v>
      </c>
    </row>
    <row r="139" spans="1:14" ht="14" x14ac:dyDescent="0.15">
      <c r="A139" s="10" t="s">
        <v>107</v>
      </c>
      <c r="B139" s="10" t="s">
        <v>1425</v>
      </c>
      <c r="C139" s="11">
        <v>137</v>
      </c>
      <c r="D139" s="10">
        <v>8</v>
      </c>
      <c r="E139" s="10">
        <v>1144</v>
      </c>
      <c r="F139" s="11" t="s">
        <v>136</v>
      </c>
      <c r="G139" s="11" t="s">
        <v>137</v>
      </c>
      <c r="H139" s="11" t="s">
        <v>138</v>
      </c>
      <c r="I139" s="11" t="s">
        <v>139</v>
      </c>
      <c r="J139" s="10" t="s">
        <v>1175</v>
      </c>
      <c r="K139" s="10" t="s">
        <v>1426</v>
      </c>
      <c r="M139">
        <f>SUM(D$2:D138)</f>
        <v>1144</v>
      </c>
      <c r="N139" t="b">
        <f>MOD(M139,16) = 0</f>
        <v>0</v>
      </c>
    </row>
    <row r="140" spans="1:14" ht="14" x14ac:dyDescent="0.15">
      <c r="A140" s="10" t="s">
        <v>107</v>
      </c>
      <c r="B140" s="10" t="s">
        <v>1427</v>
      </c>
      <c r="C140" s="10">
        <v>138</v>
      </c>
      <c r="D140" s="10">
        <v>8</v>
      </c>
      <c r="E140" s="10">
        <v>1152</v>
      </c>
      <c r="F140" s="11" t="s">
        <v>136</v>
      </c>
      <c r="G140" s="11" t="s">
        <v>137</v>
      </c>
      <c r="H140" s="11" t="s">
        <v>138</v>
      </c>
      <c r="I140" s="11" t="s">
        <v>139</v>
      </c>
      <c r="J140" s="10" t="s">
        <v>1175</v>
      </c>
      <c r="K140" s="10" t="s">
        <v>1428</v>
      </c>
      <c r="M140">
        <f>SUM(D$2:D139)</f>
        <v>1152</v>
      </c>
      <c r="N140" t="b">
        <f>MOD(M140,16) = 0</f>
        <v>1</v>
      </c>
    </row>
    <row r="141" spans="1:14" ht="14" x14ac:dyDescent="0.15">
      <c r="A141" s="10" t="s">
        <v>107</v>
      </c>
      <c r="B141" s="10" t="s">
        <v>1429</v>
      </c>
      <c r="C141" s="10">
        <v>139</v>
      </c>
      <c r="D141" s="10">
        <v>8</v>
      </c>
      <c r="E141" s="10">
        <v>1160</v>
      </c>
      <c r="F141" s="11" t="s">
        <v>136</v>
      </c>
      <c r="G141" s="11" t="s">
        <v>137</v>
      </c>
      <c r="H141" s="11" t="s">
        <v>138</v>
      </c>
      <c r="I141" s="11" t="s">
        <v>139</v>
      </c>
      <c r="J141" s="10" t="s">
        <v>1175</v>
      </c>
      <c r="K141" s="10" t="s">
        <v>1430</v>
      </c>
      <c r="M141">
        <f>SUM(D$2:D140)</f>
        <v>1160</v>
      </c>
      <c r="N141" t="b">
        <f>MOD(M141,16) = 0</f>
        <v>0</v>
      </c>
    </row>
    <row r="142" spans="1:14" x14ac:dyDescent="0.15">
      <c r="M142">
        <f>SUM(D$2:D141)</f>
        <v>1168</v>
      </c>
      <c r="N142" t="b">
        <f>MOD(M142,16) = 0</f>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22"/>
  <sheetViews>
    <sheetView workbookViewId="0"/>
  </sheetViews>
  <sheetFormatPr baseColWidth="10" defaultColWidth="8.83203125" defaultRowHeight="13" x14ac:dyDescent="0.15"/>
  <cols>
    <col min="1" max="1" width="21.1640625" customWidth="1"/>
    <col min="2" max="2" width="24.33203125" customWidth="1"/>
    <col min="3" max="3" width="12.5" customWidth="1"/>
    <col min="4" max="4" width="15.5" customWidth="1"/>
    <col min="5" max="5" width="11.1640625" customWidth="1"/>
    <col min="6" max="6" width="11.83203125" customWidth="1"/>
    <col min="7" max="7" width="13.33203125" customWidth="1"/>
    <col min="8" max="8" width="10.33203125" customWidth="1"/>
    <col min="9" max="9" width="18.5" customWidth="1"/>
    <col min="10" max="10" width="32.5" customWidth="1"/>
    <col min="11" max="11" width="79.6640625" customWidth="1"/>
  </cols>
  <sheetData>
    <row r="1" spans="1:14" x14ac:dyDescent="0.15">
      <c r="A1" s="1" t="s">
        <v>54</v>
      </c>
      <c r="B1" s="1" t="s">
        <v>127</v>
      </c>
      <c r="C1" s="1" t="s">
        <v>128</v>
      </c>
      <c r="D1" s="1" t="s">
        <v>129</v>
      </c>
      <c r="E1" s="1" t="s">
        <v>130</v>
      </c>
      <c r="F1" s="1" t="s">
        <v>131</v>
      </c>
      <c r="G1" s="1" t="s">
        <v>132</v>
      </c>
      <c r="H1" s="1" t="s">
        <v>133</v>
      </c>
      <c r="I1" s="1" t="s">
        <v>134</v>
      </c>
      <c r="J1" s="1" t="s">
        <v>59</v>
      </c>
      <c r="K1" s="1" t="s">
        <v>60</v>
      </c>
    </row>
    <row r="2" spans="1:14" ht="14.25" customHeight="1" x14ac:dyDescent="0.15">
      <c r="A2" s="6" t="s">
        <v>32</v>
      </c>
      <c r="B2" s="6" t="s">
        <v>135</v>
      </c>
      <c r="C2" s="6">
        <v>0</v>
      </c>
      <c r="D2" s="6">
        <v>3</v>
      </c>
      <c r="E2" s="6">
        <v>0</v>
      </c>
      <c r="F2" s="6" t="s">
        <v>136</v>
      </c>
      <c r="G2" s="6" t="s">
        <v>137</v>
      </c>
      <c r="H2" s="6" t="s">
        <v>138</v>
      </c>
      <c r="I2" s="6" t="s">
        <v>139</v>
      </c>
      <c r="J2" s="6" t="s">
        <v>140</v>
      </c>
      <c r="K2" s="6" t="s">
        <v>140</v>
      </c>
      <c r="L2" s="15"/>
      <c r="M2" s="15"/>
      <c r="N2" s="15"/>
    </row>
    <row r="3" spans="1:14" ht="14.25" customHeight="1" x14ac:dyDescent="0.15">
      <c r="A3" s="6" t="s">
        <v>32</v>
      </c>
      <c r="B3" s="6" t="s">
        <v>141</v>
      </c>
      <c r="C3" s="6">
        <v>1</v>
      </c>
      <c r="D3" s="6">
        <v>1</v>
      </c>
      <c r="E3" s="6">
        <v>3</v>
      </c>
      <c r="F3" s="6" t="s">
        <v>136</v>
      </c>
      <c r="G3" s="6" t="s">
        <v>137</v>
      </c>
      <c r="H3" s="6" t="s">
        <v>138</v>
      </c>
      <c r="I3" s="6" t="s">
        <v>139</v>
      </c>
      <c r="J3" s="6" t="s">
        <v>142</v>
      </c>
      <c r="K3" s="6" t="s">
        <v>142</v>
      </c>
      <c r="L3" s="15"/>
      <c r="M3" s="15"/>
      <c r="N3" s="15"/>
    </row>
    <row r="4" spans="1:14" ht="14.25" customHeight="1" x14ac:dyDescent="0.15">
      <c r="A4" s="6" t="s">
        <v>32</v>
      </c>
      <c r="B4" s="6" t="s">
        <v>143</v>
      </c>
      <c r="C4" s="6">
        <v>2</v>
      </c>
      <c r="D4" s="6">
        <v>1</v>
      </c>
      <c r="E4" s="6">
        <v>4</v>
      </c>
      <c r="F4" s="6" t="s">
        <v>136</v>
      </c>
      <c r="G4" s="6" t="s">
        <v>137</v>
      </c>
      <c r="H4" s="6" t="s">
        <v>138</v>
      </c>
      <c r="I4" s="6" t="s">
        <v>139</v>
      </c>
      <c r="J4" s="6" t="s">
        <v>144</v>
      </c>
      <c r="K4" s="6" t="s">
        <v>144</v>
      </c>
      <c r="L4" s="15"/>
      <c r="M4" s="15"/>
      <c r="N4" s="15"/>
    </row>
    <row r="5" spans="1:14" ht="14.25" customHeight="1" x14ac:dyDescent="0.15">
      <c r="A5" s="6" t="s">
        <v>32</v>
      </c>
      <c r="B5" s="6" t="s">
        <v>145</v>
      </c>
      <c r="C5" s="6">
        <v>3</v>
      </c>
      <c r="D5" s="6">
        <v>11</v>
      </c>
      <c r="E5" s="6">
        <v>5</v>
      </c>
      <c r="F5" s="6" t="s">
        <v>136</v>
      </c>
      <c r="G5" s="6" t="s">
        <v>137</v>
      </c>
      <c r="H5" s="6" t="s">
        <v>138</v>
      </c>
      <c r="I5" s="6" t="s">
        <v>139</v>
      </c>
      <c r="J5" s="6" t="s">
        <v>146</v>
      </c>
      <c r="K5" s="6" t="s">
        <v>146</v>
      </c>
      <c r="L5" s="15"/>
      <c r="M5" s="15"/>
      <c r="N5" s="15"/>
    </row>
    <row r="6" spans="1:14" ht="14" x14ac:dyDescent="0.15">
      <c r="A6" s="6" t="s">
        <v>32</v>
      </c>
      <c r="B6" s="6" t="s">
        <v>147</v>
      </c>
      <c r="C6" s="6">
        <v>4</v>
      </c>
      <c r="D6" s="6">
        <v>2</v>
      </c>
      <c r="E6" s="6">
        <v>16</v>
      </c>
      <c r="F6" s="6" t="s">
        <v>136</v>
      </c>
      <c r="G6" s="6" t="s">
        <v>137</v>
      </c>
      <c r="H6" s="6" t="s">
        <v>138</v>
      </c>
      <c r="I6" s="6" t="s">
        <v>139</v>
      </c>
      <c r="J6" s="6" t="s">
        <v>148</v>
      </c>
      <c r="K6" s="6" t="s">
        <v>148</v>
      </c>
      <c r="L6" s="15"/>
      <c r="M6" s="15"/>
      <c r="N6" s="15"/>
    </row>
    <row r="7" spans="1:14" ht="14" x14ac:dyDescent="0.15">
      <c r="A7" s="6" t="s">
        <v>32</v>
      </c>
      <c r="B7" s="6" t="s">
        <v>149</v>
      </c>
      <c r="C7" s="6">
        <v>5</v>
      </c>
      <c r="D7" s="6">
        <v>14</v>
      </c>
      <c r="E7" s="6">
        <v>18</v>
      </c>
      <c r="F7" s="6" t="s">
        <v>136</v>
      </c>
      <c r="G7" s="6" t="s">
        <v>137</v>
      </c>
      <c r="H7" s="6" t="s">
        <v>138</v>
      </c>
      <c r="I7" s="6" t="s">
        <v>139</v>
      </c>
      <c r="J7" s="6" t="s">
        <v>150</v>
      </c>
      <c r="K7" s="6" t="s">
        <v>150</v>
      </c>
      <c r="L7" s="15"/>
      <c r="M7" s="15"/>
      <c r="N7" s="15"/>
    </row>
    <row r="8" spans="1:14" ht="14" x14ac:dyDescent="0.15">
      <c r="A8" s="6" t="s">
        <v>32</v>
      </c>
      <c r="B8" s="6" t="s">
        <v>151</v>
      </c>
      <c r="C8" s="6">
        <v>6</v>
      </c>
      <c r="D8" s="6">
        <v>16</v>
      </c>
      <c r="E8" s="6">
        <v>32</v>
      </c>
      <c r="F8" s="6" t="s">
        <v>136</v>
      </c>
      <c r="G8" s="6" t="s">
        <v>137</v>
      </c>
      <c r="H8" s="6" t="s">
        <v>138</v>
      </c>
      <c r="I8" s="6" t="s">
        <v>139</v>
      </c>
      <c r="J8" s="6" t="s">
        <v>152</v>
      </c>
      <c r="K8" s="6" t="s">
        <v>152</v>
      </c>
      <c r="L8" s="15"/>
      <c r="M8" s="15"/>
      <c r="N8" s="15"/>
    </row>
    <row r="9" spans="1:14" ht="14.25" customHeight="1" x14ac:dyDescent="0.15">
      <c r="A9" s="6" t="s">
        <v>32</v>
      </c>
      <c r="B9" s="6" t="s">
        <v>153</v>
      </c>
      <c r="C9" s="6">
        <v>7</v>
      </c>
      <c r="D9" s="6">
        <v>32</v>
      </c>
      <c r="E9" s="6">
        <v>48</v>
      </c>
      <c r="F9" s="6" t="s">
        <v>136</v>
      </c>
      <c r="G9" s="6" t="s">
        <v>137</v>
      </c>
      <c r="H9" s="6" t="s">
        <v>138</v>
      </c>
      <c r="I9" s="6" t="s">
        <v>139</v>
      </c>
      <c r="J9" s="6" t="s">
        <v>154</v>
      </c>
      <c r="K9" s="9" t="s">
        <v>155</v>
      </c>
      <c r="L9" s="15"/>
      <c r="M9" s="15"/>
      <c r="N9" s="15"/>
    </row>
    <row r="10" spans="1:14" ht="14.25" customHeight="1" x14ac:dyDescent="0.15">
      <c r="A10" s="11" t="s">
        <v>32</v>
      </c>
      <c r="B10" s="11" t="s">
        <v>170</v>
      </c>
      <c r="C10" s="11">
        <v>8</v>
      </c>
      <c r="D10" s="11">
        <v>16</v>
      </c>
      <c r="E10" s="11">
        <v>80</v>
      </c>
      <c r="F10" s="11" t="s">
        <v>136</v>
      </c>
      <c r="G10" s="11" t="s">
        <v>137</v>
      </c>
      <c r="H10" s="11" t="s">
        <v>138</v>
      </c>
      <c r="I10" s="11" t="s">
        <v>139</v>
      </c>
      <c r="J10" s="11" t="s">
        <v>171</v>
      </c>
      <c r="K10" s="12" t="s">
        <v>172</v>
      </c>
      <c r="L10" s="15"/>
      <c r="M10" s="15">
        <f>SUM(D$2:D9)</f>
        <v>80</v>
      </c>
      <c r="N10" s="15" t="b">
        <f t="shared" ref="N10:N22" si="0">MOD(M10,16) = 0</f>
        <v>1</v>
      </c>
    </row>
    <row r="11" spans="1:14" ht="14.25" customHeight="1" x14ac:dyDescent="0.15">
      <c r="A11" s="11" t="s">
        <v>32</v>
      </c>
      <c r="B11" s="12" t="s">
        <v>1431</v>
      </c>
      <c r="C11" s="12">
        <v>9</v>
      </c>
      <c r="D11" s="12">
        <v>8</v>
      </c>
      <c r="E11" s="12">
        <v>96</v>
      </c>
      <c r="F11" s="11" t="s">
        <v>136</v>
      </c>
      <c r="G11" s="11" t="s">
        <v>164</v>
      </c>
      <c r="H11" s="11" t="s">
        <v>138</v>
      </c>
      <c r="I11" s="11" t="s">
        <v>139</v>
      </c>
      <c r="J11" s="12" t="s">
        <v>1432</v>
      </c>
      <c r="K11" s="12" t="s">
        <v>1433</v>
      </c>
      <c r="L11" s="15"/>
      <c r="M11" s="15">
        <f>SUM(D$2:D10)</f>
        <v>96</v>
      </c>
      <c r="N11" s="15" t="b">
        <f t="shared" si="0"/>
        <v>1</v>
      </c>
    </row>
    <row r="12" spans="1:14" ht="14.25" customHeight="1" x14ac:dyDescent="0.15">
      <c r="A12" s="11" t="s">
        <v>32</v>
      </c>
      <c r="B12" s="24" t="s">
        <v>179</v>
      </c>
      <c r="C12" s="12">
        <v>10</v>
      </c>
      <c r="D12" s="12">
        <v>5</v>
      </c>
      <c r="E12" s="12">
        <v>104</v>
      </c>
      <c r="F12" s="11" t="s">
        <v>136</v>
      </c>
      <c r="G12" s="11" t="s">
        <v>137</v>
      </c>
      <c r="H12" s="11" t="s">
        <v>138</v>
      </c>
      <c r="I12" s="11" t="s">
        <v>139</v>
      </c>
      <c r="J12" s="12" t="s">
        <v>157</v>
      </c>
      <c r="K12" s="12"/>
      <c r="L12" s="15"/>
      <c r="M12" s="15">
        <f>SUM(D$2:D11)</f>
        <v>104</v>
      </c>
      <c r="N12" s="15" t="b">
        <f t="shared" si="0"/>
        <v>0</v>
      </c>
    </row>
    <row r="13" spans="1:14" ht="28" x14ac:dyDescent="0.15">
      <c r="A13" s="11" t="s">
        <v>32</v>
      </c>
      <c r="B13" s="24" t="s">
        <v>1434</v>
      </c>
      <c r="C13" s="12">
        <v>11</v>
      </c>
      <c r="D13" s="12">
        <v>1</v>
      </c>
      <c r="E13" s="12">
        <v>109</v>
      </c>
      <c r="F13" s="11" t="s">
        <v>136</v>
      </c>
      <c r="G13" s="11" t="s">
        <v>164</v>
      </c>
      <c r="H13" s="11" t="s">
        <v>138</v>
      </c>
      <c r="I13" s="11" t="s">
        <v>321</v>
      </c>
      <c r="J13" s="24" t="s">
        <v>1435</v>
      </c>
      <c r="K13" s="16" t="s">
        <v>1436</v>
      </c>
      <c r="L13" s="15"/>
      <c r="M13" s="15">
        <f>SUM(D$2:D12)</f>
        <v>109</v>
      </c>
      <c r="N13" s="15" t="b">
        <f t="shared" si="0"/>
        <v>0</v>
      </c>
    </row>
    <row r="14" spans="1:14" ht="14" x14ac:dyDescent="0.15">
      <c r="A14" s="11" t="s">
        <v>32</v>
      </c>
      <c r="B14" s="12" t="s">
        <v>164</v>
      </c>
      <c r="C14" s="12">
        <v>12</v>
      </c>
      <c r="D14" s="12">
        <v>1</v>
      </c>
      <c r="E14" s="12">
        <v>110</v>
      </c>
      <c r="F14" s="11" t="s">
        <v>136</v>
      </c>
      <c r="G14" s="11" t="s">
        <v>164</v>
      </c>
      <c r="H14" s="11" t="s">
        <v>138</v>
      </c>
      <c r="I14" s="11" t="s">
        <v>321</v>
      </c>
      <c r="J14" s="12" t="s">
        <v>1437</v>
      </c>
      <c r="K14" s="59" t="s">
        <v>1438</v>
      </c>
      <c r="L14" s="15"/>
      <c r="M14" s="15">
        <f>SUM(D$2:D13)</f>
        <v>110</v>
      </c>
      <c r="N14" s="15" t="b">
        <f t="shared" si="0"/>
        <v>0</v>
      </c>
    </row>
    <row r="15" spans="1:14" ht="28" x14ac:dyDescent="0.15">
      <c r="A15" s="11" t="s">
        <v>32</v>
      </c>
      <c r="B15" s="12" t="s">
        <v>1439</v>
      </c>
      <c r="C15" s="12">
        <v>13</v>
      </c>
      <c r="D15" s="12">
        <v>1</v>
      </c>
      <c r="E15" s="12">
        <v>111</v>
      </c>
      <c r="F15" s="11" t="s">
        <v>136</v>
      </c>
      <c r="G15" s="11" t="s">
        <v>164</v>
      </c>
      <c r="H15" s="11" t="s">
        <v>138</v>
      </c>
      <c r="I15" s="11" t="s">
        <v>321</v>
      </c>
      <c r="J15" s="12" t="s">
        <v>1440</v>
      </c>
      <c r="K15" s="59" t="s">
        <v>1441</v>
      </c>
      <c r="L15" s="15"/>
      <c r="M15" s="15">
        <f>SUM(D$2:D14)</f>
        <v>111</v>
      </c>
      <c r="N15" s="15" t="b">
        <f t="shared" si="0"/>
        <v>0</v>
      </c>
    </row>
    <row r="16" spans="1:14" ht="14" x14ac:dyDescent="0.15">
      <c r="A16" s="11" t="s">
        <v>32</v>
      </c>
      <c r="B16" s="12" t="s">
        <v>1442</v>
      </c>
      <c r="C16" s="12">
        <v>14</v>
      </c>
      <c r="D16" s="12">
        <v>32</v>
      </c>
      <c r="E16" s="12">
        <v>112</v>
      </c>
      <c r="F16" s="11" t="s">
        <v>187</v>
      </c>
      <c r="G16" s="11" t="s">
        <v>137</v>
      </c>
      <c r="H16" s="11" t="s">
        <v>138</v>
      </c>
      <c r="I16" s="11" t="s">
        <v>321</v>
      </c>
      <c r="J16" s="12" t="s">
        <v>1443</v>
      </c>
      <c r="K16" s="16" t="s">
        <v>1444</v>
      </c>
      <c r="L16" s="15"/>
      <c r="M16" s="15">
        <f>SUM(D$2:D15)</f>
        <v>112</v>
      </c>
      <c r="N16" s="15" t="b">
        <f t="shared" si="0"/>
        <v>1</v>
      </c>
    </row>
    <row r="17" spans="1:14" ht="14" x14ac:dyDescent="0.15">
      <c r="A17" s="11" t="s">
        <v>32</v>
      </c>
      <c r="B17" s="12" t="s">
        <v>1445</v>
      </c>
      <c r="C17" s="12">
        <v>15</v>
      </c>
      <c r="D17" s="12">
        <v>32</v>
      </c>
      <c r="E17" s="12">
        <v>144</v>
      </c>
      <c r="F17" s="11" t="s">
        <v>187</v>
      </c>
      <c r="G17" s="11" t="s">
        <v>137</v>
      </c>
      <c r="H17" s="11" t="s">
        <v>138</v>
      </c>
      <c r="I17" s="11" t="s">
        <v>321</v>
      </c>
      <c r="J17" s="12" t="s">
        <v>1446</v>
      </c>
      <c r="K17" s="16" t="s">
        <v>1447</v>
      </c>
      <c r="L17" s="15"/>
      <c r="M17" s="15">
        <f>SUM(D$2:D16)</f>
        <v>144</v>
      </c>
      <c r="N17" s="15" t="b">
        <f t="shared" si="0"/>
        <v>1</v>
      </c>
    </row>
    <row r="18" spans="1:14" ht="28" x14ac:dyDescent="0.15">
      <c r="A18" s="11" t="s">
        <v>32</v>
      </c>
      <c r="B18" s="12" t="s">
        <v>1448</v>
      </c>
      <c r="C18" s="12">
        <v>16</v>
      </c>
      <c r="D18" s="12">
        <v>32</v>
      </c>
      <c r="E18" s="12">
        <v>176</v>
      </c>
      <c r="F18" s="11" t="s">
        <v>187</v>
      </c>
      <c r="G18" s="11" t="s">
        <v>137</v>
      </c>
      <c r="H18" s="11" t="s">
        <v>138</v>
      </c>
      <c r="I18" s="11" t="s">
        <v>321</v>
      </c>
      <c r="J18" s="12" t="s">
        <v>1449</v>
      </c>
      <c r="K18" s="16" t="s">
        <v>1450</v>
      </c>
      <c r="L18" s="15"/>
      <c r="M18" s="15">
        <f>SUM(D$2:D17)</f>
        <v>176</v>
      </c>
      <c r="N18" s="15" t="b">
        <f t="shared" si="0"/>
        <v>1</v>
      </c>
    </row>
    <row r="19" spans="1:14" ht="28" x14ac:dyDescent="0.15">
      <c r="A19" s="11" t="s">
        <v>32</v>
      </c>
      <c r="B19" s="12" t="s">
        <v>1451</v>
      </c>
      <c r="C19" s="12">
        <v>17</v>
      </c>
      <c r="D19" s="12">
        <v>32</v>
      </c>
      <c r="E19" s="12">
        <v>208</v>
      </c>
      <c r="F19" s="11" t="s">
        <v>187</v>
      </c>
      <c r="G19" s="11" t="s">
        <v>137</v>
      </c>
      <c r="H19" s="11" t="s">
        <v>138</v>
      </c>
      <c r="I19" s="11" t="s">
        <v>321</v>
      </c>
      <c r="J19" s="12" t="s">
        <v>1452</v>
      </c>
      <c r="K19" s="16" t="s">
        <v>1453</v>
      </c>
      <c r="L19" s="15"/>
      <c r="M19" s="15">
        <f>SUM(D$2:D18)</f>
        <v>208</v>
      </c>
      <c r="N19" s="15" t="b">
        <f t="shared" si="0"/>
        <v>1</v>
      </c>
    </row>
    <row r="20" spans="1:14" ht="14" x14ac:dyDescent="0.15">
      <c r="A20" s="11" t="s">
        <v>32</v>
      </c>
      <c r="B20" s="12" t="s">
        <v>1454</v>
      </c>
      <c r="C20" s="12">
        <v>18</v>
      </c>
      <c r="D20" s="12">
        <v>32</v>
      </c>
      <c r="E20" s="12">
        <v>240</v>
      </c>
      <c r="F20" s="11" t="s">
        <v>187</v>
      </c>
      <c r="G20" s="11" t="s">
        <v>137</v>
      </c>
      <c r="H20" s="11" t="s">
        <v>138</v>
      </c>
      <c r="I20" s="11" t="s">
        <v>321</v>
      </c>
      <c r="J20" s="12" t="s">
        <v>1455</v>
      </c>
      <c r="K20" s="16" t="s">
        <v>1456</v>
      </c>
      <c r="L20" s="15"/>
      <c r="M20" s="15">
        <f>SUM(D$2:D19)</f>
        <v>240</v>
      </c>
      <c r="N20" s="15" t="b">
        <f t="shared" si="0"/>
        <v>1</v>
      </c>
    </row>
    <row r="21" spans="1:14" ht="14" x14ac:dyDescent="0.15">
      <c r="A21" s="11" t="s">
        <v>32</v>
      </c>
      <c r="B21" s="12" t="s">
        <v>1457</v>
      </c>
      <c r="C21" s="12">
        <v>19</v>
      </c>
      <c r="D21" s="12">
        <v>32</v>
      </c>
      <c r="E21" s="12">
        <v>272</v>
      </c>
      <c r="F21" s="11" t="s">
        <v>187</v>
      </c>
      <c r="G21" s="11" t="s">
        <v>137</v>
      </c>
      <c r="H21" s="11" t="s">
        <v>138</v>
      </c>
      <c r="I21" s="11" t="s">
        <v>321</v>
      </c>
      <c r="J21" s="24" t="s">
        <v>1458</v>
      </c>
      <c r="K21" s="16" t="s">
        <v>1459</v>
      </c>
      <c r="L21" s="15"/>
      <c r="M21" s="15">
        <f>SUM(D$2:D20)</f>
        <v>272</v>
      </c>
      <c r="N21" s="15" t="b">
        <f t="shared" si="0"/>
        <v>1</v>
      </c>
    </row>
    <row r="22" spans="1:14" x14ac:dyDescent="0.15">
      <c r="M22">
        <f>SUM(D$2:D21)</f>
        <v>304</v>
      </c>
      <c r="N22" t="b">
        <f t="shared" si="0"/>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33"/>
  <sheetViews>
    <sheetView tabSelected="1" zoomScaleNormal="100" workbookViewId="0">
      <selection activeCell="K11" sqref="K11"/>
    </sheetView>
  </sheetViews>
  <sheetFormatPr baseColWidth="10" defaultColWidth="8.83203125" defaultRowHeight="13" x14ac:dyDescent="0.15"/>
  <cols>
    <col min="1" max="1" width="21.1640625" customWidth="1"/>
    <col min="2" max="2" width="24.33203125" customWidth="1"/>
    <col min="3" max="3" width="12.5" customWidth="1"/>
    <col min="4" max="4" width="15.5" customWidth="1"/>
    <col min="5" max="5" width="11.1640625" customWidth="1"/>
    <col min="6" max="6" width="11.83203125" customWidth="1"/>
    <col min="7" max="7" width="13.33203125" customWidth="1"/>
    <col min="8" max="8" width="10.33203125" customWidth="1"/>
    <col min="9" max="9" width="18.5" customWidth="1"/>
    <col min="10" max="10" width="35.83203125" customWidth="1"/>
    <col min="11" max="11" width="79.6640625" customWidth="1"/>
  </cols>
  <sheetData>
    <row r="1" spans="1:11" x14ac:dyDescent="0.15">
      <c r="A1" s="17" t="s">
        <v>54</v>
      </c>
      <c r="B1" s="17" t="s">
        <v>127</v>
      </c>
      <c r="C1" s="17" t="s">
        <v>128</v>
      </c>
      <c r="D1" s="17" t="s">
        <v>129</v>
      </c>
      <c r="E1" s="17" t="s">
        <v>130</v>
      </c>
      <c r="F1" s="17" t="s">
        <v>131</v>
      </c>
      <c r="G1" s="17" t="s">
        <v>132</v>
      </c>
      <c r="H1" s="17" t="s">
        <v>133</v>
      </c>
      <c r="I1" s="17" t="s">
        <v>134</v>
      </c>
      <c r="J1" s="17" t="s">
        <v>59</v>
      </c>
      <c r="K1" s="17" t="s">
        <v>60</v>
      </c>
    </row>
    <row r="2" spans="1:11" ht="14.25" customHeight="1" x14ac:dyDescent="0.15">
      <c r="A2" s="6" t="s">
        <v>40</v>
      </c>
      <c r="B2" s="6" t="s">
        <v>135</v>
      </c>
      <c r="C2" s="6">
        <v>0</v>
      </c>
      <c r="D2" s="6">
        <v>3</v>
      </c>
      <c r="E2" s="6">
        <v>0</v>
      </c>
      <c r="F2" s="6" t="s">
        <v>136</v>
      </c>
      <c r="G2" s="6" t="s">
        <v>137</v>
      </c>
      <c r="H2" s="6" t="s">
        <v>138</v>
      </c>
      <c r="I2" s="6" t="s">
        <v>139</v>
      </c>
      <c r="J2" s="6" t="s">
        <v>140</v>
      </c>
      <c r="K2" s="6" t="s">
        <v>140</v>
      </c>
    </row>
    <row r="3" spans="1:11" ht="14.25" customHeight="1" x14ac:dyDescent="0.15">
      <c r="A3" s="6" t="s">
        <v>40</v>
      </c>
      <c r="B3" s="6" t="s">
        <v>141</v>
      </c>
      <c r="C3" s="6">
        <v>1</v>
      </c>
      <c r="D3" s="6">
        <v>1</v>
      </c>
      <c r="E3" s="6">
        <v>3</v>
      </c>
      <c r="F3" s="6" t="s">
        <v>136</v>
      </c>
      <c r="G3" s="6" t="s">
        <v>137</v>
      </c>
      <c r="H3" s="6" t="s">
        <v>138</v>
      </c>
      <c r="I3" s="6" t="s">
        <v>139</v>
      </c>
      <c r="J3" s="6" t="s">
        <v>142</v>
      </c>
      <c r="K3" s="6" t="s">
        <v>142</v>
      </c>
    </row>
    <row r="4" spans="1:11" ht="14.25" customHeight="1" x14ac:dyDescent="0.15">
      <c r="A4" s="6" t="s">
        <v>40</v>
      </c>
      <c r="B4" s="6" t="s">
        <v>143</v>
      </c>
      <c r="C4" s="6">
        <v>2</v>
      </c>
      <c r="D4" s="6">
        <v>1</v>
      </c>
      <c r="E4" s="6">
        <v>4</v>
      </c>
      <c r="F4" s="6" t="s">
        <v>136</v>
      </c>
      <c r="G4" s="6" t="s">
        <v>137</v>
      </c>
      <c r="H4" s="6" t="s">
        <v>138</v>
      </c>
      <c r="I4" s="6" t="s">
        <v>139</v>
      </c>
      <c r="J4" s="6" t="s">
        <v>144</v>
      </c>
      <c r="K4" s="6" t="s">
        <v>144</v>
      </c>
    </row>
    <row r="5" spans="1:11" ht="14.25" customHeight="1" x14ac:dyDescent="0.15">
      <c r="A5" s="6" t="s">
        <v>40</v>
      </c>
      <c r="B5" s="6" t="s">
        <v>145</v>
      </c>
      <c r="C5" s="6">
        <v>3</v>
      </c>
      <c r="D5" s="6">
        <v>11</v>
      </c>
      <c r="E5" s="6">
        <v>5</v>
      </c>
      <c r="F5" s="6" t="s">
        <v>136</v>
      </c>
      <c r="G5" s="6" t="s">
        <v>137</v>
      </c>
      <c r="H5" s="6" t="s">
        <v>138</v>
      </c>
      <c r="I5" s="6" t="s">
        <v>139</v>
      </c>
      <c r="J5" s="6" t="s">
        <v>146</v>
      </c>
      <c r="K5" s="6" t="s">
        <v>146</v>
      </c>
    </row>
    <row r="6" spans="1:11" ht="14" x14ac:dyDescent="0.15">
      <c r="A6" s="6" t="s">
        <v>40</v>
      </c>
      <c r="B6" s="6" t="s">
        <v>147</v>
      </c>
      <c r="C6" s="6">
        <v>4</v>
      </c>
      <c r="D6" s="6">
        <v>2</v>
      </c>
      <c r="E6" s="6">
        <v>16</v>
      </c>
      <c r="F6" s="6" t="s">
        <v>136</v>
      </c>
      <c r="G6" s="6" t="s">
        <v>137</v>
      </c>
      <c r="H6" s="6" t="s">
        <v>138</v>
      </c>
      <c r="I6" s="6" t="s">
        <v>139</v>
      </c>
      <c r="J6" s="6" t="s">
        <v>148</v>
      </c>
      <c r="K6" s="6" t="s">
        <v>148</v>
      </c>
    </row>
    <row r="7" spans="1:11" ht="14" x14ac:dyDescent="0.15">
      <c r="A7" s="6" t="s">
        <v>40</v>
      </c>
      <c r="B7" s="6" t="s">
        <v>149</v>
      </c>
      <c r="C7" s="6">
        <v>5</v>
      </c>
      <c r="D7" s="6">
        <v>14</v>
      </c>
      <c r="E7" s="6">
        <v>18</v>
      </c>
      <c r="F7" s="6" t="s">
        <v>136</v>
      </c>
      <c r="G7" s="6" t="s">
        <v>137</v>
      </c>
      <c r="H7" s="6" t="s">
        <v>138</v>
      </c>
      <c r="I7" s="6" t="s">
        <v>139</v>
      </c>
      <c r="J7" s="6" t="s">
        <v>150</v>
      </c>
      <c r="K7" s="6" t="s">
        <v>150</v>
      </c>
    </row>
    <row r="8" spans="1:11" ht="14" x14ac:dyDescent="0.15">
      <c r="A8" s="6" t="s">
        <v>40</v>
      </c>
      <c r="B8" s="6" t="s">
        <v>151</v>
      </c>
      <c r="C8" s="6">
        <v>6</v>
      </c>
      <c r="D8" s="6">
        <v>16</v>
      </c>
      <c r="E8" s="6">
        <v>32</v>
      </c>
      <c r="F8" s="6" t="s">
        <v>136</v>
      </c>
      <c r="G8" s="6" t="s">
        <v>137</v>
      </c>
      <c r="H8" s="6" t="s">
        <v>138</v>
      </c>
      <c r="I8" s="6" t="s">
        <v>139</v>
      </c>
      <c r="J8" s="6" t="s">
        <v>152</v>
      </c>
      <c r="K8" s="6" t="s">
        <v>152</v>
      </c>
    </row>
    <row r="9" spans="1:11" ht="14.25" customHeight="1" x14ac:dyDescent="0.15">
      <c r="A9" s="6" t="s">
        <v>40</v>
      </c>
      <c r="B9" s="6" t="s">
        <v>153</v>
      </c>
      <c r="C9" s="6">
        <v>7</v>
      </c>
      <c r="D9" s="6">
        <v>32</v>
      </c>
      <c r="E9" s="6">
        <v>48</v>
      </c>
      <c r="F9" s="6" t="s">
        <v>136</v>
      </c>
      <c r="G9" s="6" t="s">
        <v>137</v>
      </c>
      <c r="H9" s="6" t="s">
        <v>138</v>
      </c>
      <c r="I9" s="6" t="s">
        <v>139</v>
      </c>
      <c r="J9" s="6" t="s">
        <v>154</v>
      </c>
      <c r="K9" s="9" t="s">
        <v>155</v>
      </c>
    </row>
    <row r="10" spans="1:11" ht="14.25" customHeight="1" x14ac:dyDescent="0.15">
      <c r="A10" s="11" t="s">
        <v>40</v>
      </c>
      <c r="B10" s="12" t="s">
        <v>1460</v>
      </c>
      <c r="C10" s="12">
        <v>8</v>
      </c>
      <c r="D10" s="12">
        <v>32</v>
      </c>
      <c r="E10" s="12">
        <v>80</v>
      </c>
      <c r="F10" s="11" t="s">
        <v>187</v>
      </c>
      <c r="G10" s="11" t="s">
        <v>137</v>
      </c>
      <c r="H10" s="11" t="s">
        <v>138</v>
      </c>
      <c r="I10" s="11" t="s">
        <v>506</v>
      </c>
      <c r="J10" s="12" t="s">
        <v>1461</v>
      </c>
      <c r="K10" s="12" t="s">
        <v>1462</v>
      </c>
    </row>
    <row r="11" spans="1:11" ht="14" x14ac:dyDescent="0.15">
      <c r="A11" s="11" t="s">
        <v>40</v>
      </c>
      <c r="B11" s="12" t="s">
        <v>1463</v>
      </c>
      <c r="C11" s="12">
        <v>9</v>
      </c>
      <c r="D11" s="30">
        <v>16</v>
      </c>
      <c r="E11" s="12">
        <v>112</v>
      </c>
      <c r="F11" s="11" t="s">
        <v>136</v>
      </c>
      <c r="G11" s="11" t="s">
        <v>137</v>
      </c>
      <c r="H11" s="11" t="s">
        <v>138</v>
      </c>
      <c r="I11" s="11" t="s">
        <v>506</v>
      </c>
      <c r="J11" s="12" t="s">
        <v>1464</v>
      </c>
      <c r="K11" s="12" t="s">
        <v>1465</v>
      </c>
    </row>
    <row r="12" spans="1:11" ht="14" x14ac:dyDescent="0.15">
      <c r="A12" s="11" t="s">
        <v>40</v>
      </c>
      <c r="B12" s="12" t="s">
        <v>1466</v>
      </c>
      <c r="C12" s="12">
        <v>10</v>
      </c>
      <c r="D12" s="12">
        <v>16</v>
      </c>
      <c r="E12" s="12">
        <v>128</v>
      </c>
      <c r="F12" s="11" t="s">
        <v>136</v>
      </c>
      <c r="G12" s="11" t="s">
        <v>137</v>
      </c>
      <c r="H12" s="11" t="s">
        <v>138</v>
      </c>
      <c r="I12" s="11" t="s">
        <v>506</v>
      </c>
      <c r="J12" s="12" t="s">
        <v>1467</v>
      </c>
      <c r="K12" s="12" t="s">
        <v>1468</v>
      </c>
    </row>
    <row r="13" spans="1:11" ht="14" x14ac:dyDescent="0.15">
      <c r="A13" s="11" t="s">
        <v>40</v>
      </c>
      <c r="B13" s="12" t="s">
        <v>1469</v>
      </c>
      <c r="C13" s="12">
        <v>11</v>
      </c>
      <c r="D13" s="12">
        <v>24</v>
      </c>
      <c r="E13" s="12">
        <v>144</v>
      </c>
      <c r="F13" s="11" t="s">
        <v>136</v>
      </c>
      <c r="G13" s="11" t="s">
        <v>137</v>
      </c>
      <c r="H13" s="11" t="s">
        <v>138</v>
      </c>
      <c r="I13" s="11" t="s">
        <v>506</v>
      </c>
      <c r="J13" s="12" t="s">
        <v>1470</v>
      </c>
      <c r="K13" s="12" t="s">
        <v>1471</v>
      </c>
    </row>
    <row r="14" spans="1:11" ht="28" x14ac:dyDescent="0.15">
      <c r="A14" s="11" t="s">
        <v>40</v>
      </c>
      <c r="B14" s="12" t="s">
        <v>451</v>
      </c>
      <c r="C14" s="12">
        <v>12</v>
      </c>
      <c r="D14" s="12">
        <v>32</v>
      </c>
      <c r="E14" s="12">
        <v>168</v>
      </c>
      <c r="F14" s="11" t="s">
        <v>187</v>
      </c>
      <c r="G14" s="11" t="s">
        <v>137</v>
      </c>
      <c r="H14" s="11" t="s">
        <v>138</v>
      </c>
      <c r="I14" s="11" t="s">
        <v>506</v>
      </c>
      <c r="J14" s="12" t="s">
        <v>1472</v>
      </c>
      <c r="K14" s="16" t="s">
        <v>1473</v>
      </c>
    </row>
    <row r="15" spans="1:11" ht="42" x14ac:dyDescent="0.15">
      <c r="A15" s="11" t="s">
        <v>40</v>
      </c>
      <c r="B15" s="12" t="s">
        <v>1474</v>
      </c>
      <c r="C15" s="12">
        <v>13</v>
      </c>
      <c r="D15" s="30">
        <v>24</v>
      </c>
      <c r="E15" s="12">
        <v>200</v>
      </c>
      <c r="F15" s="11" t="s">
        <v>136</v>
      </c>
      <c r="G15" s="11" t="s">
        <v>137</v>
      </c>
      <c r="H15" s="11" t="s">
        <v>138</v>
      </c>
      <c r="I15" s="11" t="s">
        <v>506</v>
      </c>
      <c r="J15" s="12" t="s">
        <v>1475</v>
      </c>
      <c r="K15" s="16" t="s">
        <v>1476</v>
      </c>
    </row>
    <row r="16" spans="1:11" ht="28" x14ac:dyDescent="0.15">
      <c r="A16" s="11" t="s">
        <v>40</v>
      </c>
      <c r="B16" s="12" t="s">
        <v>1477</v>
      </c>
      <c r="C16" s="12">
        <v>14</v>
      </c>
      <c r="D16" s="12">
        <v>16</v>
      </c>
      <c r="E16" s="12">
        <v>224</v>
      </c>
      <c r="F16" s="11" t="s">
        <v>136</v>
      </c>
      <c r="G16" s="11" t="s">
        <v>137</v>
      </c>
      <c r="H16" s="11" t="s">
        <v>138</v>
      </c>
      <c r="I16" s="11" t="s">
        <v>506</v>
      </c>
      <c r="J16" s="12" t="s">
        <v>1478</v>
      </c>
      <c r="K16" s="16" t="s">
        <v>1479</v>
      </c>
    </row>
    <row r="17" spans="1:11" ht="42" x14ac:dyDescent="0.15">
      <c r="A17" s="11" t="s">
        <v>40</v>
      </c>
      <c r="B17" s="12" t="s">
        <v>1480</v>
      </c>
      <c r="C17" s="12">
        <v>15</v>
      </c>
      <c r="D17" s="30">
        <v>24</v>
      </c>
      <c r="E17" s="12">
        <v>240</v>
      </c>
      <c r="F17" s="11" t="s">
        <v>136</v>
      </c>
      <c r="G17" s="11" t="s">
        <v>137</v>
      </c>
      <c r="H17" s="11" t="s">
        <v>138</v>
      </c>
      <c r="I17" s="11" t="s">
        <v>506</v>
      </c>
      <c r="J17" s="12" t="s">
        <v>1481</v>
      </c>
      <c r="K17" s="16" t="s">
        <v>1482</v>
      </c>
    </row>
    <row r="18" spans="1:11" ht="42" x14ac:dyDescent="0.15">
      <c r="A18" s="11" t="s">
        <v>40</v>
      </c>
      <c r="B18" s="12" t="s">
        <v>454</v>
      </c>
      <c r="C18" s="12">
        <v>16</v>
      </c>
      <c r="D18" s="12">
        <v>32</v>
      </c>
      <c r="E18" s="12">
        <v>264</v>
      </c>
      <c r="F18" s="11" t="s">
        <v>187</v>
      </c>
      <c r="G18" s="11" t="s">
        <v>137</v>
      </c>
      <c r="H18" s="11" t="s">
        <v>138</v>
      </c>
      <c r="I18" s="11" t="s">
        <v>506</v>
      </c>
      <c r="J18" s="12" t="s">
        <v>1483</v>
      </c>
      <c r="K18" s="16" t="s">
        <v>1484</v>
      </c>
    </row>
    <row r="19" spans="1:11" ht="28" x14ac:dyDescent="0.15">
      <c r="A19" s="11" t="s">
        <v>40</v>
      </c>
      <c r="B19" s="12" t="s">
        <v>457</v>
      </c>
      <c r="C19" s="12">
        <v>17</v>
      </c>
      <c r="D19" s="30">
        <v>24</v>
      </c>
      <c r="E19" s="12">
        <v>296</v>
      </c>
      <c r="F19" s="11" t="s">
        <v>136</v>
      </c>
      <c r="G19" s="11" t="s">
        <v>137</v>
      </c>
      <c r="H19" s="11" t="s">
        <v>138</v>
      </c>
      <c r="I19" s="11" t="s">
        <v>506</v>
      </c>
      <c r="J19" s="12" t="s">
        <v>1485</v>
      </c>
      <c r="K19" s="16" t="s">
        <v>1486</v>
      </c>
    </row>
    <row r="20" spans="1:11" ht="42" x14ac:dyDescent="0.15">
      <c r="A20" s="11" t="s">
        <v>40</v>
      </c>
      <c r="B20" s="12" t="s">
        <v>1487</v>
      </c>
      <c r="C20" s="12">
        <v>18</v>
      </c>
      <c r="D20" s="12">
        <v>16</v>
      </c>
      <c r="E20" s="12">
        <v>320</v>
      </c>
      <c r="F20" s="11" t="s">
        <v>136</v>
      </c>
      <c r="G20" s="11" t="s">
        <v>137</v>
      </c>
      <c r="H20" s="11" t="s">
        <v>138</v>
      </c>
      <c r="I20" s="11" t="s">
        <v>506</v>
      </c>
      <c r="J20" s="12" t="s">
        <v>1488</v>
      </c>
      <c r="K20" s="16" t="s">
        <v>1489</v>
      </c>
    </row>
    <row r="21" spans="1:11" ht="28" x14ac:dyDescent="0.15">
      <c r="A21" s="11" t="s">
        <v>40</v>
      </c>
      <c r="B21" s="12" t="s">
        <v>1490</v>
      </c>
      <c r="C21" s="12">
        <v>19</v>
      </c>
      <c r="D21" s="30">
        <v>24</v>
      </c>
      <c r="E21" s="12">
        <v>336</v>
      </c>
      <c r="F21" s="11" t="s">
        <v>136</v>
      </c>
      <c r="G21" s="11" t="s">
        <v>137</v>
      </c>
      <c r="H21" s="11" t="s">
        <v>138</v>
      </c>
      <c r="I21" s="11" t="s">
        <v>506</v>
      </c>
      <c r="J21" s="12" t="s">
        <v>1491</v>
      </c>
      <c r="K21" s="16" t="s">
        <v>1492</v>
      </c>
    </row>
    <row r="22" spans="1:11" ht="28" x14ac:dyDescent="0.15">
      <c r="A22" s="11" t="s">
        <v>40</v>
      </c>
      <c r="B22" s="12" t="s">
        <v>1493</v>
      </c>
      <c r="C22" s="12">
        <v>20</v>
      </c>
      <c r="D22" s="12">
        <v>8</v>
      </c>
      <c r="E22" s="12">
        <v>360</v>
      </c>
      <c r="F22" s="11" t="s">
        <v>136</v>
      </c>
      <c r="G22" s="11" t="s">
        <v>137</v>
      </c>
      <c r="H22" s="11" t="s">
        <v>138</v>
      </c>
      <c r="I22" s="11" t="s">
        <v>506</v>
      </c>
      <c r="J22" s="12" t="s">
        <v>1494</v>
      </c>
      <c r="K22" s="16" t="s">
        <v>1495</v>
      </c>
    </row>
    <row r="23" spans="1:11" ht="14" x14ac:dyDescent="0.15">
      <c r="A23" s="11" t="s">
        <v>40</v>
      </c>
      <c r="B23" s="12" t="s">
        <v>1496</v>
      </c>
      <c r="C23" s="12">
        <v>21</v>
      </c>
      <c r="D23" s="12">
        <v>16</v>
      </c>
      <c r="E23" s="12">
        <v>368</v>
      </c>
      <c r="F23" s="11" t="s">
        <v>136</v>
      </c>
      <c r="G23" s="11" t="s">
        <v>137</v>
      </c>
      <c r="H23" s="11" t="s">
        <v>138</v>
      </c>
      <c r="I23" s="11" t="s">
        <v>506</v>
      </c>
      <c r="J23" s="12" t="s">
        <v>1497</v>
      </c>
      <c r="K23" s="12" t="s">
        <v>996</v>
      </c>
    </row>
    <row r="24" spans="1:11" ht="28" x14ac:dyDescent="0.15">
      <c r="A24" s="11" t="s">
        <v>40</v>
      </c>
      <c r="B24" s="12" t="s">
        <v>1498</v>
      </c>
      <c r="C24" s="12">
        <v>22</v>
      </c>
      <c r="D24" s="12">
        <v>8</v>
      </c>
      <c r="E24" s="12">
        <v>384</v>
      </c>
      <c r="F24" s="11" t="s">
        <v>136</v>
      </c>
      <c r="G24" s="11" t="s">
        <v>137</v>
      </c>
      <c r="H24" s="11" t="s">
        <v>138</v>
      </c>
      <c r="I24" s="11" t="s">
        <v>506</v>
      </c>
      <c r="J24" s="12" t="s">
        <v>1499</v>
      </c>
      <c r="K24" s="16" t="s">
        <v>1500</v>
      </c>
    </row>
    <row r="25" spans="1:11" ht="28" x14ac:dyDescent="0.15">
      <c r="A25" s="11" t="s">
        <v>40</v>
      </c>
      <c r="B25" s="12" t="s">
        <v>1501</v>
      </c>
      <c r="C25" s="12">
        <v>23</v>
      </c>
      <c r="D25" s="12">
        <v>16</v>
      </c>
      <c r="E25" s="12">
        <v>392</v>
      </c>
      <c r="F25" s="11" t="s">
        <v>136</v>
      </c>
      <c r="G25" s="11" t="s">
        <v>137</v>
      </c>
      <c r="H25" s="11" t="s">
        <v>138</v>
      </c>
      <c r="I25" s="11" t="s">
        <v>506</v>
      </c>
      <c r="J25" s="12" t="s">
        <v>1502</v>
      </c>
      <c r="K25" s="16" t="s">
        <v>1503</v>
      </c>
    </row>
    <row r="26" spans="1:11" ht="14" x14ac:dyDescent="0.15">
      <c r="A26" s="11" t="s">
        <v>40</v>
      </c>
      <c r="B26" s="12" t="s">
        <v>1504</v>
      </c>
      <c r="C26" s="12">
        <v>24</v>
      </c>
      <c r="D26" s="12">
        <v>16</v>
      </c>
      <c r="E26" s="12">
        <v>408</v>
      </c>
      <c r="F26" s="11" t="s">
        <v>136</v>
      </c>
      <c r="G26" s="11" t="s">
        <v>137</v>
      </c>
      <c r="H26" s="11" t="s">
        <v>138</v>
      </c>
      <c r="I26" s="11" t="s">
        <v>506</v>
      </c>
      <c r="J26" s="12" t="s">
        <v>1505</v>
      </c>
      <c r="K26" s="12" t="s">
        <v>1506</v>
      </c>
    </row>
    <row r="27" spans="1:11" ht="14" x14ac:dyDescent="0.15">
      <c r="A27" s="11" t="s">
        <v>40</v>
      </c>
      <c r="B27" s="12" t="s">
        <v>1507</v>
      </c>
      <c r="C27" s="12">
        <v>25</v>
      </c>
      <c r="D27" s="12">
        <v>32</v>
      </c>
      <c r="E27" s="12">
        <v>424</v>
      </c>
      <c r="F27" s="11" t="s">
        <v>187</v>
      </c>
      <c r="G27" s="11" t="s">
        <v>137</v>
      </c>
      <c r="H27" s="11" t="s">
        <v>138</v>
      </c>
      <c r="I27" s="11" t="s">
        <v>506</v>
      </c>
      <c r="J27" s="12" t="s">
        <v>1508</v>
      </c>
      <c r="K27" s="12" t="s">
        <v>1509</v>
      </c>
    </row>
    <row r="28" spans="1:11" ht="14" x14ac:dyDescent="0.15">
      <c r="A28" s="11" t="s">
        <v>40</v>
      </c>
      <c r="B28" s="12" t="s">
        <v>1510</v>
      </c>
      <c r="C28" s="12">
        <v>26</v>
      </c>
      <c r="D28" s="12">
        <v>16</v>
      </c>
      <c r="E28" s="12">
        <v>456</v>
      </c>
      <c r="F28" s="11" t="s">
        <v>136</v>
      </c>
      <c r="G28" s="11" t="s">
        <v>137</v>
      </c>
      <c r="H28" s="11" t="s">
        <v>138</v>
      </c>
      <c r="I28" s="11" t="s">
        <v>506</v>
      </c>
      <c r="J28" s="12" t="s">
        <v>1511</v>
      </c>
      <c r="K28" s="16" t="s">
        <v>1512</v>
      </c>
    </row>
    <row r="29" spans="1:11" ht="14" x14ac:dyDescent="0.15">
      <c r="A29" s="11" t="s">
        <v>40</v>
      </c>
      <c r="B29" s="12" t="s">
        <v>1513</v>
      </c>
      <c r="C29" s="12">
        <v>27</v>
      </c>
      <c r="D29" s="12">
        <v>32</v>
      </c>
      <c r="E29" s="12">
        <v>472</v>
      </c>
      <c r="F29" s="11" t="s">
        <v>187</v>
      </c>
      <c r="G29" s="11" t="s">
        <v>137</v>
      </c>
      <c r="H29" s="11" t="s">
        <v>138</v>
      </c>
      <c r="I29" s="11" t="s">
        <v>506</v>
      </c>
      <c r="J29" s="12" t="s">
        <v>1514</v>
      </c>
      <c r="K29" s="12" t="s">
        <v>1515</v>
      </c>
    </row>
    <row r="30" spans="1:11" ht="14" x14ac:dyDescent="0.15">
      <c r="A30" s="11" t="s">
        <v>40</v>
      </c>
      <c r="B30" s="12" t="s">
        <v>1516</v>
      </c>
      <c r="C30" s="12">
        <v>28</v>
      </c>
      <c r="D30" s="12">
        <v>8</v>
      </c>
      <c r="E30" s="12">
        <v>504</v>
      </c>
      <c r="F30" s="11" t="s">
        <v>136</v>
      </c>
      <c r="G30" s="11" t="s">
        <v>137</v>
      </c>
      <c r="H30" s="11" t="s">
        <v>138</v>
      </c>
      <c r="I30" s="11" t="s">
        <v>506</v>
      </c>
      <c r="J30" s="12" t="s">
        <v>1517</v>
      </c>
      <c r="K30" s="16" t="s">
        <v>1518</v>
      </c>
    </row>
    <row r="31" spans="1:11" ht="14" x14ac:dyDescent="0.15">
      <c r="A31" s="11" t="s">
        <v>40</v>
      </c>
      <c r="B31" s="12" t="s">
        <v>1519</v>
      </c>
      <c r="C31" s="12">
        <v>29</v>
      </c>
      <c r="D31" s="12">
        <v>16</v>
      </c>
      <c r="E31" s="12">
        <v>512</v>
      </c>
      <c r="F31" s="11" t="s">
        <v>136</v>
      </c>
      <c r="G31" s="11" t="s">
        <v>137</v>
      </c>
      <c r="H31" s="11" t="s">
        <v>138</v>
      </c>
      <c r="I31" s="11" t="s">
        <v>506</v>
      </c>
      <c r="J31" s="12" t="s">
        <v>1520</v>
      </c>
      <c r="K31" s="12" t="s">
        <v>1521</v>
      </c>
    </row>
    <row r="32" spans="1:11" ht="14" x14ac:dyDescent="0.15">
      <c r="A32" s="11" t="s">
        <v>40</v>
      </c>
      <c r="B32" s="12" t="s">
        <v>1522</v>
      </c>
      <c r="C32" s="12">
        <v>30</v>
      </c>
      <c r="D32" s="12">
        <v>32</v>
      </c>
      <c r="E32" s="12">
        <v>528</v>
      </c>
      <c r="F32" s="11" t="s">
        <v>136</v>
      </c>
      <c r="G32" s="11" t="s">
        <v>137</v>
      </c>
      <c r="H32" s="11" t="s">
        <v>138</v>
      </c>
      <c r="I32" s="11" t="s">
        <v>506</v>
      </c>
      <c r="J32" s="12" t="s">
        <v>1523</v>
      </c>
      <c r="K32" s="12" t="s">
        <v>1524</v>
      </c>
    </row>
    <row r="33" spans="1:11" ht="14" x14ac:dyDescent="0.15">
      <c r="A33" s="11" t="s">
        <v>40</v>
      </c>
      <c r="B33" s="160" t="s">
        <v>2021</v>
      </c>
      <c r="C33" s="12">
        <v>31</v>
      </c>
      <c r="D33" s="12">
        <v>28800</v>
      </c>
      <c r="E33" s="12">
        <v>560</v>
      </c>
      <c r="F33" s="11" t="s">
        <v>2024</v>
      </c>
      <c r="G33" s="11" t="s">
        <v>137</v>
      </c>
      <c r="H33" s="11" t="s">
        <v>138</v>
      </c>
      <c r="I33" s="11" t="s">
        <v>506</v>
      </c>
      <c r="J33" s="160" t="s">
        <v>2022</v>
      </c>
      <c r="K33" s="160" t="s">
        <v>2023</v>
      </c>
    </row>
  </sheetData>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21"/>
  <sheetViews>
    <sheetView workbookViewId="0">
      <selection activeCell="K12" sqref="K12"/>
    </sheetView>
  </sheetViews>
  <sheetFormatPr baseColWidth="10" defaultColWidth="9.1640625" defaultRowHeight="13" x14ac:dyDescent="0.15"/>
  <cols>
    <col min="1" max="1" width="21.1640625" style="15" customWidth="1"/>
    <col min="2" max="2" width="24.33203125" style="15" customWidth="1"/>
    <col min="3" max="3" width="12.5" style="15" customWidth="1"/>
    <col min="4" max="4" width="15.5" style="15" customWidth="1"/>
    <col min="5" max="5" width="11.1640625" style="15" customWidth="1"/>
    <col min="6" max="6" width="11.83203125" style="15" customWidth="1"/>
    <col min="7" max="7" width="13.33203125" style="15" customWidth="1"/>
    <col min="8" max="8" width="10.33203125" style="15" customWidth="1"/>
    <col min="9" max="9" width="18.5" style="15" customWidth="1"/>
    <col min="10" max="10" width="35.83203125" style="15" customWidth="1"/>
    <col min="11" max="11" width="79.6640625" style="15" customWidth="1"/>
    <col min="12" max="16384" width="9.1640625" style="15"/>
  </cols>
  <sheetData>
    <row r="1" spans="1:11" x14ac:dyDescent="0.15">
      <c r="A1" s="17" t="s">
        <v>54</v>
      </c>
      <c r="B1" s="17" t="s">
        <v>127</v>
      </c>
      <c r="C1" s="17" t="s">
        <v>128</v>
      </c>
      <c r="D1" s="17" t="s">
        <v>129</v>
      </c>
      <c r="E1" s="17" t="s">
        <v>130</v>
      </c>
      <c r="F1" s="17" t="s">
        <v>131</v>
      </c>
      <c r="G1" s="17" t="s">
        <v>132</v>
      </c>
      <c r="H1" s="17" t="s">
        <v>133</v>
      </c>
      <c r="I1" s="17" t="s">
        <v>134</v>
      </c>
      <c r="J1" s="17" t="s">
        <v>59</v>
      </c>
      <c r="K1" s="17" t="s">
        <v>60</v>
      </c>
    </row>
    <row r="2" spans="1:11" ht="14.25" customHeight="1" x14ac:dyDescent="0.15">
      <c r="A2" s="6" t="s">
        <v>49</v>
      </c>
      <c r="B2" s="6" t="s">
        <v>135</v>
      </c>
      <c r="C2" s="6">
        <v>0</v>
      </c>
      <c r="D2" s="6">
        <v>3</v>
      </c>
      <c r="E2" s="6">
        <v>0</v>
      </c>
      <c r="F2" s="6" t="s">
        <v>136</v>
      </c>
      <c r="G2" s="6" t="s">
        <v>137</v>
      </c>
      <c r="H2" s="6" t="s">
        <v>138</v>
      </c>
      <c r="I2" s="6" t="s">
        <v>139</v>
      </c>
      <c r="J2" s="6" t="s">
        <v>140</v>
      </c>
      <c r="K2" s="6" t="s">
        <v>140</v>
      </c>
    </row>
    <row r="3" spans="1:11" ht="14.25" customHeight="1" x14ac:dyDescent="0.15">
      <c r="A3" s="6" t="s">
        <v>49</v>
      </c>
      <c r="B3" s="6" t="s">
        <v>141</v>
      </c>
      <c r="C3" s="6">
        <v>1</v>
      </c>
      <c r="D3" s="6">
        <v>1</v>
      </c>
      <c r="E3" s="6">
        <v>3</v>
      </c>
      <c r="F3" s="6" t="s">
        <v>136</v>
      </c>
      <c r="G3" s="6" t="s">
        <v>137</v>
      </c>
      <c r="H3" s="6" t="s">
        <v>138</v>
      </c>
      <c r="I3" s="6" t="s">
        <v>139</v>
      </c>
      <c r="J3" s="6" t="s">
        <v>142</v>
      </c>
      <c r="K3" s="6" t="s">
        <v>142</v>
      </c>
    </row>
    <row r="4" spans="1:11" ht="14.25" customHeight="1" x14ac:dyDescent="0.15">
      <c r="A4" s="6" t="s">
        <v>49</v>
      </c>
      <c r="B4" s="6" t="s">
        <v>143</v>
      </c>
      <c r="C4" s="6">
        <v>2</v>
      </c>
      <c r="D4" s="6">
        <v>1</v>
      </c>
      <c r="E4" s="6">
        <v>4</v>
      </c>
      <c r="F4" s="6" t="s">
        <v>136</v>
      </c>
      <c r="G4" s="6" t="s">
        <v>137</v>
      </c>
      <c r="H4" s="6" t="s">
        <v>138</v>
      </c>
      <c r="I4" s="6" t="s">
        <v>139</v>
      </c>
      <c r="J4" s="6" t="s">
        <v>144</v>
      </c>
      <c r="K4" s="6" t="s">
        <v>144</v>
      </c>
    </row>
    <row r="5" spans="1:11" ht="14.25" customHeight="1" x14ac:dyDescent="0.15">
      <c r="A5" s="6" t="s">
        <v>49</v>
      </c>
      <c r="B5" s="6" t="s">
        <v>145</v>
      </c>
      <c r="C5" s="6">
        <v>3</v>
      </c>
      <c r="D5" s="6">
        <v>11</v>
      </c>
      <c r="E5" s="6">
        <v>5</v>
      </c>
      <c r="F5" s="6" t="s">
        <v>136</v>
      </c>
      <c r="G5" s="6" t="s">
        <v>137</v>
      </c>
      <c r="H5" s="6" t="s">
        <v>138</v>
      </c>
      <c r="I5" s="6" t="s">
        <v>139</v>
      </c>
      <c r="J5" s="6" t="s">
        <v>146</v>
      </c>
      <c r="K5" s="6" t="s">
        <v>146</v>
      </c>
    </row>
    <row r="6" spans="1:11" ht="14" x14ac:dyDescent="0.15">
      <c r="A6" s="6" t="s">
        <v>49</v>
      </c>
      <c r="B6" s="6" t="s">
        <v>147</v>
      </c>
      <c r="C6" s="6">
        <v>4</v>
      </c>
      <c r="D6" s="6">
        <v>2</v>
      </c>
      <c r="E6" s="6">
        <v>16</v>
      </c>
      <c r="F6" s="6" t="s">
        <v>136</v>
      </c>
      <c r="G6" s="6" t="s">
        <v>137</v>
      </c>
      <c r="H6" s="6" t="s">
        <v>138</v>
      </c>
      <c r="I6" s="6" t="s">
        <v>139</v>
      </c>
      <c r="J6" s="6" t="s">
        <v>148</v>
      </c>
      <c r="K6" s="6" t="s">
        <v>148</v>
      </c>
    </row>
    <row r="7" spans="1:11" ht="14" x14ac:dyDescent="0.15">
      <c r="A7" s="6" t="s">
        <v>49</v>
      </c>
      <c r="B7" s="6" t="s">
        <v>149</v>
      </c>
      <c r="C7" s="6">
        <v>5</v>
      </c>
      <c r="D7" s="6">
        <v>14</v>
      </c>
      <c r="E7" s="6">
        <v>18</v>
      </c>
      <c r="F7" s="6" t="s">
        <v>136</v>
      </c>
      <c r="G7" s="6" t="s">
        <v>137</v>
      </c>
      <c r="H7" s="6" t="s">
        <v>138</v>
      </c>
      <c r="I7" s="6" t="s">
        <v>139</v>
      </c>
      <c r="J7" s="6" t="s">
        <v>150</v>
      </c>
      <c r="K7" s="6" t="s">
        <v>150</v>
      </c>
    </row>
    <row r="8" spans="1:11" ht="14" x14ac:dyDescent="0.15">
      <c r="A8" s="6" t="s">
        <v>49</v>
      </c>
      <c r="B8" s="6" t="s">
        <v>151</v>
      </c>
      <c r="C8" s="6">
        <v>6</v>
      </c>
      <c r="D8" s="6">
        <v>16</v>
      </c>
      <c r="E8" s="6">
        <v>32</v>
      </c>
      <c r="F8" s="6" t="s">
        <v>136</v>
      </c>
      <c r="G8" s="6" t="s">
        <v>137</v>
      </c>
      <c r="H8" s="6" t="s">
        <v>138</v>
      </c>
      <c r="I8" s="6" t="s">
        <v>139</v>
      </c>
      <c r="J8" s="6" t="s">
        <v>152</v>
      </c>
      <c r="K8" s="6" t="s">
        <v>152</v>
      </c>
    </row>
    <row r="9" spans="1:11" ht="14.25" customHeight="1" x14ac:dyDescent="0.15">
      <c r="A9" s="6" t="s">
        <v>49</v>
      </c>
      <c r="B9" s="6" t="s">
        <v>153</v>
      </c>
      <c r="C9" s="6">
        <v>7</v>
      </c>
      <c r="D9" s="6">
        <v>32</v>
      </c>
      <c r="E9" s="6">
        <v>48</v>
      </c>
      <c r="F9" s="6" t="s">
        <v>136</v>
      </c>
      <c r="G9" s="6" t="s">
        <v>137</v>
      </c>
      <c r="H9" s="6" t="s">
        <v>138</v>
      </c>
      <c r="I9" s="6" t="s">
        <v>139</v>
      </c>
      <c r="J9" s="6" t="s">
        <v>154</v>
      </c>
      <c r="K9" s="9" t="s">
        <v>155</v>
      </c>
    </row>
    <row r="10" spans="1:11" ht="28" x14ac:dyDescent="0.15">
      <c r="A10" s="11" t="s">
        <v>49</v>
      </c>
      <c r="B10" s="12" t="s">
        <v>451</v>
      </c>
      <c r="C10" s="12">
        <v>8</v>
      </c>
      <c r="D10" s="12">
        <v>32</v>
      </c>
      <c r="E10" s="12">
        <v>80</v>
      </c>
      <c r="F10" s="11" t="s">
        <v>187</v>
      </c>
      <c r="G10" s="11" t="s">
        <v>137</v>
      </c>
      <c r="H10" s="11" t="s">
        <v>138</v>
      </c>
      <c r="I10" s="11" t="s">
        <v>506</v>
      </c>
      <c r="J10" s="12" t="s">
        <v>1525</v>
      </c>
      <c r="K10" s="16" t="s">
        <v>1526</v>
      </c>
    </row>
    <row r="11" spans="1:11" ht="14" x14ac:dyDescent="0.15">
      <c r="A11" s="11" t="s">
        <v>49</v>
      </c>
      <c r="B11" s="12" t="s">
        <v>900</v>
      </c>
      <c r="C11" s="12">
        <v>9</v>
      </c>
      <c r="D11" s="12">
        <v>16</v>
      </c>
      <c r="E11" s="12">
        <v>112</v>
      </c>
      <c r="F11" s="11" t="s">
        <v>136</v>
      </c>
      <c r="G11" s="11" t="s">
        <v>137</v>
      </c>
      <c r="H11" s="11" t="s">
        <v>138</v>
      </c>
      <c r="I11" s="11" t="s">
        <v>506</v>
      </c>
      <c r="J11" s="12" t="s">
        <v>1527</v>
      </c>
      <c r="K11" s="12" t="s">
        <v>1528</v>
      </c>
    </row>
    <row r="12" spans="1:11" ht="28" x14ac:dyDescent="0.15">
      <c r="A12" s="11" t="s">
        <v>49</v>
      </c>
      <c r="B12" s="12" t="s">
        <v>1529</v>
      </c>
      <c r="C12" s="12">
        <v>10</v>
      </c>
      <c r="D12" s="12">
        <v>16</v>
      </c>
      <c r="E12" s="12">
        <v>128</v>
      </c>
      <c r="F12" s="11" t="s">
        <v>136</v>
      </c>
      <c r="G12" s="11" t="s">
        <v>137</v>
      </c>
      <c r="H12" s="11" t="s">
        <v>138</v>
      </c>
      <c r="I12" s="11" t="s">
        <v>506</v>
      </c>
      <c r="J12" s="12" t="s">
        <v>1530</v>
      </c>
      <c r="K12" s="16" t="s">
        <v>1531</v>
      </c>
    </row>
    <row r="13" spans="1:11" x14ac:dyDescent="0.15">
      <c r="A13" s="6"/>
      <c r="B13" s="20"/>
      <c r="C13" s="20"/>
      <c r="D13" s="20"/>
      <c r="E13" s="20"/>
      <c r="F13" s="6"/>
      <c r="G13" s="6"/>
      <c r="H13" s="6"/>
      <c r="I13" s="6"/>
      <c r="J13" s="20"/>
      <c r="K13" s="20"/>
    </row>
    <row r="14" spans="1:11" x14ac:dyDescent="0.15">
      <c r="A14" s="6"/>
      <c r="B14" s="20"/>
      <c r="C14" s="20"/>
      <c r="D14" s="20"/>
      <c r="E14" s="20"/>
      <c r="F14" s="6"/>
      <c r="G14" s="6"/>
      <c r="H14" s="6"/>
      <c r="I14" s="6"/>
      <c r="J14" s="20"/>
      <c r="K14" s="20"/>
    </row>
    <row r="15" spans="1:11" x14ac:dyDescent="0.15">
      <c r="A15" s="6"/>
      <c r="B15" s="20"/>
      <c r="C15" s="20"/>
      <c r="D15" s="20"/>
      <c r="E15" s="20"/>
      <c r="F15" s="6"/>
      <c r="G15" s="6"/>
      <c r="H15" s="6"/>
      <c r="I15" s="6"/>
      <c r="J15" s="20"/>
      <c r="K15" s="20"/>
    </row>
    <row r="16" spans="1:11" x14ac:dyDescent="0.15">
      <c r="A16" s="6"/>
      <c r="B16" s="20"/>
      <c r="C16" s="20"/>
      <c r="D16" s="20"/>
      <c r="E16" s="20"/>
      <c r="F16" s="6"/>
      <c r="G16" s="6"/>
      <c r="H16" s="6"/>
      <c r="I16" s="6"/>
      <c r="J16" s="20"/>
      <c r="K16" s="20"/>
    </row>
    <row r="17" spans="1:11" x14ac:dyDescent="0.15">
      <c r="A17" s="6"/>
      <c r="B17" s="20"/>
      <c r="C17" s="20"/>
      <c r="D17" s="20"/>
      <c r="E17" s="20"/>
      <c r="F17" s="6"/>
      <c r="G17" s="6"/>
      <c r="H17" s="6"/>
      <c r="I17" s="6"/>
      <c r="J17" s="20"/>
      <c r="K17" s="20"/>
    </row>
    <row r="18" spans="1:11" x14ac:dyDescent="0.15">
      <c r="A18" s="6"/>
      <c r="B18" s="20"/>
      <c r="C18" s="20"/>
      <c r="D18" s="20"/>
      <c r="E18" s="20"/>
      <c r="F18" s="6"/>
      <c r="G18" s="6"/>
      <c r="H18" s="6"/>
      <c r="I18" s="6"/>
      <c r="J18" s="20"/>
      <c r="K18" s="20"/>
    </row>
    <row r="19" spans="1:11" x14ac:dyDescent="0.15">
      <c r="A19" s="6"/>
      <c r="B19" s="20"/>
      <c r="C19" s="20"/>
      <c r="D19" s="20"/>
      <c r="E19" s="20"/>
      <c r="F19" s="6"/>
      <c r="G19" s="6"/>
      <c r="H19" s="6"/>
      <c r="I19" s="6"/>
      <c r="J19" s="20"/>
      <c r="K19" s="20"/>
    </row>
    <row r="20" spans="1:11" x14ac:dyDescent="0.15">
      <c r="A20" s="6"/>
      <c r="B20" s="20"/>
      <c r="C20" s="20"/>
      <c r="D20" s="20"/>
      <c r="E20" s="20"/>
      <c r="F20" s="6"/>
      <c r="G20" s="6"/>
      <c r="H20" s="6"/>
      <c r="I20" s="6"/>
      <c r="J20" s="20"/>
      <c r="K20" s="20"/>
    </row>
    <row r="21" spans="1:11" x14ac:dyDescent="0.15">
      <c r="A21" s="6"/>
      <c r="B21" s="20"/>
      <c r="C21" s="20"/>
      <c r="D21" s="20"/>
      <c r="E21" s="20"/>
      <c r="F21" s="20"/>
      <c r="G21" s="6"/>
      <c r="H21" s="6"/>
      <c r="I21" s="6"/>
      <c r="J21" s="20"/>
      <c r="K21" s="20"/>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9"/>
  <sheetViews>
    <sheetView workbookViewId="0">
      <selection activeCell="C25" sqref="C25"/>
    </sheetView>
  </sheetViews>
  <sheetFormatPr baseColWidth="10" defaultColWidth="8.83203125" defaultRowHeight="13" x14ac:dyDescent="0.15"/>
  <cols>
    <col min="1" max="1" width="8.83203125" customWidth="1"/>
    <col min="2" max="2" width="31.5" customWidth="1"/>
    <col min="3" max="3" width="97" customWidth="1"/>
    <col min="4" max="4" width="12.5" customWidth="1"/>
  </cols>
  <sheetData>
    <row r="1" spans="1:11" s="1" customFormat="1" x14ac:dyDescent="0.15">
      <c r="A1" s="1" t="s">
        <v>19</v>
      </c>
      <c r="B1" s="1" t="s">
        <v>20</v>
      </c>
      <c r="C1" s="1" t="s">
        <v>21</v>
      </c>
      <c r="D1" s="1" t="s">
        <v>22</v>
      </c>
    </row>
    <row r="2" spans="1:11" ht="56" x14ac:dyDescent="0.15">
      <c r="A2" s="50" t="s">
        <v>23</v>
      </c>
      <c r="B2" s="50" t="s">
        <v>24</v>
      </c>
      <c r="C2" s="57" t="s">
        <v>25</v>
      </c>
      <c r="D2" s="50" t="s">
        <v>26</v>
      </c>
    </row>
    <row r="3" spans="1:11" ht="14" x14ac:dyDescent="0.15">
      <c r="A3" s="50"/>
      <c r="B3" s="50" t="s">
        <v>27</v>
      </c>
      <c r="C3" s="57" t="s">
        <v>28</v>
      </c>
      <c r="D3" s="50" t="s">
        <v>26</v>
      </c>
    </row>
    <row r="4" spans="1:11" x14ac:dyDescent="0.15">
      <c r="A4" s="50"/>
      <c r="B4" s="50" t="s">
        <v>29</v>
      </c>
      <c r="C4" s="50" t="s">
        <v>30</v>
      </c>
      <c r="D4" s="50" t="s">
        <v>26</v>
      </c>
    </row>
    <row r="5" spans="1:11" ht="14" x14ac:dyDescent="0.15">
      <c r="A5" s="50"/>
      <c r="B5" s="50" t="s">
        <v>29</v>
      </c>
      <c r="C5" s="57" t="s">
        <v>31</v>
      </c>
      <c r="D5" s="50" t="s">
        <v>26</v>
      </c>
    </row>
    <row r="6" spans="1:11" ht="28" x14ac:dyDescent="0.15">
      <c r="A6" s="50"/>
      <c r="B6" s="50" t="s">
        <v>32</v>
      </c>
      <c r="C6" s="57" t="s">
        <v>33</v>
      </c>
      <c r="D6" s="50" t="s">
        <v>26</v>
      </c>
    </row>
    <row r="7" spans="1:11" ht="28" x14ac:dyDescent="0.15">
      <c r="A7" s="50"/>
      <c r="B7" s="50" t="s">
        <v>34</v>
      </c>
      <c r="C7" s="57" t="s">
        <v>35</v>
      </c>
      <c r="D7" s="50" t="s">
        <v>26</v>
      </c>
    </row>
    <row r="8" spans="1:11" ht="28" x14ac:dyDescent="0.15">
      <c r="A8" s="50"/>
      <c r="B8" s="57" t="s">
        <v>36</v>
      </c>
      <c r="C8" s="57" t="s">
        <v>37</v>
      </c>
      <c r="D8" s="50" t="s">
        <v>26</v>
      </c>
    </row>
    <row r="9" spans="1:11" ht="14" x14ac:dyDescent="0.15">
      <c r="A9" s="50"/>
      <c r="B9" s="50" t="s">
        <v>38</v>
      </c>
      <c r="C9" s="57" t="s">
        <v>39</v>
      </c>
      <c r="D9" s="50" t="s">
        <v>26</v>
      </c>
    </row>
    <row r="10" spans="1:11" ht="14" x14ac:dyDescent="0.15">
      <c r="A10" s="50"/>
      <c r="B10" s="50" t="s">
        <v>40</v>
      </c>
      <c r="C10" s="57" t="s">
        <v>41</v>
      </c>
      <c r="D10" s="50"/>
    </row>
    <row r="11" spans="1:11" ht="14" x14ac:dyDescent="0.15">
      <c r="A11" s="50"/>
      <c r="B11" s="50" t="s">
        <v>42</v>
      </c>
      <c r="C11" s="57" t="s">
        <v>43</v>
      </c>
      <c r="D11" s="50" t="s">
        <v>26</v>
      </c>
    </row>
    <row r="12" spans="1:11" x14ac:dyDescent="0.15">
      <c r="A12" s="50"/>
      <c r="B12" t="s">
        <v>44</v>
      </c>
      <c r="C12" s="50" t="s">
        <v>45</v>
      </c>
      <c r="D12" s="50" t="s">
        <v>26</v>
      </c>
    </row>
    <row r="13" spans="1:11" ht="28" x14ac:dyDescent="0.15">
      <c r="A13" s="50"/>
      <c r="B13" s="50" t="s">
        <v>46</v>
      </c>
      <c r="C13" s="57" t="s">
        <v>47</v>
      </c>
      <c r="D13" s="50" t="s">
        <v>26</v>
      </c>
    </row>
    <row r="14" spans="1:11" ht="23" x14ac:dyDescent="0.25">
      <c r="A14" s="14" t="s">
        <v>48</v>
      </c>
      <c r="B14" s="14" t="s">
        <v>49</v>
      </c>
      <c r="C14" s="60" t="s">
        <v>50</v>
      </c>
      <c r="D14" s="14" t="s">
        <v>26</v>
      </c>
      <c r="E14" s="158"/>
      <c r="F14" s="159"/>
      <c r="G14" s="159"/>
      <c r="H14" s="159"/>
      <c r="I14" s="159"/>
      <c r="J14" s="159"/>
      <c r="K14" s="159"/>
    </row>
    <row r="15" spans="1:11" x14ac:dyDescent="0.15">
      <c r="A15" s="50" t="s">
        <v>51</v>
      </c>
      <c r="B15" s="50" t="s">
        <v>44</v>
      </c>
      <c r="C15" s="50" t="s">
        <v>52</v>
      </c>
      <c r="D15" s="14" t="s">
        <v>26</v>
      </c>
    </row>
    <row r="16" spans="1:11" x14ac:dyDescent="0.15">
      <c r="A16" s="50"/>
      <c r="B16" s="50" t="s">
        <v>40</v>
      </c>
      <c r="C16" s="50" t="s">
        <v>53</v>
      </c>
      <c r="D16" s="14" t="s">
        <v>26</v>
      </c>
    </row>
    <row r="17" spans="1:4" x14ac:dyDescent="0.15">
      <c r="A17" s="50"/>
      <c r="B17" s="50"/>
      <c r="C17" s="50"/>
      <c r="D17" s="50"/>
    </row>
    <row r="18" spans="1:4" x14ac:dyDescent="0.15">
      <c r="A18" s="50"/>
      <c r="B18" s="50"/>
      <c r="C18" s="50"/>
      <c r="D18" s="50"/>
    </row>
    <row r="19" spans="1:4" x14ac:dyDescent="0.15">
      <c r="A19" s="50"/>
      <c r="B19" s="50"/>
      <c r="C19" s="50"/>
      <c r="D19" s="50"/>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15"/>
  <sheetViews>
    <sheetView workbookViewId="0"/>
  </sheetViews>
  <sheetFormatPr baseColWidth="10" defaultColWidth="8.83203125" defaultRowHeight="13" x14ac:dyDescent="0.15"/>
  <cols>
    <col min="1" max="1" width="18.1640625" customWidth="1"/>
    <col min="2" max="2" width="19.33203125" customWidth="1"/>
    <col min="3" max="3" width="9.33203125" customWidth="1"/>
    <col min="4" max="4" width="12.5" customWidth="1"/>
    <col min="5" max="5" width="8.33203125" customWidth="1"/>
    <col min="6" max="6" width="11.83203125" customWidth="1"/>
    <col min="7" max="7" width="13.33203125" customWidth="1"/>
    <col min="8" max="8" width="8" customWidth="1"/>
    <col min="9" max="9" width="12.33203125" customWidth="1"/>
    <col min="10" max="10" width="35.83203125" customWidth="1"/>
    <col min="11" max="11" width="79.6640625" customWidth="1"/>
  </cols>
  <sheetData>
    <row r="1" spans="1:14" x14ac:dyDescent="0.15">
      <c r="A1" s="1" t="s">
        <v>54</v>
      </c>
      <c r="B1" s="1" t="s">
        <v>127</v>
      </c>
      <c r="C1" s="1" t="s">
        <v>128</v>
      </c>
      <c r="D1" s="1" t="s">
        <v>129</v>
      </c>
      <c r="E1" s="1" t="s">
        <v>130</v>
      </c>
      <c r="F1" s="1" t="s">
        <v>131</v>
      </c>
      <c r="G1" s="1" t="s">
        <v>132</v>
      </c>
      <c r="H1" s="1" t="s">
        <v>133</v>
      </c>
      <c r="I1" s="1" t="s">
        <v>134</v>
      </c>
      <c r="J1" s="1" t="s">
        <v>59</v>
      </c>
      <c r="K1" s="1" t="s">
        <v>60</v>
      </c>
    </row>
    <row r="2" spans="1:14" ht="14.25" customHeight="1" x14ac:dyDescent="0.15">
      <c r="A2" s="6" t="s">
        <v>119</v>
      </c>
      <c r="B2" s="6" t="s">
        <v>135</v>
      </c>
      <c r="C2" s="6">
        <v>0</v>
      </c>
      <c r="D2" s="6">
        <v>3</v>
      </c>
      <c r="E2" s="6">
        <v>0</v>
      </c>
      <c r="F2" s="6" t="s">
        <v>136</v>
      </c>
      <c r="G2" s="6" t="s">
        <v>137</v>
      </c>
      <c r="H2" s="6" t="s">
        <v>138</v>
      </c>
      <c r="I2" s="6" t="s">
        <v>139</v>
      </c>
      <c r="J2" s="6" t="s">
        <v>140</v>
      </c>
      <c r="K2" s="6" t="s">
        <v>140</v>
      </c>
    </row>
    <row r="3" spans="1:14" ht="14.25" customHeight="1" x14ac:dyDescent="0.15">
      <c r="A3" s="6" t="s">
        <v>119</v>
      </c>
      <c r="B3" s="6" t="s">
        <v>141</v>
      </c>
      <c r="C3" s="6">
        <v>1</v>
      </c>
      <c r="D3" s="6">
        <v>1</v>
      </c>
      <c r="E3" s="6">
        <v>3</v>
      </c>
      <c r="F3" s="6" t="s">
        <v>136</v>
      </c>
      <c r="G3" s="6" t="s">
        <v>137</v>
      </c>
      <c r="H3" s="6" t="s">
        <v>138</v>
      </c>
      <c r="I3" s="6" t="s">
        <v>139</v>
      </c>
      <c r="J3" s="6" t="s">
        <v>142</v>
      </c>
      <c r="K3" s="6" t="s">
        <v>142</v>
      </c>
    </row>
    <row r="4" spans="1:14" ht="14.25" customHeight="1" x14ac:dyDescent="0.15">
      <c r="A4" s="6" t="s">
        <v>119</v>
      </c>
      <c r="B4" s="6" t="s">
        <v>143</v>
      </c>
      <c r="C4" s="6">
        <v>2</v>
      </c>
      <c r="D4" s="6">
        <v>1</v>
      </c>
      <c r="E4" s="6">
        <v>4</v>
      </c>
      <c r="F4" s="6" t="s">
        <v>136</v>
      </c>
      <c r="G4" s="6" t="s">
        <v>137</v>
      </c>
      <c r="H4" s="6" t="s">
        <v>138</v>
      </c>
      <c r="I4" s="6" t="s">
        <v>139</v>
      </c>
      <c r="J4" s="6" t="s">
        <v>144</v>
      </c>
      <c r="K4" s="6" t="s">
        <v>144</v>
      </c>
    </row>
    <row r="5" spans="1:14" ht="14.25" customHeight="1" x14ac:dyDescent="0.15">
      <c r="A5" s="6" t="s">
        <v>119</v>
      </c>
      <c r="B5" s="6" t="s">
        <v>145</v>
      </c>
      <c r="C5" s="6">
        <v>3</v>
      </c>
      <c r="D5" s="6">
        <v>11</v>
      </c>
      <c r="E5" s="6">
        <v>5</v>
      </c>
      <c r="F5" s="6" t="s">
        <v>136</v>
      </c>
      <c r="G5" s="6" t="s">
        <v>137</v>
      </c>
      <c r="H5" s="6" t="s">
        <v>138</v>
      </c>
      <c r="I5" s="6" t="s">
        <v>139</v>
      </c>
      <c r="J5" s="6" t="s">
        <v>146</v>
      </c>
      <c r="K5" s="6" t="s">
        <v>146</v>
      </c>
    </row>
    <row r="6" spans="1:14" ht="14" x14ac:dyDescent="0.15">
      <c r="A6" s="6" t="s">
        <v>119</v>
      </c>
      <c r="B6" s="6" t="s">
        <v>147</v>
      </c>
      <c r="C6" s="6">
        <v>4</v>
      </c>
      <c r="D6" s="6">
        <v>2</v>
      </c>
      <c r="E6" s="6">
        <v>16</v>
      </c>
      <c r="F6" s="6" t="s">
        <v>136</v>
      </c>
      <c r="G6" s="6" t="s">
        <v>137</v>
      </c>
      <c r="H6" s="6" t="s">
        <v>138</v>
      </c>
      <c r="I6" s="6" t="s">
        <v>139</v>
      </c>
      <c r="J6" s="6" t="s">
        <v>148</v>
      </c>
      <c r="K6" s="6" t="s">
        <v>148</v>
      </c>
    </row>
    <row r="7" spans="1:14" ht="14" x14ac:dyDescent="0.15">
      <c r="A7" s="6" t="s">
        <v>119</v>
      </c>
      <c r="B7" s="6" t="s">
        <v>149</v>
      </c>
      <c r="C7" s="6">
        <v>5</v>
      </c>
      <c r="D7" s="6">
        <v>14</v>
      </c>
      <c r="E7" s="6">
        <v>18</v>
      </c>
      <c r="F7" s="6" t="s">
        <v>136</v>
      </c>
      <c r="G7" s="6" t="s">
        <v>137</v>
      </c>
      <c r="H7" s="6" t="s">
        <v>138</v>
      </c>
      <c r="I7" s="6" t="s">
        <v>139</v>
      </c>
      <c r="J7" s="6" t="s">
        <v>150</v>
      </c>
      <c r="K7" s="6" t="s">
        <v>150</v>
      </c>
    </row>
    <row r="8" spans="1:14" ht="14" x14ac:dyDescent="0.15">
      <c r="A8" s="6" t="s">
        <v>119</v>
      </c>
      <c r="B8" s="6" t="s">
        <v>151</v>
      </c>
      <c r="C8" s="6">
        <v>6</v>
      </c>
      <c r="D8" s="6">
        <v>16</v>
      </c>
      <c r="E8" s="6">
        <v>32</v>
      </c>
      <c r="F8" s="6" t="s">
        <v>136</v>
      </c>
      <c r="G8" s="6" t="s">
        <v>137</v>
      </c>
      <c r="H8" s="6" t="s">
        <v>138</v>
      </c>
      <c r="I8" s="6" t="s">
        <v>139</v>
      </c>
      <c r="J8" s="6" t="s">
        <v>152</v>
      </c>
      <c r="K8" s="6" t="s">
        <v>152</v>
      </c>
    </row>
    <row r="9" spans="1:14" ht="14.25" customHeight="1" x14ac:dyDescent="0.15">
      <c r="A9" s="6" t="s">
        <v>119</v>
      </c>
      <c r="B9" s="6" t="s">
        <v>153</v>
      </c>
      <c r="C9" s="6">
        <v>7</v>
      </c>
      <c r="D9" s="6">
        <v>32</v>
      </c>
      <c r="E9" s="6">
        <v>48</v>
      </c>
      <c r="F9" s="6" t="s">
        <v>136</v>
      </c>
      <c r="G9" s="6" t="s">
        <v>137</v>
      </c>
      <c r="H9" s="6" t="s">
        <v>138</v>
      </c>
      <c r="I9" s="6" t="s">
        <v>139</v>
      </c>
      <c r="J9" s="6" t="s">
        <v>154</v>
      </c>
      <c r="K9" s="9" t="s">
        <v>155</v>
      </c>
    </row>
    <row r="10" spans="1:14" ht="14.25" customHeight="1" x14ac:dyDescent="0.15">
      <c r="A10" s="12" t="s">
        <v>119</v>
      </c>
      <c r="B10" s="11" t="s">
        <v>170</v>
      </c>
      <c r="C10" s="11">
        <v>8</v>
      </c>
      <c r="D10" s="11">
        <v>16</v>
      </c>
      <c r="E10" s="11">
        <v>80</v>
      </c>
      <c r="F10" s="11" t="s">
        <v>136</v>
      </c>
      <c r="G10" s="11" t="s">
        <v>137</v>
      </c>
      <c r="H10" s="11" t="s">
        <v>138</v>
      </c>
      <c r="I10" s="11" t="s">
        <v>139</v>
      </c>
      <c r="J10" s="11" t="s">
        <v>171</v>
      </c>
      <c r="K10" s="10" t="s">
        <v>172</v>
      </c>
      <c r="M10">
        <f>SUM(D$2:D9)</f>
        <v>80</v>
      </c>
      <c r="N10" t="b">
        <f t="shared" ref="N10:N15" si="0">MOD(M10,16) = 0</f>
        <v>1</v>
      </c>
    </row>
    <row r="11" spans="1:14" ht="14" x14ac:dyDescent="0.15">
      <c r="A11" s="12" t="s">
        <v>119</v>
      </c>
      <c r="B11" s="10" t="s">
        <v>894</v>
      </c>
      <c r="C11" s="10">
        <v>9</v>
      </c>
      <c r="D11" s="10">
        <v>4</v>
      </c>
      <c r="E11" s="10">
        <v>96</v>
      </c>
      <c r="F11" s="11" t="s">
        <v>136</v>
      </c>
      <c r="G11" s="11" t="s">
        <v>164</v>
      </c>
      <c r="H11" s="11" t="s">
        <v>138</v>
      </c>
      <c r="I11" s="11" t="s">
        <v>139</v>
      </c>
      <c r="J11" s="10" t="s">
        <v>895</v>
      </c>
      <c r="K11" s="10" t="s">
        <v>896</v>
      </c>
      <c r="M11">
        <f>SUM(D$2:D10)</f>
        <v>96</v>
      </c>
      <c r="N11" t="b">
        <f t="shared" si="0"/>
        <v>1</v>
      </c>
    </row>
    <row r="12" spans="1:14" ht="28" x14ac:dyDescent="0.15">
      <c r="A12" s="12" t="s">
        <v>119</v>
      </c>
      <c r="B12" s="12" t="s">
        <v>1532</v>
      </c>
      <c r="C12" s="12">
        <v>10</v>
      </c>
      <c r="D12" s="12">
        <v>28</v>
      </c>
      <c r="E12" s="12">
        <v>100</v>
      </c>
      <c r="F12" s="11" t="s">
        <v>136</v>
      </c>
      <c r="G12" s="11" t="s">
        <v>137</v>
      </c>
      <c r="H12" s="11" t="s">
        <v>138</v>
      </c>
      <c r="I12" s="11" t="s">
        <v>139</v>
      </c>
      <c r="J12" s="12" t="s">
        <v>1533</v>
      </c>
      <c r="K12" s="16" t="s">
        <v>1534</v>
      </c>
      <c r="M12">
        <f>SUM(D$2:D11)</f>
        <v>100</v>
      </c>
      <c r="N12" t="b">
        <f t="shared" si="0"/>
        <v>0</v>
      </c>
    </row>
    <row r="13" spans="1:14" ht="14" x14ac:dyDescent="0.15">
      <c r="A13" s="10" t="s">
        <v>119</v>
      </c>
      <c r="B13" s="10" t="s">
        <v>1535</v>
      </c>
      <c r="C13" s="10">
        <v>11</v>
      </c>
      <c r="D13" s="10">
        <v>32</v>
      </c>
      <c r="E13" s="10">
        <v>128</v>
      </c>
      <c r="F13" s="11" t="s">
        <v>187</v>
      </c>
      <c r="G13" s="11" t="s">
        <v>137</v>
      </c>
      <c r="H13" s="11" t="s">
        <v>138</v>
      </c>
      <c r="I13" s="11" t="s">
        <v>139</v>
      </c>
      <c r="J13" s="10" t="s">
        <v>1536</v>
      </c>
      <c r="K13" s="10" t="s">
        <v>1537</v>
      </c>
      <c r="M13">
        <f>SUM(D$2:D12)</f>
        <v>128</v>
      </c>
      <c r="N13" t="b">
        <f t="shared" si="0"/>
        <v>1</v>
      </c>
    </row>
    <row r="14" spans="1:14" ht="14" x14ac:dyDescent="0.15">
      <c r="A14" s="10" t="s">
        <v>119</v>
      </c>
      <c r="B14" s="10" t="s">
        <v>1538</v>
      </c>
      <c r="C14" s="10">
        <v>12</v>
      </c>
      <c r="D14" s="10">
        <v>16</v>
      </c>
      <c r="E14" s="10">
        <v>160</v>
      </c>
      <c r="F14" s="11" t="s">
        <v>136</v>
      </c>
      <c r="G14" s="11" t="s">
        <v>137</v>
      </c>
      <c r="H14" s="11" t="s">
        <v>138</v>
      </c>
      <c r="I14" s="11" t="s">
        <v>139</v>
      </c>
      <c r="J14" s="10" t="s">
        <v>1539</v>
      </c>
      <c r="K14" s="10" t="s">
        <v>1540</v>
      </c>
      <c r="M14">
        <f>SUM(D$2:D13)</f>
        <v>160</v>
      </c>
      <c r="N14" t="b">
        <f t="shared" si="0"/>
        <v>1</v>
      </c>
    </row>
    <row r="15" spans="1:14" x14ac:dyDescent="0.15">
      <c r="C15" s="6"/>
      <c r="M15">
        <f>SUM(D$2:D14)</f>
        <v>176</v>
      </c>
      <c r="N15" t="b">
        <f t="shared" si="0"/>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15"/>
  <sheetViews>
    <sheetView workbookViewId="0"/>
  </sheetViews>
  <sheetFormatPr baseColWidth="10" defaultColWidth="8.83203125" defaultRowHeight="13" x14ac:dyDescent="0.15"/>
  <cols>
    <col min="1" max="1" width="21.1640625" customWidth="1"/>
    <col min="2" max="2" width="24.33203125" customWidth="1"/>
    <col min="3" max="3" width="12.5" customWidth="1"/>
    <col min="4" max="4" width="15.5" customWidth="1"/>
    <col min="5" max="5" width="11.1640625" customWidth="1"/>
    <col min="6" max="6" width="11.83203125" customWidth="1"/>
    <col min="7" max="7" width="13.33203125" customWidth="1"/>
    <col min="8" max="8" width="10.33203125" customWidth="1"/>
    <col min="9" max="9" width="18.5" customWidth="1"/>
    <col min="10" max="10" width="35.83203125" customWidth="1"/>
    <col min="11" max="11" width="79.6640625" customWidth="1"/>
  </cols>
  <sheetData>
    <row r="1" spans="1:14" x14ac:dyDescent="0.15">
      <c r="A1" s="1" t="s">
        <v>54</v>
      </c>
      <c r="B1" s="1" t="s">
        <v>127</v>
      </c>
      <c r="C1" s="1" t="s">
        <v>128</v>
      </c>
      <c r="D1" s="1" t="s">
        <v>129</v>
      </c>
      <c r="E1" s="1" t="s">
        <v>130</v>
      </c>
      <c r="F1" s="1" t="s">
        <v>131</v>
      </c>
      <c r="G1" s="1" t="s">
        <v>132</v>
      </c>
      <c r="H1" s="1" t="s">
        <v>133</v>
      </c>
      <c r="I1" s="1" t="s">
        <v>134</v>
      </c>
      <c r="J1" s="1" t="s">
        <v>59</v>
      </c>
      <c r="K1" s="1" t="s">
        <v>60</v>
      </c>
    </row>
    <row r="2" spans="1:14" ht="14.25" customHeight="1" x14ac:dyDescent="0.15">
      <c r="A2" s="6" t="s">
        <v>123</v>
      </c>
      <c r="B2" s="6" t="s">
        <v>135</v>
      </c>
      <c r="C2" s="6">
        <v>0</v>
      </c>
      <c r="D2" s="6">
        <v>3</v>
      </c>
      <c r="E2" s="6">
        <v>0</v>
      </c>
      <c r="F2" s="6" t="s">
        <v>136</v>
      </c>
      <c r="G2" s="6" t="s">
        <v>137</v>
      </c>
      <c r="H2" s="6" t="s">
        <v>138</v>
      </c>
      <c r="I2" s="6" t="s">
        <v>139</v>
      </c>
      <c r="J2" s="6" t="s">
        <v>140</v>
      </c>
      <c r="K2" s="6" t="s">
        <v>140</v>
      </c>
    </row>
    <row r="3" spans="1:14" ht="14.25" customHeight="1" x14ac:dyDescent="0.15">
      <c r="A3" s="6" t="s">
        <v>123</v>
      </c>
      <c r="B3" s="6" t="s">
        <v>141</v>
      </c>
      <c r="C3" s="6">
        <v>1</v>
      </c>
      <c r="D3" s="6">
        <v>1</v>
      </c>
      <c r="E3" s="6">
        <v>3</v>
      </c>
      <c r="F3" s="6" t="s">
        <v>136</v>
      </c>
      <c r="G3" s="6" t="s">
        <v>137</v>
      </c>
      <c r="H3" s="6" t="s">
        <v>138</v>
      </c>
      <c r="I3" s="6" t="s">
        <v>139</v>
      </c>
      <c r="J3" s="6" t="s">
        <v>142</v>
      </c>
      <c r="K3" s="6" t="s">
        <v>142</v>
      </c>
    </row>
    <row r="4" spans="1:14" ht="14.25" customHeight="1" x14ac:dyDescent="0.15">
      <c r="A4" s="6" t="s">
        <v>123</v>
      </c>
      <c r="B4" s="6" t="s">
        <v>143</v>
      </c>
      <c r="C4" s="6">
        <v>2</v>
      </c>
      <c r="D4" s="6">
        <v>1</v>
      </c>
      <c r="E4" s="6">
        <v>4</v>
      </c>
      <c r="F4" s="6" t="s">
        <v>136</v>
      </c>
      <c r="G4" s="6" t="s">
        <v>137</v>
      </c>
      <c r="H4" s="6" t="s">
        <v>138</v>
      </c>
      <c r="I4" s="6" t="s">
        <v>139</v>
      </c>
      <c r="J4" s="6" t="s">
        <v>144</v>
      </c>
      <c r="K4" s="6" t="s">
        <v>144</v>
      </c>
    </row>
    <row r="5" spans="1:14" ht="14.25" customHeight="1" x14ac:dyDescent="0.15">
      <c r="A5" s="6" t="s">
        <v>123</v>
      </c>
      <c r="B5" s="6" t="s">
        <v>145</v>
      </c>
      <c r="C5" s="6">
        <v>3</v>
      </c>
      <c r="D5" s="6">
        <v>11</v>
      </c>
      <c r="E5" s="6">
        <v>5</v>
      </c>
      <c r="F5" s="6" t="s">
        <v>136</v>
      </c>
      <c r="G5" s="6" t="s">
        <v>137</v>
      </c>
      <c r="H5" s="6" t="s">
        <v>138</v>
      </c>
      <c r="I5" s="6" t="s">
        <v>139</v>
      </c>
      <c r="J5" s="6" t="s">
        <v>146</v>
      </c>
      <c r="K5" s="6" t="s">
        <v>146</v>
      </c>
    </row>
    <row r="6" spans="1:14" ht="14" x14ac:dyDescent="0.15">
      <c r="A6" s="6" t="s">
        <v>123</v>
      </c>
      <c r="B6" s="6" t="s">
        <v>147</v>
      </c>
      <c r="C6" s="6">
        <v>4</v>
      </c>
      <c r="D6" s="6">
        <v>2</v>
      </c>
      <c r="E6" s="6">
        <v>16</v>
      </c>
      <c r="F6" s="6" t="s">
        <v>136</v>
      </c>
      <c r="G6" s="6" t="s">
        <v>137</v>
      </c>
      <c r="H6" s="6" t="s">
        <v>138</v>
      </c>
      <c r="I6" s="6" t="s">
        <v>139</v>
      </c>
      <c r="J6" s="6" t="s">
        <v>148</v>
      </c>
      <c r="K6" s="6" t="s">
        <v>148</v>
      </c>
    </row>
    <row r="7" spans="1:14" ht="14" x14ac:dyDescent="0.15">
      <c r="A7" s="6" t="s">
        <v>123</v>
      </c>
      <c r="B7" s="6" t="s">
        <v>149</v>
      </c>
      <c r="C7" s="6">
        <v>5</v>
      </c>
      <c r="D7" s="6">
        <v>14</v>
      </c>
      <c r="E7" s="6">
        <v>18</v>
      </c>
      <c r="F7" s="6" t="s">
        <v>136</v>
      </c>
      <c r="G7" s="6" t="s">
        <v>137</v>
      </c>
      <c r="H7" s="6" t="s">
        <v>138</v>
      </c>
      <c r="I7" s="6" t="s">
        <v>139</v>
      </c>
      <c r="J7" s="6" t="s">
        <v>150</v>
      </c>
      <c r="K7" s="6" t="s">
        <v>150</v>
      </c>
    </row>
    <row r="8" spans="1:14" ht="14" x14ac:dyDescent="0.15">
      <c r="A8" s="6" t="s">
        <v>123</v>
      </c>
      <c r="B8" s="6" t="s">
        <v>151</v>
      </c>
      <c r="C8" s="6">
        <v>6</v>
      </c>
      <c r="D8" s="6">
        <v>16</v>
      </c>
      <c r="E8" s="6">
        <v>32</v>
      </c>
      <c r="F8" s="6" t="s">
        <v>136</v>
      </c>
      <c r="G8" s="6" t="s">
        <v>137</v>
      </c>
      <c r="H8" s="6" t="s">
        <v>138</v>
      </c>
      <c r="I8" s="6" t="s">
        <v>139</v>
      </c>
      <c r="J8" s="6" t="s">
        <v>152</v>
      </c>
      <c r="K8" s="6" t="s">
        <v>152</v>
      </c>
    </row>
    <row r="9" spans="1:14" ht="14.25" customHeight="1" x14ac:dyDescent="0.15">
      <c r="A9" s="6" t="s">
        <v>123</v>
      </c>
      <c r="B9" s="6" t="s">
        <v>153</v>
      </c>
      <c r="C9" s="6">
        <v>7</v>
      </c>
      <c r="D9" s="6">
        <v>32</v>
      </c>
      <c r="E9" s="6">
        <v>48</v>
      </c>
      <c r="F9" s="6" t="s">
        <v>136</v>
      </c>
      <c r="G9" s="6" t="s">
        <v>137</v>
      </c>
      <c r="H9" s="6" t="s">
        <v>138</v>
      </c>
      <c r="I9" s="6" t="s">
        <v>139</v>
      </c>
      <c r="J9" s="6" t="s">
        <v>154</v>
      </c>
      <c r="K9" s="9" t="s">
        <v>155</v>
      </c>
    </row>
    <row r="10" spans="1:14" ht="14.25" customHeight="1" x14ac:dyDescent="0.15">
      <c r="A10" s="10" t="s">
        <v>123</v>
      </c>
      <c r="B10" s="11" t="s">
        <v>170</v>
      </c>
      <c r="C10" s="11">
        <v>8</v>
      </c>
      <c r="D10" s="11">
        <v>16</v>
      </c>
      <c r="E10" s="11">
        <v>80</v>
      </c>
      <c r="F10" s="11" t="s">
        <v>136</v>
      </c>
      <c r="G10" s="11" t="s">
        <v>137</v>
      </c>
      <c r="H10" s="11" t="s">
        <v>138</v>
      </c>
      <c r="I10" s="11" t="s">
        <v>139</v>
      </c>
      <c r="J10" s="11" t="s">
        <v>171</v>
      </c>
      <c r="K10" s="10" t="s">
        <v>172</v>
      </c>
      <c r="M10">
        <f>SUM(D$2:D9)</f>
        <v>80</v>
      </c>
      <c r="N10" t="b">
        <f t="shared" ref="N10:N15" si="0">MOD(M10,16) = 0</f>
        <v>1</v>
      </c>
    </row>
    <row r="11" spans="1:14" ht="14" x14ac:dyDescent="0.15">
      <c r="A11" s="10" t="s">
        <v>123</v>
      </c>
      <c r="B11" s="10" t="s">
        <v>894</v>
      </c>
      <c r="C11" s="10">
        <v>9</v>
      </c>
      <c r="D11" s="10">
        <v>4</v>
      </c>
      <c r="E11" s="10">
        <v>96</v>
      </c>
      <c r="F11" s="11" t="s">
        <v>136</v>
      </c>
      <c r="G11" s="11" t="s">
        <v>164</v>
      </c>
      <c r="H11" s="11" t="s">
        <v>138</v>
      </c>
      <c r="I11" s="11" t="s">
        <v>139</v>
      </c>
      <c r="J11" s="10" t="s">
        <v>895</v>
      </c>
      <c r="K11" s="10" t="s">
        <v>896</v>
      </c>
      <c r="M11">
        <f>SUM(D$2:D10)</f>
        <v>96</v>
      </c>
      <c r="N11" t="b">
        <f t="shared" si="0"/>
        <v>1</v>
      </c>
    </row>
    <row r="12" spans="1:14" ht="14" x14ac:dyDescent="0.15">
      <c r="A12" s="12" t="s">
        <v>123</v>
      </c>
      <c r="B12" s="12" t="s">
        <v>897</v>
      </c>
      <c r="C12" s="12">
        <v>10</v>
      </c>
      <c r="D12" s="12">
        <v>28</v>
      </c>
      <c r="E12" s="12">
        <v>100</v>
      </c>
      <c r="F12" s="11" t="s">
        <v>136</v>
      </c>
      <c r="G12" s="11" t="s">
        <v>137</v>
      </c>
      <c r="H12" s="11" t="s">
        <v>138</v>
      </c>
      <c r="I12" s="11" t="s">
        <v>139</v>
      </c>
      <c r="J12" s="12" t="s">
        <v>1541</v>
      </c>
      <c r="K12" s="16" t="s">
        <v>1542</v>
      </c>
      <c r="M12">
        <f>SUM(D$2:D11)</f>
        <v>100</v>
      </c>
      <c r="N12" t="b">
        <f t="shared" si="0"/>
        <v>0</v>
      </c>
    </row>
    <row r="13" spans="1:14" ht="14" x14ac:dyDescent="0.15">
      <c r="A13" s="10" t="s">
        <v>123</v>
      </c>
      <c r="B13" s="10" t="s">
        <v>1543</v>
      </c>
      <c r="C13" s="10">
        <v>11</v>
      </c>
      <c r="D13" s="10">
        <v>32</v>
      </c>
      <c r="E13" s="10">
        <v>128</v>
      </c>
      <c r="F13" s="11" t="s">
        <v>187</v>
      </c>
      <c r="G13" s="11" t="s">
        <v>137</v>
      </c>
      <c r="H13" s="11" t="s">
        <v>138</v>
      </c>
      <c r="I13" s="11" t="s">
        <v>139</v>
      </c>
      <c r="J13" s="10" t="s">
        <v>1544</v>
      </c>
      <c r="K13" s="10" t="s">
        <v>1545</v>
      </c>
      <c r="M13">
        <f>SUM(D$2:D12)</f>
        <v>128</v>
      </c>
      <c r="N13" t="b">
        <f t="shared" si="0"/>
        <v>1</v>
      </c>
    </row>
    <row r="14" spans="1:14" ht="14" x14ac:dyDescent="0.15">
      <c r="A14" s="12" t="s">
        <v>123</v>
      </c>
      <c r="B14" s="12" t="s">
        <v>903</v>
      </c>
      <c r="C14" s="12">
        <v>12</v>
      </c>
      <c r="D14" s="12">
        <v>32</v>
      </c>
      <c r="E14" s="12">
        <v>160</v>
      </c>
      <c r="F14" s="11" t="s">
        <v>187</v>
      </c>
      <c r="G14" s="11" t="s">
        <v>137</v>
      </c>
      <c r="H14" s="11" t="s">
        <v>138</v>
      </c>
      <c r="I14" s="11" t="s">
        <v>139</v>
      </c>
      <c r="J14" s="12" t="s">
        <v>1546</v>
      </c>
      <c r="K14" s="16" t="s">
        <v>1547</v>
      </c>
      <c r="M14">
        <f>SUM(D$2:D13)</f>
        <v>160</v>
      </c>
      <c r="N14" t="b">
        <f t="shared" si="0"/>
        <v>1</v>
      </c>
    </row>
    <row r="15" spans="1:14" x14ac:dyDescent="0.15">
      <c r="M15">
        <f>SUM(D$2:D14)</f>
        <v>192</v>
      </c>
      <c r="N15" t="b">
        <f t="shared" si="0"/>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IV1020"/>
  <sheetViews>
    <sheetView zoomScaleNormal="100" workbookViewId="0">
      <pane ySplit="1" topLeftCell="A829" activePane="bottomLeft" state="frozen"/>
      <selection pane="bottomLeft" activeCell="D848" sqref="D848"/>
    </sheetView>
  </sheetViews>
  <sheetFormatPr baseColWidth="10" defaultColWidth="11.5" defaultRowHeight="13" x14ac:dyDescent="0.15"/>
  <cols>
    <col min="1" max="3" width="18.6640625" customWidth="1"/>
    <col min="4" max="4" width="21.5" customWidth="1"/>
    <col min="5" max="5" width="18.6640625" customWidth="1"/>
    <col min="6" max="6" width="89.33203125" style="31" customWidth="1"/>
    <col min="9" max="9" width="46.5" customWidth="1"/>
    <col min="10" max="10" width="37.1640625" style="50" customWidth="1"/>
  </cols>
  <sheetData>
    <row r="1" spans="1:11" s="1" customFormat="1" ht="14" x14ac:dyDescent="0.15">
      <c r="A1" s="51" t="s">
        <v>54</v>
      </c>
      <c r="B1" s="51" t="s">
        <v>127</v>
      </c>
      <c r="C1" s="51" t="s">
        <v>1548</v>
      </c>
      <c r="D1" s="51" t="s">
        <v>1549</v>
      </c>
      <c r="E1" s="106" t="s">
        <v>1550</v>
      </c>
      <c r="F1" s="107" t="s">
        <v>1551</v>
      </c>
      <c r="G1" s="72" t="s">
        <v>1552</v>
      </c>
      <c r="H1" s="72" t="s">
        <v>1553</v>
      </c>
      <c r="I1" s="51" t="s">
        <v>1554</v>
      </c>
      <c r="J1" s="51" t="s">
        <v>1555</v>
      </c>
      <c r="K1" s="51"/>
    </row>
    <row r="2" spans="1:11" s="5" customFormat="1" ht="14" x14ac:dyDescent="0.15">
      <c r="A2" s="73" t="s">
        <v>66</v>
      </c>
      <c r="B2" s="108" t="s">
        <v>163</v>
      </c>
      <c r="C2" s="74">
        <v>0</v>
      </c>
      <c r="D2" s="74" t="s">
        <v>1556</v>
      </c>
      <c r="E2" s="109" t="s">
        <v>1557</v>
      </c>
      <c r="F2" s="109" t="s">
        <v>1558</v>
      </c>
      <c r="G2" s="108" t="b">
        <v>1</v>
      </c>
      <c r="H2" s="110" t="b">
        <v>1</v>
      </c>
      <c r="I2" s="52"/>
      <c r="J2" s="52"/>
      <c r="K2" s="52"/>
    </row>
    <row r="3" spans="1:11" s="5" customFormat="1" ht="14" x14ac:dyDescent="0.15">
      <c r="A3" s="75" t="s">
        <v>66</v>
      </c>
      <c r="B3" s="45" t="s">
        <v>163</v>
      </c>
      <c r="C3" s="76">
        <v>1</v>
      </c>
      <c r="D3" s="76" t="s">
        <v>1559</v>
      </c>
      <c r="E3" s="111" t="s">
        <v>1560</v>
      </c>
      <c r="F3" s="112" t="s">
        <v>1561</v>
      </c>
      <c r="G3" s="45" t="b">
        <v>1</v>
      </c>
      <c r="H3" s="92" t="b">
        <v>1</v>
      </c>
      <c r="I3" s="52"/>
      <c r="J3" s="52"/>
      <c r="K3" s="52"/>
    </row>
    <row r="4" spans="1:11" s="19" customFormat="1" ht="14" x14ac:dyDescent="0.15">
      <c r="A4" s="77"/>
      <c r="B4" s="78"/>
      <c r="C4" s="78"/>
      <c r="D4" s="78"/>
      <c r="E4" s="113" t="s">
        <v>1562</v>
      </c>
      <c r="F4" s="114" t="s">
        <v>1562</v>
      </c>
      <c r="G4" s="97"/>
      <c r="H4" s="98"/>
      <c r="I4" s="53"/>
      <c r="J4" s="53"/>
      <c r="K4" s="53"/>
    </row>
    <row r="5" spans="1:11" s="5" customFormat="1" ht="14" x14ac:dyDescent="0.15">
      <c r="A5" s="75" t="s">
        <v>66</v>
      </c>
      <c r="B5" s="76" t="s">
        <v>167</v>
      </c>
      <c r="C5" s="76">
        <v>0</v>
      </c>
      <c r="D5" s="76" t="s">
        <v>1556</v>
      </c>
      <c r="E5" s="111" t="s">
        <v>1557</v>
      </c>
      <c r="F5" s="112" t="s">
        <v>1563</v>
      </c>
      <c r="G5" s="45" t="b">
        <v>1</v>
      </c>
      <c r="H5" s="92" t="b">
        <v>1</v>
      </c>
      <c r="I5" s="52"/>
      <c r="J5" s="52"/>
      <c r="K5" s="52"/>
    </row>
    <row r="6" spans="1:11" s="5" customFormat="1" ht="14" x14ac:dyDescent="0.15">
      <c r="A6" s="75" t="s">
        <v>66</v>
      </c>
      <c r="B6" s="76" t="s">
        <v>167</v>
      </c>
      <c r="C6" s="76">
        <v>1</v>
      </c>
      <c r="D6" s="76" t="s">
        <v>1559</v>
      </c>
      <c r="E6" s="111" t="s">
        <v>1560</v>
      </c>
      <c r="F6" s="112" t="s">
        <v>1564</v>
      </c>
      <c r="G6" s="45" t="b">
        <v>1</v>
      </c>
      <c r="H6" s="92" t="b">
        <v>1</v>
      </c>
      <c r="I6" s="52"/>
      <c r="J6" s="52"/>
      <c r="K6" s="52"/>
    </row>
    <row r="7" spans="1:11" s="18" customFormat="1" ht="14" x14ac:dyDescent="0.15">
      <c r="A7" s="121"/>
      <c r="B7" s="122"/>
      <c r="C7" s="82"/>
      <c r="D7" s="82"/>
      <c r="E7" s="123" t="s">
        <v>1562</v>
      </c>
      <c r="F7" s="124" t="s">
        <v>1562</v>
      </c>
      <c r="G7" s="122"/>
      <c r="H7" s="125"/>
      <c r="I7" s="54"/>
      <c r="J7" s="54"/>
      <c r="K7" s="54"/>
    </row>
    <row r="8" spans="1:11" s="5" customFormat="1" ht="14" x14ac:dyDescent="0.15">
      <c r="A8" s="75" t="s">
        <v>66</v>
      </c>
      <c r="B8" s="76" t="s">
        <v>176</v>
      </c>
      <c r="C8" s="76">
        <v>0</v>
      </c>
      <c r="D8" s="76" t="s">
        <v>1565</v>
      </c>
      <c r="E8" s="111" t="s">
        <v>1560</v>
      </c>
      <c r="F8" s="112" t="s">
        <v>1566</v>
      </c>
      <c r="G8" s="45"/>
      <c r="H8" s="92" t="b">
        <v>1</v>
      </c>
      <c r="I8" s="52"/>
      <c r="J8" s="52"/>
      <c r="K8" s="52"/>
    </row>
    <row r="9" spans="1:11" s="5" customFormat="1" ht="14" x14ac:dyDescent="0.15">
      <c r="A9" s="75" t="s">
        <v>66</v>
      </c>
      <c r="B9" s="76" t="s">
        <v>176</v>
      </c>
      <c r="C9" s="76">
        <v>1</v>
      </c>
      <c r="D9" s="76" t="s">
        <v>1567</v>
      </c>
      <c r="E9" s="111" t="s">
        <v>1560</v>
      </c>
      <c r="F9" s="112" t="s">
        <v>1568</v>
      </c>
      <c r="G9" s="45" t="b">
        <v>1</v>
      </c>
      <c r="H9" s="92"/>
      <c r="I9" s="52"/>
      <c r="J9" s="52"/>
      <c r="K9" s="52"/>
    </row>
    <row r="10" spans="1:11" s="18" customFormat="1" ht="14" x14ac:dyDescent="0.15">
      <c r="A10" s="115"/>
      <c r="B10" s="116"/>
      <c r="C10" s="79"/>
      <c r="D10" s="79"/>
      <c r="E10" s="117" t="s">
        <v>1562</v>
      </c>
      <c r="F10" s="117" t="s">
        <v>1562</v>
      </c>
      <c r="G10" s="116"/>
      <c r="H10" s="118"/>
      <c r="I10" s="54"/>
      <c r="J10" s="54"/>
      <c r="K10" s="54"/>
    </row>
    <row r="11" spans="1:11" s="5" customFormat="1" ht="14" x14ac:dyDescent="0.15">
      <c r="A11" s="80" t="s">
        <v>70</v>
      </c>
      <c r="B11" s="46" t="s">
        <v>163</v>
      </c>
      <c r="C11" s="81">
        <v>0</v>
      </c>
      <c r="D11" s="81" t="s">
        <v>1556</v>
      </c>
      <c r="E11" s="119" t="s">
        <v>1557</v>
      </c>
      <c r="F11" s="120" t="s">
        <v>1558</v>
      </c>
      <c r="G11" s="46" t="b">
        <v>1</v>
      </c>
      <c r="H11" s="95" t="b">
        <v>1</v>
      </c>
      <c r="I11" s="52"/>
      <c r="J11" s="52"/>
      <c r="K11" s="52"/>
    </row>
    <row r="12" spans="1:11" s="5" customFormat="1" ht="14" x14ac:dyDescent="0.15">
      <c r="A12" s="80" t="s">
        <v>70</v>
      </c>
      <c r="B12" s="46" t="s">
        <v>163</v>
      </c>
      <c r="C12" s="81">
        <v>1</v>
      </c>
      <c r="D12" s="81" t="s">
        <v>1559</v>
      </c>
      <c r="E12" s="119" t="s">
        <v>1560</v>
      </c>
      <c r="F12" s="120" t="s">
        <v>1561</v>
      </c>
      <c r="G12" s="46" t="b">
        <v>1</v>
      </c>
      <c r="H12" s="95" t="b">
        <v>1</v>
      </c>
      <c r="I12" s="52"/>
      <c r="J12" s="52"/>
      <c r="K12" s="52"/>
    </row>
    <row r="13" spans="1:11" s="5" customFormat="1" ht="14" x14ac:dyDescent="0.15">
      <c r="A13" s="77"/>
      <c r="B13" s="78"/>
      <c r="C13" s="78"/>
      <c r="D13" s="78"/>
      <c r="E13" s="113" t="s">
        <v>1562</v>
      </c>
      <c r="F13" s="114" t="s">
        <v>1562</v>
      </c>
      <c r="G13" s="97"/>
      <c r="H13" s="98"/>
      <c r="I13" s="52"/>
      <c r="J13" s="52"/>
      <c r="K13" s="52"/>
    </row>
    <row r="14" spans="1:11" s="5" customFormat="1" ht="14" x14ac:dyDescent="0.15">
      <c r="A14" s="80" t="s">
        <v>70</v>
      </c>
      <c r="B14" s="81" t="s">
        <v>167</v>
      </c>
      <c r="C14" s="81">
        <v>0</v>
      </c>
      <c r="D14" s="81" t="s">
        <v>1556</v>
      </c>
      <c r="E14" s="119" t="s">
        <v>1557</v>
      </c>
      <c r="F14" s="120" t="s">
        <v>1563</v>
      </c>
      <c r="G14" s="46" t="b">
        <v>1</v>
      </c>
      <c r="H14" s="95" t="b">
        <v>1</v>
      </c>
      <c r="I14" s="52"/>
      <c r="J14" s="52"/>
      <c r="K14" s="52"/>
    </row>
    <row r="15" spans="1:11" s="5" customFormat="1" ht="14" x14ac:dyDescent="0.15">
      <c r="A15" s="80" t="s">
        <v>70</v>
      </c>
      <c r="B15" s="81" t="s">
        <v>167</v>
      </c>
      <c r="C15" s="81">
        <v>1</v>
      </c>
      <c r="D15" s="81" t="s">
        <v>1559</v>
      </c>
      <c r="E15" s="119" t="s">
        <v>1560</v>
      </c>
      <c r="F15" s="120" t="s">
        <v>1564</v>
      </c>
      <c r="G15" s="46" t="b">
        <v>1</v>
      </c>
      <c r="H15" s="95" t="b">
        <v>1</v>
      </c>
      <c r="I15" s="52"/>
      <c r="J15" s="52"/>
      <c r="K15" s="52"/>
    </row>
    <row r="16" spans="1:11" s="18" customFormat="1" ht="14" x14ac:dyDescent="0.15">
      <c r="A16" s="121"/>
      <c r="B16" s="122"/>
      <c r="C16" s="82"/>
      <c r="D16" s="82"/>
      <c r="E16" s="123" t="s">
        <v>1562</v>
      </c>
      <c r="F16" s="124" t="s">
        <v>1562</v>
      </c>
      <c r="G16" s="122"/>
      <c r="H16" s="125"/>
      <c r="I16" s="54"/>
      <c r="J16" s="54"/>
      <c r="K16" s="54"/>
    </row>
    <row r="17" spans="1:11" s="5" customFormat="1" ht="14" x14ac:dyDescent="0.15">
      <c r="A17" s="80" t="s">
        <v>70</v>
      </c>
      <c r="B17" s="46" t="s">
        <v>176</v>
      </c>
      <c r="C17" s="81">
        <v>0</v>
      </c>
      <c r="D17" s="81" t="s">
        <v>1565</v>
      </c>
      <c r="E17" s="119" t="s">
        <v>1560</v>
      </c>
      <c r="F17" s="120" t="s">
        <v>1566</v>
      </c>
      <c r="G17" s="46"/>
      <c r="H17" s="95" t="b">
        <v>1</v>
      </c>
      <c r="I17" s="52"/>
      <c r="J17" s="52"/>
      <c r="K17" s="52"/>
    </row>
    <row r="18" spans="1:11" s="5" customFormat="1" ht="14" x14ac:dyDescent="0.15">
      <c r="A18" s="80" t="s">
        <v>70</v>
      </c>
      <c r="B18" s="46" t="s">
        <v>176</v>
      </c>
      <c r="C18" s="81">
        <v>1</v>
      </c>
      <c r="D18" s="81" t="s">
        <v>1567</v>
      </c>
      <c r="E18" s="119" t="s">
        <v>1560</v>
      </c>
      <c r="F18" s="120" t="s">
        <v>1568</v>
      </c>
      <c r="G18" s="46" t="b">
        <v>1</v>
      </c>
      <c r="H18" s="95"/>
      <c r="I18" s="52"/>
      <c r="J18" s="52"/>
      <c r="K18" s="52"/>
    </row>
    <row r="19" spans="1:11" s="19" customFormat="1" ht="14" x14ac:dyDescent="0.15">
      <c r="A19" s="77"/>
      <c r="B19" s="78"/>
      <c r="C19" s="78"/>
      <c r="D19" s="78"/>
      <c r="E19" s="113" t="s">
        <v>1562</v>
      </c>
      <c r="F19" s="114" t="s">
        <v>1562</v>
      </c>
      <c r="G19" s="97"/>
      <c r="H19" s="98"/>
      <c r="I19" s="53"/>
      <c r="J19" s="53"/>
      <c r="K19" s="53"/>
    </row>
    <row r="20" spans="1:11" s="5" customFormat="1" ht="14" x14ac:dyDescent="0.15">
      <c r="A20" s="80" t="s">
        <v>70</v>
      </c>
      <c r="B20" s="46" t="s">
        <v>183</v>
      </c>
      <c r="C20" s="81">
        <v>0</v>
      </c>
      <c r="D20" s="81" t="s">
        <v>137</v>
      </c>
      <c r="E20" s="119" t="s">
        <v>1557</v>
      </c>
      <c r="F20" s="120" t="s">
        <v>939</v>
      </c>
      <c r="G20" s="46" t="b">
        <v>1</v>
      </c>
      <c r="H20" s="95" t="b">
        <v>1</v>
      </c>
      <c r="I20" s="52"/>
      <c r="J20" s="52"/>
      <c r="K20" s="52"/>
    </row>
    <row r="21" spans="1:11" s="5" customFormat="1" ht="14" x14ac:dyDescent="0.15">
      <c r="A21" s="80" t="s">
        <v>70</v>
      </c>
      <c r="B21" s="46" t="s">
        <v>183</v>
      </c>
      <c r="C21" s="81">
        <v>1</v>
      </c>
      <c r="D21" s="46" t="s">
        <v>145</v>
      </c>
      <c r="E21" s="119" t="s">
        <v>1557</v>
      </c>
      <c r="F21" s="120" t="s">
        <v>1569</v>
      </c>
      <c r="G21" s="46" t="b">
        <v>1</v>
      </c>
      <c r="H21" s="95" t="b">
        <v>1</v>
      </c>
      <c r="I21" s="52"/>
      <c r="J21" s="52"/>
      <c r="K21" s="52"/>
    </row>
    <row r="22" spans="1:11" s="5" customFormat="1" ht="14" x14ac:dyDescent="0.15">
      <c r="A22" s="80" t="s">
        <v>70</v>
      </c>
      <c r="B22" s="46" t="s">
        <v>183</v>
      </c>
      <c r="C22" s="81">
        <v>2</v>
      </c>
      <c r="D22" s="46" t="s">
        <v>173</v>
      </c>
      <c r="E22" s="119" t="s">
        <v>1557</v>
      </c>
      <c r="F22" s="120" t="s">
        <v>1570</v>
      </c>
      <c r="G22" s="46" t="b">
        <v>1</v>
      </c>
      <c r="H22" s="95" t="b">
        <v>1</v>
      </c>
      <c r="I22" s="52"/>
      <c r="J22" s="52"/>
      <c r="K22" s="52"/>
    </row>
    <row r="23" spans="1:11" s="5" customFormat="1" ht="14" x14ac:dyDescent="0.15">
      <c r="A23" s="80" t="s">
        <v>70</v>
      </c>
      <c r="B23" s="46" t="s">
        <v>183</v>
      </c>
      <c r="C23" s="81">
        <v>3</v>
      </c>
      <c r="D23" s="46" t="s">
        <v>906</v>
      </c>
      <c r="E23" s="126" t="s">
        <v>1557</v>
      </c>
      <c r="F23" s="127" t="s">
        <v>1571</v>
      </c>
      <c r="G23" s="46" t="b">
        <v>1</v>
      </c>
      <c r="H23" s="95" t="b">
        <v>1</v>
      </c>
      <c r="I23" s="52"/>
      <c r="J23" s="52"/>
      <c r="K23" s="52"/>
    </row>
    <row r="24" spans="1:11" s="5" customFormat="1" ht="14" x14ac:dyDescent="0.15">
      <c r="A24" s="80" t="s">
        <v>70</v>
      </c>
      <c r="B24" s="46" t="s">
        <v>183</v>
      </c>
      <c r="C24" s="81">
        <v>4</v>
      </c>
      <c r="D24" s="46" t="s">
        <v>1572</v>
      </c>
      <c r="E24" s="126" t="s">
        <v>1557</v>
      </c>
      <c r="F24" s="127" t="s">
        <v>1573</v>
      </c>
      <c r="G24" s="46" t="b">
        <v>1</v>
      </c>
      <c r="H24" s="95" t="b">
        <v>1</v>
      </c>
      <c r="I24" s="52"/>
      <c r="J24" s="52"/>
      <c r="K24" s="52"/>
    </row>
    <row r="25" spans="1:11" s="5" customFormat="1" ht="14" x14ac:dyDescent="0.15">
      <c r="A25" s="80" t="s">
        <v>70</v>
      </c>
      <c r="B25" s="46" t="s">
        <v>183</v>
      </c>
      <c r="C25" s="81">
        <v>5</v>
      </c>
      <c r="D25" s="46" t="s">
        <v>1574</v>
      </c>
      <c r="E25" s="126" t="s">
        <v>1557</v>
      </c>
      <c r="F25" s="127" t="s">
        <v>1575</v>
      </c>
      <c r="G25" s="46" t="b">
        <v>1</v>
      </c>
      <c r="H25" s="95" t="b">
        <v>1</v>
      </c>
      <c r="I25" s="52"/>
      <c r="J25" s="52"/>
      <c r="K25" s="52"/>
    </row>
    <row r="26" spans="1:11" s="5" customFormat="1" ht="14" x14ac:dyDescent="0.15">
      <c r="A26" s="80" t="s">
        <v>70</v>
      </c>
      <c r="B26" s="46" t="s">
        <v>183</v>
      </c>
      <c r="C26" s="81">
        <v>6</v>
      </c>
      <c r="D26" s="46" t="s">
        <v>1576</v>
      </c>
      <c r="E26" s="126" t="s">
        <v>1557</v>
      </c>
      <c r="F26" s="127" t="s">
        <v>1577</v>
      </c>
      <c r="G26" s="46" t="b">
        <v>1</v>
      </c>
      <c r="H26" s="95" t="b">
        <v>1</v>
      </c>
      <c r="I26" s="52"/>
      <c r="J26" s="52"/>
      <c r="K26" s="52"/>
    </row>
    <row r="27" spans="1:11" s="5" customFormat="1" ht="14" x14ac:dyDescent="0.15">
      <c r="A27" s="80" t="s">
        <v>70</v>
      </c>
      <c r="B27" s="46" t="s">
        <v>183</v>
      </c>
      <c r="C27" s="81">
        <v>7</v>
      </c>
      <c r="D27" s="46" t="s">
        <v>1578</v>
      </c>
      <c r="E27" s="126" t="s">
        <v>1557</v>
      </c>
      <c r="F27" s="127" t="s">
        <v>1579</v>
      </c>
      <c r="G27" s="46" t="b">
        <v>1</v>
      </c>
      <c r="H27" s="95" t="b">
        <v>1</v>
      </c>
      <c r="I27" s="52"/>
      <c r="J27" s="52"/>
      <c r="K27" s="52"/>
    </row>
    <row r="28" spans="1:11" s="5" customFormat="1" ht="14" x14ac:dyDescent="0.15">
      <c r="A28" s="80" t="s">
        <v>70</v>
      </c>
      <c r="B28" s="46" t="s">
        <v>183</v>
      </c>
      <c r="C28" s="81">
        <v>8</v>
      </c>
      <c r="D28" s="46" t="s">
        <v>1580</v>
      </c>
      <c r="E28" s="126" t="s">
        <v>1557</v>
      </c>
      <c r="F28" s="127" t="s">
        <v>1581</v>
      </c>
      <c r="G28" s="46"/>
      <c r="H28" s="95" t="b">
        <v>1</v>
      </c>
      <c r="I28" s="52"/>
      <c r="J28" s="52"/>
      <c r="K28" s="52"/>
    </row>
    <row r="29" spans="1:11" s="5" customFormat="1" ht="14" x14ac:dyDescent="0.15">
      <c r="A29" s="80" t="s">
        <v>70</v>
      </c>
      <c r="B29" s="46" t="s">
        <v>183</v>
      </c>
      <c r="C29" s="81">
        <v>9</v>
      </c>
      <c r="D29" s="46" t="s">
        <v>1582</v>
      </c>
      <c r="E29" s="126" t="s">
        <v>1557</v>
      </c>
      <c r="F29" s="127"/>
      <c r="G29" s="46"/>
      <c r="H29" s="95" t="b">
        <v>1</v>
      </c>
      <c r="I29" s="52"/>
      <c r="J29" s="52"/>
      <c r="K29" s="52"/>
    </row>
    <row r="30" spans="1:11" s="5" customFormat="1" ht="14" x14ac:dyDescent="0.15">
      <c r="A30" s="80" t="s">
        <v>70</v>
      </c>
      <c r="B30" s="46" t="s">
        <v>183</v>
      </c>
      <c r="C30" s="81">
        <v>10</v>
      </c>
      <c r="D30" s="46" t="s">
        <v>1583</v>
      </c>
      <c r="E30" s="126" t="s">
        <v>1557</v>
      </c>
      <c r="F30" s="127" t="s">
        <v>1584</v>
      </c>
      <c r="G30" s="46"/>
      <c r="H30" s="95" t="b">
        <v>1</v>
      </c>
      <c r="I30" s="52"/>
      <c r="J30" s="52"/>
      <c r="K30" s="52"/>
    </row>
    <row r="31" spans="1:11" s="5" customFormat="1" ht="14" x14ac:dyDescent="0.15">
      <c r="A31" s="80" t="s">
        <v>70</v>
      </c>
      <c r="B31" s="46" t="s">
        <v>183</v>
      </c>
      <c r="C31" s="81">
        <v>11</v>
      </c>
      <c r="D31" s="46" t="s">
        <v>1585</v>
      </c>
      <c r="E31" s="126" t="s">
        <v>1557</v>
      </c>
      <c r="F31" s="127" t="s">
        <v>1586</v>
      </c>
      <c r="G31" s="46"/>
      <c r="H31" s="95" t="b">
        <v>1</v>
      </c>
      <c r="I31" s="52"/>
      <c r="J31" s="52"/>
      <c r="K31" s="52"/>
    </row>
    <row r="32" spans="1:11" s="5" customFormat="1" ht="14" x14ac:dyDescent="0.15">
      <c r="A32" s="80" t="s">
        <v>70</v>
      </c>
      <c r="B32" s="46" t="s">
        <v>183</v>
      </c>
      <c r="C32" s="81">
        <v>12</v>
      </c>
      <c r="D32" s="46" t="s">
        <v>1587</v>
      </c>
      <c r="E32" s="126" t="s">
        <v>1557</v>
      </c>
      <c r="F32" s="127" t="s">
        <v>1588</v>
      </c>
      <c r="G32" s="46"/>
      <c r="H32" s="95" t="b">
        <v>1</v>
      </c>
      <c r="I32" s="52"/>
      <c r="J32" s="52"/>
      <c r="K32" s="52"/>
    </row>
    <row r="33" spans="1:11" s="5" customFormat="1" ht="14" x14ac:dyDescent="0.15">
      <c r="A33" s="80" t="s">
        <v>70</v>
      </c>
      <c r="B33" s="46" t="s">
        <v>183</v>
      </c>
      <c r="C33" s="81">
        <v>13</v>
      </c>
      <c r="D33" s="46" t="s">
        <v>1589</v>
      </c>
      <c r="E33" s="126" t="s">
        <v>1557</v>
      </c>
      <c r="F33" s="127" t="s">
        <v>1590</v>
      </c>
      <c r="G33" s="46"/>
      <c r="H33" s="95" t="b">
        <v>1</v>
      </c>
      <c r="I33" s="52"/>
      <c r="J33" s="52"/>
      <c r="K33" s="52"/>
    </row>
    <row r="34" spans="1:11" s="5" customFormat="1" ht="14" x14ac:dyDescent="0.15">
      <c r="A34" s="80" t="s">
        <v>70</v>
      </c>
      <c r="B34" s="46" t="s">
        <v>183</v>
      </c>
      <c r="C34" s="81">
        <v>14</v>
      </c>
      <c r="D34" s="46" t="s">
        <v>1591</v>
      </c>
      <c r="E34" s="126" t="s">
        <v>1557</v>
      </c>
      <c r="F34" s="127" t="s">
        <v>1592</v>
      </c>
      <c r="G34" s="46"/>
      <c r="H34" s="95" t="b">
        <v>1</v>
      </c>
      <c r="I34" s="52"/>
      <c r="J34" s="52"/>
      <c r="K34" s="52"/>
    </row>
    <row r="35" spans="1:11" s="5" customFormat="1" ht="14" x14ac:dyDescent="0.15">
      <c r="A35" s="80" t="s">
        <v>70</v>
      </c>
      <c r="B35" s="46" t="s">
        <v>183</v>
      </c>
      <c r="C35" s="81">
        <v>15</v>
      </c>
      <c r="D35" s="46" t="s">
        <v>1593</v>
      </c>
      <c r="E35" s="126" t="s">
        <v>1557</v>
      </c>
      <c r="F35" s="127" t="s">
        <v>1594</v>
      </c>
      <c r="G35" s="46"/>
      <c r="H35" s="95" t="b">
        <v>1</v>
      </c>
      <c r="I35" s="52"/>
      <c r="J35" s="52"/>
      <c r="K35" s="52"/>
    </row>
    <row r="36" spans="1:11" s="5" customFormat="1" ht="14" x14ac:dyDescent="0.15">
      <c r="A36" s="80" t="s">
        <v>70</v>
      </c>
      <c r="B36" s="46" t="s">
        <v>183</v>
      </c>
      <c r="C36" s="81">
        <v>16</v>
      </c>
      <c r="D36" s="46" t="s">
        <v>1595</v>
      </c>
      <c r="E36" s="126" t="s">
        <v>1557</v>
      </c>
      <c r="F36" s="127" t="s">
        <v>1596</v>
      </c>
      <c r="G36" s="46"/>
      <c r="H36" s="95" t="b">
        <v>1</v>
      </c>
      <c r="I36" s="52"/>
      <c r="J36" s="52"/>
      <c r="K36" s="52"/>
    </row>
    <row r="37" spans="1:11" s="5" customFormat="1" ht="14" x14ac:dyDescent="0.15">
      <c r="A37" s="80" t="s">
        <v>70</v>
      </c>
      <c r="B37" s="46" t="s">
        <v>183</v>
      </c>
      <c r="C37" s="81">
        <v>17</v>
      </c>
      <c r="D37" s="46" t="s">
        <v>1597</v>
      </c>
      <c r="E37" s="126" t="s">
        <v>1557</v>
      </c>
      <c r="F37" s="127" t="s">
        <v>1598</v>
      </c>
      <c r="G37" s="46"/>
      <c r="H37" s="95" t="b">
        <v>1</v>
      </c>
      <c r="I37" s="52"/>
      <c r="J37" s="52"/>
      <c r="K37" s="52"/>
    </row>
    <row r="38" spans="1:11" s="5" customFormat="1" ht="14" x14ac:dyDescent="0.15">
      <c r="A38" s="80" t="s">
        <v>70</v>
      </c>
      <c r="B38" s="46" t="s">
        <v>183</v>
      </c>
      <c r="C38" s="81">
        <v>18</v>
      </c>
      <c r="D38" s="46" t="s">
        <v>1599</v>
      </c>
      <c r="E38" s="126" t="s">
        <v>1557</v>
      </c>
      <c r="F38" s="127" t="s">
        <v>1600</v>
      </c>
      <c r="G38" s="46"/>
      <c r="H38" s="95" t="b">
        <v>1</v>
      </c>
      <c r="I38" s="52"/>
      <c r="J38" s="52"/>
      <c r="K38" s="52"/>
    </row>
    <row r="39" spans="1:11" s="5" customFormat="1" ht="14" x14ac:dyDescent="0.15">
      <c r="A39" s="80" t="s">
        <v>70</v>
      </c>
      <c r="B39" s="46" t="s">
        <v>183</v>
      </c>
      <c r="C39" s="81">
        <v>19</v>
      </c>
      <c r="D39" s="46" t="s">
        <v>1601</v>
      </c>
      <c r="E39" s="126" t="s">
        <v>1557</v>
      </c>
      <c r="F39" s="127" t="s">
        <v>1602</v>
      </c>
      <c r="G39" s="46"/>
      <c r="H39" s="95" t="b">
        <v>1</v>
      </c>
      <c r="I39" s="52"/>
      <c r="J39" s="52"/>
      <c r="K39" s="52"/>
    </row>
    <row r="40" spans="1:11" s="5" customFormat="1" ht="14" x14ac:dyDescent="0.15">
      <c r="A40" s="80" t="s">
        <v>70</v>
      </c>
      <c r="B40" s="46" t="s">
        <v>183</v>
      </c>
      <c r="C40" s="81">
        <v>20</v>
      </c>
      <c r="D40" s="46" t="s">
        <v>1603</v>
      </c>
      <c r="E40" s="126" t="s">
        <v>1557</v>
      </c>
      <c r="F40" s="127"/>
      <c r="G40" s="46"/>
      <c r="H40" s="95"/>
      <c r="I40" s="52"/>
      <c r="J40" s="52"/>
      <c r="K40" s="52"/>
    </row>
    <row r="41" spans="1:11" s="5" customFormat="1" ht="14" x14ac:dyDescent="0.15">
      <c r="A41" s="80" t="s">
        <v>70</v>
      </c>
      <c r="B41" s="46" t="s">
        <v>183</v>
      </c>
      <c r="C41" s="81">
        <v>21</v>
      </c>
      <c r="D41" s="46" t="s">
        <v>1604</v>
      </c>
      <c r="E41" s="126" t="s">
        <v>1557</v>
      </c>
      <c r="F41" s="127" t="s">
        <v>1605</v>
      </c>
      <c r="G41" s="46"/>
      <c r="H41" s="95" t="b">
        <v>1</v>
      </c>
      <c r="I41" s="52"/>
      <c r="J41" s="52"/>
      <c r="K41" s="52"/>
    </row>
    <row r="42" spans="1:11" s="5" customFormat="1" ht="14" x14ac:dyDescent="0.15">
      <c r="A42" s="80" t="s">
        <v>70</v>
      </c>
      <c r="B42" s="46" t="s">
        <v>183</v>
      </c>
      <c r="C42" s="81">
        <v>22</v>
      </c>
      <c r="D42" s="46" t="s">
        <v>1606</v>
      </c>
      <c r="E42" s="126" t="s">
        <v>1557</v>
      </c>
      <c r="F42" s="127" t="s">
        <v>1607</v>
      </c>
      <c r="G42" s="46"/>
      <c r="H42" s="95" t="b">
        <v>1</v>
      </c>
      <c r="I42" s="52"/>
      <c r="J42" s="52"/>
      <c r="K42" s="52"/>
    </row>
    <row r="43" spans="1:11" s="5" customFormat="1" ht="14" x14ac:dyDescent="0.15">
      <c r="A43" s="80" t="s">
        <v>70</v>
      </c>
      <c r="B43" s="46" t="s">
        <v>183</v>
      </c>
      <c r="C43" s="81">
        <v>23</v>
      </c>
      <c r="D43" s="46" t="s">
        <v>1608</v>
      </c>
      <c r="E43" s="126" t="s">
        <v>1557</v>
      </c>
      <c r="F43" s="127" t="s">
        <v>1609</v>
      </c>
      <c r="G43" s="46"/>
      <c r="H43" s="95" t="b">
        <v>1</v>
      </c>
      <c r="I43" s="52"/>
      <c r="J43" s="52"/>
      <c r="K43" s="52"/>
    </row>
    <row r="44" spans="1:11" s="5" customFormat="1" ht="14" x14ac:dyDescent="0.15">
      <c r="A44" s="80" t="s">
        <v>70</v>
      </c>
      <c r="B44" s="46" t="s">
        <v>183</v>
      </c>
      <c r="C44" s="81">
        <v>24</v>
      </c>
      <c r="D44" s="46" t="s">
        <v>1610</v>
      </c>
      <c r="E44" s="126" t="s">
        <v>1557</v>
      </c>
      <c r="F44" s="127" t="s">
        <v>1611</v>
      </c>
      <c r="G44" s="46"/>
      <c r="H44" s="95" t="b">
        <v>1</v>
      </c>
      <c r="I44" s="52"/>
      <c r="J44" s="52"/>
      <c r="K44" s="52"/>
    </row>
    <row r="45" spans="1:11" s="5" customFormat="1" ht="14" x14ac:dyDescent="0.15">
      <c r="A45" s="80" t="s">
        <v>70</v>
      </c>
      <c r="B45" s="46" t="s">
        <v>183</v>
      </c>
      <c r="C45" s="81">
        <v>25</v>
      </c>
      <c r="D45" s="46" t="s">
        <v>1612</v>
      </c>
      <c r="E45" s="126" t="s">
        <v>1557</v>
      </c>
      <c r="F45" s="127" t="s">
        <v>1613</v>
      </c>
      <c r="G45" s="46"/>
      <c r="H45" s="95" t="b">
        <v>1</v>
      </c>
      <c r="I45" s="52"/>
      <c r="J45" s="52"/>
      <c r="K45" s="52"/>
    </row>
    <row r="46" spans="1:11" s="5" customFormat="1" ht="28" x14ac:dyDescent="0.15">
      <c r="A46" s="80" t="s">
        <v>70</v>
      </c>
      <c r="B46" s="46" t="s">
        <v>183</v>
      </c>
      <c r="C46" s="81">
        <v>26</v>
      </c>
      <c r="D46" s="46" t="s">
        <v>1614</v>
      </c>
      <c r="E46" s="126" t="s">
        <v>1557</v>
      </c>
      <c r="F46" s="127" t="s">
        <v>1615</v>
      </c>
      <c r="G46" s="46"/>
      <c r="H46" s="95" t="b">
        <v>1</v>
      </c>
      <c r="I46" s="52"/>
      <c r="J46" s="52"/>
      <c r="K46" s="52"/>
    </row>
    <row r="47" spans="1:11" s="5" customFormat="1" ht="14" x14ac:dyDescent="0.15">
      <c r="A47" s="80" t="s">
        <v>70</v>
      </c>
      <c r="B47" s="46" t="s">
        <v>183</v>
      </c>
      <c r="C47" s="81">
        <v>27</v>
      </c>
      <c r="D47" s="46" t="s">
        <v>1616</v>
      </c>
      <c r="E47" s="126" t="s">
        <v>1557</v>
      </c>
      <c r="F47" s="127" t="s">
        <v>1617</v>
      </c>
      <c r="G47" s="46"/>
      <c r="H47" s="95" t="b">
        <v>1</v>
      </c>
      <c r="I47" s="52"/>
      <c r="J47" s="52"/>
      <c r="K47" s="52"/>
    </row>
    <row r="48" spans="1:11" s="5" customFormat="1" ht="14" x14ac:dyDescent="0.15">
      <c r="A48" s="80" t="s">
        <v>70</v>
      </c>
      <c r="B48" s="46" t="s">
        <v>183</v>
      </c>
      <c r="C48" s="81">
        <v>28</v>
      </c>
      <c r="D48" s="46" t="s">
        <v>1618</v>
      </c>
      <c r="E48" s="126" t="s">
        <v>1557</v>
      </c>
      <c r="F48" s="127" t="s">
        <v>1619</v>
      </c>
      <c r="G48" s="46"/>
      <c r="H48" s="95" t="b">
        <v>1</v>
      </c>
      <c r="I48" s="52"/>
      <c r="J48" s="52"/>
      <c r="K48" s="52"/>
    </row>
    <row r="49" spans="1:256" s="5" customFormat="1" ht="14" x14ac:dyDescent="0.15">
      <c r="A49" s="80" t="s">
        <v>70</v>
      </c>
      <c r="B49" s="46" t="s">
        <v>183</v>
      </c>
      <c r="C49" s="81">
        <v>29</v>
      </c>
      <c r="D49" s="46" t="s">
        <v>1620</v>
      </c>
      <c r="E49" s="126" t="s">
        <v>1557</v>
      </c>
      <c r="F49" s="127" t="s">
        <v>1621</v>
      </c>
      <c r="G49" s="46"/>
      <c r="H49" s="95" t="b">
        <v>1</v>
      </c>
      <c r="I49" s="52"/>
      <c r="J49" s="52"/>
      <c r="K49" s="52"/>
    </row>
    <row r="50" spans="1:256" s="5" customFormat="1" ht="14" x14ac:dyDescent="0.15">
      <c r="A50" s="80" t="s">
        <v>70</v>
      </c>
      <c r="B50" s="46" t="s">
        <v>183</v>
      </c>
      <c r="C50" s="81">
        <v>30</v>
      </c>
      <c r="D50" s="46" t="s">
        <v>518</v>
      </c>
      <c r="E50" s="126" t="s">
        <v>1557</v>
      </c>
      <c r="F50" s="127" t="s">
        <v>1622</v>
      </c>
      <c r="G50" s="46"/>
      <c r="H50" s="95" t="b">
        <v>1</v>
      </c>
      <c r="I50" s="52"/>
      <c r="J50" s="52"/>
      <c r="K50" s="52"/>
    </row>
    <row r="51" spans="1:256" s="5" customFormat="1" ht="14" x14ac:dyDescent="0.15">
      <c r="A51" s="80" t="s">
        <v>70</v>
      </c>
      <c r="B51" s="46" t="s">
        <v>183</v>
      </c>
      <c r="C51" s="81">
        <v>31</v>
      </c>
      <c r="D51" s="46" t="s">
        <v>1623</v>
      </c>
      <c r="E51" s="126" t="s">
        <v>1557</v>
      </c>
      <c r="F51" s="127" t="s">
        <v>1624</v>
      </c>
      <c r="G51" s="46"/>
      <c r="H51" s="95" t="b">
        <v>1</v>
      </c>
      <c r="I51" s="52"/>
      <c r="J51" s="52"/>
      <c r="K51" s="52"/>
    </row>
    <row r="52" spans="1:256" s="5" customFormat="1" ht="14" x14ac:dyDescent="0.15">
      <c r="A52" s="80" t="s">
        <v>70</v>
      </c>
      <c r="B52" s="46" t="s">
        <v>183</v>
      </c>
      <c r="C52" s="81">
        <v>32</v>
      </c>
      <c r="D52" s="46" t="s">
        <v>1045</v>
      </c>
      <c r="E52" s="126" t="s">
        <v>1557</v>
      </c>
      <c r="F52" s="127" t="s">
        <v>1625</v>
      </c>
      <c r="G52" s="46"/>
      <c r="H52" s="95" t="b">
        <v>1</v>
      </c>
      <c r="I52" s="52"/>
      <c r="J52" s="52"/>
      <c r="K52" s="52"/>
    </row>
    <row r="53" spans="1:256" s="5" customFormat="1" ht="14" x14ac:dyDescent="0.15">
      <c r="A53" s="80" t="s">
        <v>70</v>
      </c>
      <c r="B53" s="46" t="s">
        <v>183</v>
      </c>
      <c r="C53" s="81">
        <v>65</v>
      </c>
      <c r="D53" s="46" t="s">
        <v>1626</v>
      </c>
      <c r="E53" s="126" t="s">
        <v>1557</v>
      </c>
      <c r="F53" s="127" t="s">
        <v>1627</v>
      </c>
      <c r="G53" s="46" t="b">
        <v>1</v>
      </c>
      <c r="H53" s="95"/>
      <c r="I53" s="52"/>
      <c r="J53" s="52"/>
      <c r="K53" s="52"/>
    </row>
    <row r="54" spans="1:256" s="5" customFormat="1" ht="14" x14ac:dyDescent="0.15">
      <c r="A54" s="80" t="s">
        <v>70</v>
      </c>
      <c r="B54" s="46" t="s">
        <v>183</v>
      </c>
      <c r="C54" s="81">
        <v>126</v>
      </c>
      <c r="D54" s="46" t="s">
        <v>1628</v>
      </c>
      <c r="E54" s="126" t="s">
        <v>1557</v>
      </c>
      <c r="F54" s="127" t="s">
        <v>1629</v>
      </c>
      <c r="G54" s="46" t="b">
        <v>1</v>
      </c>
      <c r="H54" s="95"/>
      <c r="I54" s="52"/>
      <c r="J54" s="52"/>
      <c r="K54" s="52"/>
    </row>
    <row r="55" spans="1:256" s="5" customFormat="1" ht="14" x14ac:dyDescent="0.15">
      <c r="A55" s="80" t="s">
        <v>70</v>
      </c>
      <c r="B55" s="46" t="s">
        <v>183</v>
      </c>
      <c r="C55" s="81">
        <v>127</v>
      </c>
      <c r="D55" s="46" t="s">
        <v>1630</v>
      </c>
      <c r="E55" s="126" t="s">
        <v>1557</v>
      </c>
      <c r="F55" s="127" t="s">
        <v>1631</v>
      </c>
      <c r="G55" s="46" t="b">
        <v>1</v>
      </c>
      <c r="H55" s="95"/>
      <c r="I55" s="52">
        <v>127</v>
      </c>
      <c r="J55" s="52"/>
      <c r="K55" s="52"/>
    </row>
    <row r="56" spans="1:256" s="18" customFormat="1" ht="14" x14ac:dyDescent="0.15">
      <c r="A56" s="115"/>
      <c r="B56" s="116"/>
      <c r="C56" s="79"/>
      <c r="D56" s="79"/>
      <c r="E56" s="117" t="s">
        <v>1562</v>
      </c>
      <c r="F56" s="117" t="s">
        <v>1562</v>
      </c>
      <c r="G56" s="116"/>
      <c r="H56" s="118"/>
      <c r="I56" s="54"/>
      <c r="J56" s="54"/>
      <c r="K56" s="54"/>
    </row>
    <row r="57" spans="1:256" s="5" customFormat="1" ht="14" x14ac:dyDescent="0.15">
      <c r="A57" s="128" t="s">
        <v>74</v>
      </c>
      <c r="B57" s="45" t="s">
        <v>190</v>
      </c>
      <c r="C57" s="76">
        <v>0</v>
      </c>
      <c r="D57" s="76" t="s">
        <v>186</v>
      </c>
      <c r="E57" s="111" t="s">
        <v>1560</v>
      </c>
      <c r="F57" s="129" t="s">
        <v>1632</v>
      </c>
      <c r="G57" s="45" t="b">
        <v>1</v>
      </c>
      <c r="H57" s="92" t="b">
        <v>1</v>
      </c>
      <c r="I57" s="55"/>
      <c r="J57" s="55"/>
      <c r="K57" s="55"/>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c r="IF57" s="6"/>
      <c r="IG57" s="6"/>
      <c r="IH57" s="6"/>
      <c r="II57" s="6"/>
      <c r="IJ57" s="6"/>
      <c r="IK57" s="6"/>
      <c r="IL57" s="6"/>
      <c r="IM57" s="6"/>
      <c r="IN57" s="6"/>
      <c r="IO57" s="6"/>
      <c r="IP57" s="6"/>
      <c r="IQ57" s="6"/>
      <c r="IR57" s="6"/>
      <c r="IS57" s="6"/>
      <c r="IT57" s="6"/>
      <c r="IU57" s="6"/>
      <c r="IV57" s="6"/>
    </row>
    <row r="58" spans="1:256" s="5" customFormat="1" ht="14" x14ac:dyDescent="0.15">
      <c r="A58" s="128" t="s">
        <v>74</v>
      </c>
      <c r="B58" s="45" t="s">
        <v>190</v>
      </c>
      <c r="C58" s="76">
        <v>1</v>
      </c>
      <c r="D58" s="76" t="s">
        <v>1633</v>
      </c>
      <c r="E58" s="111" t="s">
        <v>1557</v>
      </c>
      <c r="F58" s="129" t="s">
        <v>1634</v>
      </c>
      <c r="G58" s="45" t="b">
        <v>1</v>
      </c>
      <c r="H58" s="92" t="b">
        <v>1</v>
      </c>
      <c r="I58" s="55"/>
      <c r="J58" s="55"/>
      <c r="K58" s="55"/>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6"/>
      <c r="IN58" s="6"/>
      <c r="IO58" s="6"/>
      <c r="IP58" s="6"/>
      <c r="IQ58" s="6"/>
      <c r="IR58" s="6"/>
      <c r="IS58" s="6"/>
      <c r="IT58" s="6"/>
      <c r="IU58" s="6"/>
      <c r="IV58" s="6"/>
    </row>
    <row r="59" spans="1:256" s="5" customFormat="1" ht="14" x14ac:dyDescent="0.15">
      <c r="A59" s="128" t="s">
        <v>74</v>
      </c>
      <c r="B59" s="45" t="s">
        <v>190</v>
      </c>
      <c r="C59" s="76">
        <v>2</v>
      </c>
      <c r="D59" s="76" t="s">
        <v>1635</v>
      </c>
      <c r="E59" s="111" t="s">
        <v>1636</v>
      </c>
      <c r="F59" s="129" t="s">
        <v>1637</v>
      </c>
      <c r="G59" s="45" t="b">
        <v>1</v>
      </c>
      <c r="H59" s="92" t="b">
        <v>1</v>
      </c>
      <c r="I59" s="55"/>
      <c r="J59" s="55"/>
      <c r="K59" s="55"/>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c r="ID59" s="6"/>
      <c r="IE59" s="6"/>
      <c r="IF59" s="6"/>
      <c r="IG59" s="6"/>
      <c r="IH59" s="6"/>
      <c r="II59" s="6"/>
      <c r="IJ59" s="6"/>
      <c r="IK59" s="6"/>
      <c r="IL59" s="6"/>
      <c r="IM59" s="6"/>
      <c r="IN59" s="6"/>
      <c r="IO59" s="6"/>
      <c r="IP59" s="6"/>
      <c r="IQ59" s="6"/>
      <c r="IR59" s="6"/>
      <c r="IS59" s="6"/>
      <c r="IT59" s="6"/>
      <c r="IU59" s="6"/>
      <c r="IV59" s="6"/>
    </row>
    <row r="60" spans="1:256" s="19" customFormat="1" ht="14" x14ac:dyDescent="0.15">
      <c r="A60" s="77"/>
      <c r="B60" s="78"/>
      <c r="C60" s="78"/>
      <c r="D60" s="78"/>
      <c r="E60" s="113" t="s">
        <v>1562</v>
      </c>
      <c r="F60" s="114" t="s">
        <v>1562</v>
      </c>
      <c r="G60" s="97"/>
      <c r="H60" s="98"/>
      <c r="I60" s="53"/>
      <c r="J60" s="53"/>
      <c r="K60" s="53"/>
    </row>
    <row r="61" spans="1:256" s="5" customFormat="1" ht="14" x14ac:dyDescent="0.15">
      <c r="A61" s="128" t="s">
        <v>74</v>
      </c>
      <c r="B61" s="76" t="s">
        <v>176</v>
      </c>
      <c r="C61" s="76">
        <v>0</v>
      </c>
      <c r="D61" s="76" t="s">
        <v>1565</v>
      </c>
      <c r="E61" s="111" t="s">
        <v>1560</v>
      </c>
      <c r="F61" s="112" t="s">
        <v>1638</v>
      </c>
      <c r="G61" s="45"/>
      <c r="H61" s="45" t="b">
        <v>1</v>
      </c>
      <c r="I61" s="52"/>
      <c r="J61" s="52"/>
      <c r="K61" s="52"/>
    </row>
    <row r="62" spans="1:256" s="5" customFormat="1" ht="14" x14ac:dyDescent="0.15">
      <c r="A62" s="128" t="s">
        <v>74</v>
      </c>
      <c r="B62" s="76" t="s">
        <v>176</v>
      </c>
      <c r="C62" s="76">
        <v>1</v>
      </c>
      <c r="D62" s="45" t="s">
        <v>1567</v>
      </c>
      <c r="E62" s="111" t="s">
        <v>1560</v>
      </c>
      <c r="F62" s="112" t="s">
        <v>1639</v>
      </c>
      <c r="G62" s="45" t="b">
        <v>1</v>
      </c>
      <c r="H62" s="45"/>
      <c r="I62" s="52"/>
      <c r="J62" s="52"/>
      <c r="K62" s="52"/>
    </row>
    <row r="63" spans="1:256" s="19" customFormat="1" ht="14" x14ac:dyDescent="0.15">
      <c r="A63" s="77"/>
      <c r="B63" s="78"/>
      <c r="C63" s="78"/>
      <c r="D63" s="78"/>
      <c r="E63" s="113" t="s">
        <v>1562</v>
      </c>
      <c r="F63" s="114" t="s">
        <v>1562</v>
      </c>
      <c r="G63" s="97"/>
      <c r="H63" s="98"/>
      <c r="I63" s="53"/>
      <c r="J63" s="53"/>
      <c r="K63" s="53"/>
    </row>
    <row r="64" spans="1:256" s="5" customFormat="1" ht="14" x14ac:dyDescent="0.15">
      <c r="A64" s="75" t="s">
        <v>74</v>
      </c>
      <c r="B64" s="76" t="s">
        <v>194</v>
      </c>
      <c r="C64" s="76">
        <v>0</v>
      </c>
      <c r="D64" s="76" t="s">
        <v>137</v>
      </c>
      <c r="E64" s="111" t="s">
        <v>1560</v>
      </c>
      <c r="F64" s="129" t="s">
        <v>939</v>
      </c>
      <c r="G64" s="76"/>
      <c r="H64" s="83"/>
      <c r="I64" s="55"/>
      <c r="J64" s="55"/>
      <c r="K64" s="55"/>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row>
    <row r="65" spans="1:256" s="5" customFormat="1" ht="14" x14ac:dyDescent="0.15">
      <c r="A65" s="75" t="s">
        <v>74</v>
      </c>
      <c r="B65" s="76" t="s">
        <v>194</v>
      </c>
      <c r="C65" s="76">
        <v>1</v>
      </c>
      <c r="D65" s="76" t="s">
        <v>1640</v>
      </c>
      <c r="E65" s="111" t="s">
        <v>1557</v>
      </c>
      <c r="F65" s="129" t="s">
        <v>1641</v>
      </c>
      <c r="G65" s="76" t="b">
        <v>1</v>
      </c>
      <c r="H65" s="83"/>
      <c r="I65" s="55"/>
      <c r="J65" s="55"/>
      <c r="K65" s="55"/>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row>
    <row r="66" spans="1:256" s="5" customFormat="1" ht="14" x14ac:dyDescent="0.15">
      <c r="A66" s="75" t="s">
        <v>74</v>
      </c>
      <c r="B66" s="76" t="s">
        <v>194</v>
      </c>
      <c r="C66" s="76">
        <v>2</v>
      </c>
      <c r="D66" s="76" t="s">
        <v>1565</v>
      </c>
      <c r="E66" s="111" t="s">
        <v>1557</v>
      </c>
      <c r="F66" s="129" t="s">
        <v>1642</v>
      </c>
      <c r="G66" s="76" t="b">
        <v>1</v>
      </c>
      <c r="H66" s="83"/>
      <c r="I66" s="55"/>
      <c r="J66" s="55"/>
      <c r="K66" s="55"/>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row>
    <row r="67" spans="1:256" s="5" customFormat="1" ht="14" x14ac:dyDescent="0.15">
      <c r="A67" s="75" t="s">
        <v>74</v>
      </c>
      <c r="B67" s="76" t="s">
        <v>194</v>
      </c>
      <c r="C67" s="76">
        <v>3</v>
      </c>
      <c r="D67" s="76" t="s">
        <v>463</v>
      </c>
      <c r="E67" s="111" t="s">
        <v>1557</v>
      </c>
      <c r="F67" s="129" t="s">
        <v>1643</v>
      </c>
      <c r="G67" s="76"/>
      <c r="H67" s="83" t="b">
        <v>1</v>
      </c>
      <c r="I67" s="55"/>
      <c r="J67" s="55"/>
      <c r="K67" s="55"/>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row>
    <row r="68" spans="1:256" s="5" customFormat="1" ht="14" x14ac:dyDescent="0.15">
      <c r="A68" s="75" t="s">
        <v>74</v>
      </c>
      <c r="B68" s="76" t="s">
        <v>194</v>
      </c>
      <c r="C68" s="76">
        <v>4</v>
      </c>
      <c r="D68" s="76" t="s">
        <v>1644</v>
      </c>
      <c r="E68" s="111" t="s">
        <v>1557</v>
      </c>
      <c r="F68" s="129" t="s">
        <v>1645</v>
      </c>
      <c r="G68" s="76"/>
      <c r="H68" s="83" t="b">
        <v>1</v>
      </c>
      <c r="I68" s="55"/>
      <c r="J68" s="55"/>
      <c r="K68" s="55"/>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6"/>
      <c r="IV68" s="6"/>
    </row>
    <row r="69" spans="1:256" s="5" customFormat="1" ht="14" x14ac:dyDescent="0.15">
      <c r="A69" s="75" t="s">
        <v>74</v>
      </c>
      <c r="B69" s="76" t="s">
        <v>194</v>
      </c>
      <c r="C69" s="76">
        <v>5</v>
      </c>
      <c r="D69" s="76" t="s">
        <v>1646</v>
      </c>
      <c r="E69" s="111" t="s">
        <v>1557</v>
      </c>
      <c r="F69" s="129" t="s">
        <v>1647</v>
      </c>
      <c r="G69" s="76"/>
      <c r="H69" s="83" t="b">
        <v>1</v>
      </c>
      <c r="I69" s="55"/>
      <c r="J69" s="55"/>
      <c r="K69" s="55"/>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6"/>
      <c r="IV69" s="6"/>
    </row>
    <row r="70" spans="1:256" s="5" customFormat="1" ht="14" x14ac:dyDescent="0.15">
      <c r="A70" s="75" t="s">
        <v>74</v>
      </c>
      <c r="B70" s="76" t="s">
        <v>194</v>
      </c>
      <c r="C70" s="76">
        <v>6</v>
      </c>
      <c r="D70" s="76" t="s">
        <v>1648</v>
      </c>
      <c r="E70" s="111" t="s">
        <v>1557</v>
      </c>
      <c r="F70" s="129" t="s">
        <v>1649</v>
      </c>
      <c r="G70" s="76"/>
      <c r="H70" s="83" t="b">
        <v>1</v>
      </c>
      <c r="I70" s="55"/>
      <c r="J70" s="55"/>
      <c r="K70" s="55"/>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row>
    <row r="71" spans="1:256" s="5" customFormat="1" ht="14" x14ac:dyDescent="0.15">
      <c r="A71" s="75" t="s">
        <v>74</v>
      </c>
      <c r="B71" s="76" t="s">
        <v>194</v>
      </c>
      <c r="C71" s="76">
        <v>7</v>
      </c>
      <c r="D71" s="76" t="s">
        <v>1650</v>
      </c>
      <c r="E71" s="111" t="s">
        <v>1557</v>
      </c>
      <c r="F71" s="129" t="s">
        <v>1651</v>
      </c>
      <c r="G71" s="76"/>
      <c r="H71" s="83" t="b">
        <v>1</v>
      </c>
      <c r="I71" s="55"/>
      <c r="J71" s="55"/>
      <c r="K71" s="55"/>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c r="IF71" s="6"/>
      <c r="IG71" s="6"/>
      <c r="IH71" s="6"/>
      <c r="II71" s="6"/>
      <c r="IJ71" s="6"/>
      <c r="IK71" s="6"/>
      <c r="IL71" s="6"/>
      <c r="IM71" s="6"/>
      <c r="IN71" s="6"/>
      <c r="IO71" s="6"/>
      <c r="IP71" s="6"/>
      <c r="IQ71" s="6"/>
      <c r="IR71" s="6"/>
      <c r="IS71" s="6"/>
      <c r="IT71" s="6"/>
      <c r="IU71" s="6"/>
      <c r="IV71" s="6"/>
    </row>
    <row r="72" spans="1:256" s="5" customFormat="1" ht="14" x14ac:dyDescent="0.15">
      <c r="A72" s="75" t="s">
        <v>74</v>
      </c>
      <c r="B72" s="76" t="s">
        <v>194</v>
      </c>
      <c r="C72" s="76">
        <v>8</v>
      </c>
      <c r="D72" s="76" t="s">
        <v>1652</v>
      </c>
      <c r="E72" s="111" t="s">
        <v>1557</v>
      </c>
      <c r="F72" s="129" t="s">
        <v>1653</v>
      </c>
      <c r="G72" s="76"/>
      <c r="H72" s="83" t="b">
        <v>1</v>
      </c>
      <c r="I72" s="55"/>
      <c r="J72" s="55"/>
      <c r="K72" s="55"/>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c r="IA72" s="6"/>
      <c r="IB72" s="6"/>
      <c r="IC72" s="6"/>
      <c r="ID72" s="6"/>
      <c r="IE72" s="6"/>
      <c r="IF72" s="6"/>
      <c r="IG72" s="6"/>
      <c r="IH72" s="6"/>
      <c r="II72" s="6"/>
      <c r="IJ72" s="6"/>
      <c r="IK72" s="6"/>
      <c r="IL72" s="6"/>
      <c r="IM72" s="6"/>
      <c r="IN72" s="6"/>
      <c r="IO72" s="6"/>
      <c r="IP72" s="6"/>
      <c r="IQ72" s="6"/>
      <c r="IR72" s="6"/>
      <c r="IS72" s="6"/>
      <c r="IT72" s="6"/>
      <c r="IU72" s="6"/>
      <c r="IV72" s="6"/>
    </row>
    <row r="73" spans="1:256" s="5" customFormat="1" ht="14" x14ac:dyDescent="0.15">
      <c r="A73" s="75" t="s">
        <v>74</v>
      </c>
      <c r="B73" s="76" t="s">
        <v>194</v>
      </c>
      <c r="C73" s="84">
        <v>9</v>
      </c>
      <c r="D73" s="93" t="s">
        <v>1045</v>
      </c>
      <c r="E73" s="84" t="s">
        <v>1557</v>
      </c>
      <c r="F73" s="84" t="s">
        <v>1625</v>
      </c>
      <c r="G73" s="76"/>
      <c r="H73" s="83" t="b">
        <v>1</v>
      </c>
      <c r="I73" s="55"/>
      <c r="J73" s="55"/>
      <c r="K73" s="55"/>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6"/>
      <c r="GN73" s="6"/>
      <c r="GO73" s="6"/>
      <c r="GP73" s="6"/>
      <c r="GQ73" s="6"/>
      <c r="GR73" s="6"/>
      <c r="GS73" s="6"/>
      <c r="GT73" s="6"/>
      <c r="GU73" s="6"/>
      <c r="GV73" s="6"/>
      <c r="GW73" s="6"/>
      <c r="GX73" s="6"/>
      <c r="GY73" s="6"/>
      <c r="GZ73" s="6"/>
      <c r="HA73" s="6"/>
      <c r="HB73" s="6"/>
      <c r="HC73" s="6"/>
      <c r="HD73" s="6"/>
      <c r="HE73" s="6"/>
      <c r="HF73" s="6"/>
      <c r="HG73" s="6"/>
      <c r="HH73" s="6"/>
      <c r="HI73" s="6"/>
      <c r="HJ73" s="6"/>
      <c r="HK73" s="6"/>
      <c r="HL73" s="6"/>
      <c r="HM73" s="6"/>
      <c r="HN73" s="6"/>
      <c r="HO73" s="6"/>
      <c r="HP73" s="6"/>
      <c r="HQ73" s="6"/>
      <c r="HR73" s="6"/>
      <c r="HS73" s="6"/>
      <c r="HT73" s="6"/>
      <c r="HU73" s="6"/>
      <c r="HV73" s="6"/>
      <c r="HW73" s="6"/>
      <c r="HX73" s="6"/>
      <c r="HY73" s="6"/>
      <c r="HZ73" s="6"/>
      <c r="IA73" s="6"/>
      <c r="IB73" s="6"/>
      <c r="IC73" s="6"/>
      <c r="ID73" s="6"/>
      <c r="IE73" s="6"/>
      <c r="IF73" s="6"/>
      <c r="IG73" s="6"/>
      <c r="IH73" s="6"/>
      <c r="II73" s="6"/>
      <c r="IJ73" s="6"/>
      <c r="IK73" s="6"/>
      <c r="IL73" s="6"/>
      <c r="IM73" s="6"/>
      <c r="IN73" s="6"/>
      <c r="IO73" s="6"/>
      <c r="IP73" s="6"/>
      <c r="IQ73" s="6"/>
      <c r="IR73" s="6"/>
      <c r="IS73" s="6"/>
      <c r="IT73" s="6"/>
      <c r="IU73" s="6"/>
      <c r="IV73" s="6"/>
    </row>
    <row r="74" spans="1:256" s="5" customFormat="1" ht="14" x14ac:dyDescent="0.15">
      <c r="A74" s="75" t="s">
        <v>74</v>
      </c>
      <c r="B74" s="76" t="s">
        <v>194</v>
      </c>
      <c r="C74" s="76">
        <v>10</v>
      </c>
      <c r="D74" s="76" t="s">
        <v>1654</v>
      </c>
      <c r="E74" s="111" t="s">
        <v>1557</v>
      </c>
      <c r="F74" s="129" t="s">
        <v>1655</v>
      </c>
      <c r="G74" s="76"/>
      <c r="H74" s="83" t="b">
        <v>1</v>
      </c>
      <c r="I74" s="55"/>
      <c r="J74" s="55"/>
      <c r="K74" s="55"/>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c r="HF74" s="6"/>
      <c r="HG74" s="6"/>
      <c r="HH74" s="6"/>
      <c r="HI74" s="6"/>
      <c r="HJ74" s="6"/>
      <c r="HK74" s="6"/>
      <c r="HL74" s="6"/>
      <c r="HM74" s="6"/>
      <c r="HN74" s="6"/>
      <c r="HO74" s="6"/>
      <c r="HP74" s="6"/>
      <c r="HQ74" s="6"/>
      <c r="HR74" s="6"/>
      <c r="HS74" s="6"/>
      <c r="HT74" s="6"/>
      <c r="HU74" s="6"/>
      <c r="HV74" s="6"/>
      <c r="HW74" s="6"/>
      <c r="HX74" s="6"/>
      <c r="HY74" s="6"/>
      <c r="HZ74" s="6"/>
      <c r="IA74" s="6"/>
      <c r="IB74" s="6"/>
      <c r="IC74" s="6"/>
      <c r="ID74" s="6"/>
      <c r="IE74" s="6"/>
      <c r="IF74" s="6"/>
      <c r="IG74" s="6"/>
      <c r="IH74" s="6"/>
      <c r="II74" s="6"/>
      <c r="IJ74" s="6"/>
      <c r="IK74" s="6"/>
      <c r="IL74" s="6"/>
      <c r="IM74" s="6"/>
      <c r="IN74" s="6"/>
      <c r="IO74" s="6"/>
      <c r="IP74" s="6"/>
      <c r="IQ74" s="6"/>
      <c r="IR74" s="6"/>
      <c r="IS74" s="6"/>
      <c r="IT74" s="6"/>
      <c r="IU74" s="6"/>
      <c r="IV74" s="6"/>
    </row>
    <row r="75" spans="1:256" s="5" customFormat="1" ht="14" x14ac:dyDescent="0.15">
      <c r="A75" s="75" t="s">
        <v>74</v>
      </c>
      <c r="B75" s="76" t="s">
        <v>194</v>
      </c>
      <c r="C75" s="76">
        <v>11</v>
      </c>
      <c r="D75" s="76" t="s">
        <v>1656</v>
      </c>
      <c r="E75" s="111" t="s">
        <v>1557</v>
      </c>
      <c r="F75" s="129" t="s">
        <v>1657</v>
      </c>
      <c r="G75" s="76"/>
      <c r="H75" s="83" t="b">
        <v>1</v>
      </c>
      <c r="I75" s="55"/>
      <c r="J75" s="55"/>
      <c r="K75" s="55"/>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c r="HF75" s="6"/>
      <c r="HG75" s="6"/>
      <c r="HH75" s="6"/>
      <c r="HI75" s="6"/>
      <c r="HJ75" s="6"/>
      <c r="HK75" s="6"/>
      <c r="HL75" s="6"/>
      <c r="HM75" s="6"/>
      <c r="HN75" s="6"/>
      <c r="HO75" s="6"/>
      <c r="HP75" s="6"/>
      <c r="HQ75" s="6"/>
      <c r="HR75" s="6"/>
      <c r="HS75" s="6"/>
      <c r="HT75" s="6"/>
      <c r="HU75" s="6"/>
      <c r="HV75" s="6"/>
      <c r="HW75" s="6"/>
      <c r="HX75" s="6"/>
      <c r="HY75" s="6"/>
      <c r="HZ75" s="6"/>
      <c r="IA75" s="6"/>
      <c r="IB75" s="6"/>
      <c r="IC75" s="6"/>
      <c r="ID75" s="6"/>
      <c r="IE75" s="6"/>
      <c r="IF75" s="6"/>
      <c r="IG75" s="6"/>
      <c r="IH75" s="6"/>
      <c r="II75" s="6"/>
      <c r="IJ75" s="6"/>
      <c r="IK75" s="6"/>
      <c r="IL75" s="6"/>
      <c r="IM75" s="6"/>
      <c r="IN75" s="6"/>
      <c r="IO75" s="6"/>
      <c r="IP75" s="6"/>
      <c r="IQ75" s="6"/>
      <c r="IR75" s="6"/>
      <c r="IS75" s="6"/>
      <c r="IT75" s="6"/>
      <c r="IU75" s="6"/>
      <c r="IV75" s="6"/>
    </row>
    <row r="76" spans="1:256" s="5" customFormat="1" ht="14" x14ac:dyDescent="0.15">
      <c r="A76" s="75" t="s">
        <v>74</v>
      </c>
      <c r="B76" s="76" t="s">
        <v>194</v>
      </c>
      <c r="C76" s="76">
        <v>12</v>
      </c>
      <c r="D76" s="76" t="s">
        <v>1658</v>
      </c>
      <c r="E76" s="111" t="s">
        <v>1636</v>
      </c>
      <c r="F76" s="129" t="s">
        <v>1659</v>
      </c>
      <c r="G76" s="76"/>
      <c r="H76" s="83"/>
      <c r="I76" s="55"/>
      <c r="J76" s="55"/>
      <c r="K76" s="55"/>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6"/>
      <c r="GN76" s="6"/>
      <c r="GO76" s="6"/>
      <c r="GP76" s="6"/>
      <c r="GQ76" s="6"/>
      <c r="GR76" s="6"/>
      <c r="GS76" s="6"/>
      <c r="GT76" s="6"/>
      <c r="GU76" s="6"/>
      <c r="GV76" s="6"/>
      <c r="GW76" s="6"/>
      <c r="GX76" s="6"/>
      <c r="GY76" s="6"/>
      <c r="GZ76" s="6"/>
      <c r="HA76" s="6"/>
      <c r="HB76" s="6"/>
      <c r="HC76" s="6"/>
      <c r="HD76" s="6"/>
      <c r="HE76" s="6"/>
      <c r="HF76" s="6"/>
      <c r="HG76" s="6"/>
      <c r="HH76" s="6"/>
      <c r="HI76" s="6"/>
      <c r="HJ76" s="6"/>
      <c r="HK76" s="6"/>
      <c r="HL76" s="6"/>
      <c r="HM76" s="6"/>
      <c r="HN76" s="6"/>
      <c r="HO76" s="6"/>
      <c r="HP76" s="6"/>
      <c r="HQ76" s="6"/>
      <c r="HR76" s="6"/>
      <c r="HS76" s="6"/>
      <c r="HT76" s="6"/>
      <c r="HU76" s="6"/>
      <c r="HV76" s="6"/>
      <c r="HW76" s="6"/>
      <c r="HX76" s="6"/>
      <c r="HY76" s="6"/>
      <c r="HZ76" s="6"/>
      <c r="IA76" s="6"/>
      <c r="IB76" s="6"/>
      <c r="IC76" s="6"/>
      <c r="ID76" s="6"/>
      <c r="IE76" s="6"/>
      <c r="IF76" s="6"/>
      <c r="IG76" s="6"/>
      <c r="IH76" s="6"/>
      <c r="II76" s="6"/>
      <c r="IJ76" s="6"/>
      <c r="IK76" s="6"/>
      <c r="IL76" s="6"/>
      <c r="IM76" s="6"/>
      <c r="IN76" s="6"/>
      <c r="IO76" s="6"/>
      <c r="IP76" s="6"/>
      <c r="IQ76" s="6"/>
      <c r="IR76" s="6"/>
      <c r="IS76" s="6"/>
      <c r="IT76" s="6"/>
      <c r="IU76" s="6"/>
      <c r="IV76" s="6"/>
    </row>
    <row r="77" spans="1:256" s="5" customFormat="1" ht="14" x14ac:dyDescent="0.15">
      <c r="A77" s="75" t="s">
        <v>74</v>
      </c>
      <c r="B77" s="76" t="s">
        <v>194</v>
      </c>
      <c r="C77" s="76">
        <v>13</v>
      </c>
      <c r="D77" s="76" t="s">
        <v>1660</v>
      </c>
      <c r="E77" s="111" t="s">
        <v>1636</v>
      </c>
      <c r="F77" s="129" t="s">
        <v>1659</v>
      </c>
      <c r="G77" s="76"/>
      <c r="H77" s="83"/>
      <c r="I77" s="55"/>
      <c r="J77" s="55"/>
      <c r="K77" s="55"/>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6"/>
      <c r="GN77" s="6"/>
      <c r="GO77" s="6"/>
      <c r="GP77" s="6"/>
      <c r="GQ77" s="6"/>
      <c r="GR77" s="6"/>
      <c r="GS77" s="6"/>
      <c r="GT77" s="6"/>
      <c r="GU77" s="6"/>
      <c r="GV77" s="6"/>
      <c r="GW77" s="6"/>
      <c r="GX77" s="6"/>
      <c r="GY77" s="6"/>
      <c r="GZ77" s="6"/>
      <c r="HA77" s="6"/>
      <c r="HB77" s="6"/>
      <c r="HC77" s="6"/>
      <c r="HD77" s="6"/>
      <c r="HE77" s="6"/>
      <c r="HF77" s="6"/>
      <c r="HG77" s="6"/>
      <c r="HH77" s="6"/>
      <c r="HI77" s="6"/>
      <c r="HJ77" s="6"/>
      <c r="HK77" s="6"/>
      <c r="HL77" s="6"/>
      <c r="HM77" s="6"/>
      <c r="HN77" s="6"/>
      <c r="HO77" s="6"/>
      <c r="HP77" s="6"/>
      <c r="HQ77" s="6"/>
      <c r="HR77" s="6"/>
      <c r="HS77" s="6"/>
      <c r="HT77" s="6"/>
      <c r="HU77" s="6"/>
      <c r="HV77" s="6"/>
      <c r="HW77" s="6"/>
      <c r="HX77" s="6"/>
      <c r="HY77" s="6"/>
      <c r="HZ77" s="6"/>
      <c r="IA77" s="6"/>
      <c r="IB77" s="6"/>
      <c r="IC77" s="6"/>
      <c r="ID77" s="6"/>
      <c r="IE77" s="6"/>
      <c r="IF77" s="6"/>
      <c r="IG77" s="6"/>
      <c r="IH77" s="6"/>
      <c r="II77" s="6"/>
      <c r="IJ77" s="6"/>
      <c r="IK77" s="6"/>
      <c r="IL77" s="6"/>
      <c r="IM77" s="6"/>
      <c r="IN77" s="6"/>
      <c r="IO77" s="6"/>
      <c r="IP77" s="6"/>
      <c r="IQ77" s="6"/>
      <c r="IR77" s="6"/>
      <c r="IS77" s="6"/>
      <c r="IT77" s="6"/>
      <c r="IU77" s="6"/>
      <c r="IV77" s="6"/>
    </row>
    <row r="78" spans="1:256" s="5" customFormat="1" ht="14" x14ac:dyDescent="0.15">
      <c r="A78" s="75" t="s">
        <v>74</v>
      </c>
      <c r="B78" s="76" t="s">
        <v>194</v>
      </c>
      <c r="C78" s="76">
        <v>14</v>
      </c>
      <c r="D78" s="76" t="s">
        <v>1661</v>
      </c>
      <c r="E78" s="111" t="s">
        <v>1636</v>
      </c>
      <c r="F78" s="129" t="s">
        <v>1659</v>
      </c>
      <c r="G78" s="76"/>
      <c r="H78" s="83"/>
      <c r="I78" s="55"/>
      <c r="J78" s="55"/>
      <c r="K78" s="55"/>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6"/>
      <c r="GN78" s="6"/>
      <c r="GO78" s="6"/>
      <c r="GP78" s="6"/>
      <c r="GQ78" s="6"/>
      <c r="GR78" s="6"/>
      <c r="GS78" s="6"/>
      <c r="GT78" s="6"/>
      <c r="GU78" s="6"/>
      <c r="GV78" s="6"/>
      <c r="GW78" s="6"/>
      <c r="GX78" s="6"/>
      <c r="GY78" s="6"/>
      <c r="GZ78" s="6"/>
      <c r="HA78" s="6"/>
      <c r="HB78" s="6"/>
      <c r="HC78" s="6"/>
      <c r="HD78" s="6"/>
      <c r="HE78" s="6"/>
      <c r="HF78" s="6"/>
      <c r="HG78" s="6"/>
      <c r="HH78" s="6"/>
      <c r="HI78" s="6"/>
      <c r="HJ78" s="6"/>
      <c r="HK78" s="6"/>
      <c r="HL78" s="6"/>
      <c r="HM78" s="6"/>
      <c r="HN78" s="6"/>
      <c r="HO78" s="6"/>
      <c r="HP78" s="6"/>
      <c r="HQ78" s="6"/>
      <c r="HR78" s="6"/>
      <c r="HS78" s="6"/>
      <c r="HT78" s="6"/>
      <c r="HU78" s="6"/>
      <c r="HV78" s="6"/>
      <c r="HW78" s="6"/>
      <c r="HX78" s="6"/>
      <c r="HY78" s="6"/>
      <c r="HZ78" s="6"/>
      <c r="IA78" s="6"/>
      <c r="IB78" s="6"/>
      <c r="IC78" s="6"/>
      <c r="ID78" s="6"/>
      <c r="IE78" s="6"/>
      <c r="IF78" s="6"/>
      <c r="IG78" s="6"/>
      <c r="IH78" s="6"/>
      <c r="II78" s="6"/>
      <c r="IJ78" s="6"/>
      <c r="IK78" s="6"/>
      <c r="IL78" s="6"/>
      <c r="IM78" s="6"/>
      <c r="IN78" s="6"/>
      <c r="IO78" s="6"/>
      <c r="IP78" s="6"/>
      <c r="IQ78" s="6"/>
      <c r="IR78" s="6"/>
      <c r="IS78" s="6"/>
      <c r="IT78" s="6"/>
      <c r="IU78" s="6"/>
      <c r="IV78" s="6"/>
    </row>
    <row r="79" spans="1:256" s="5" customFormat="1" ht="14" x14ac:dyDescent="0.15">
      <c r="A79" s="75" t="s">
        <v>74</v>
      </c>
      <c r="B79" s="76" t="s">
        <v>194</v>
      </c>
      <c r="C79" s="76">
        <v>15</v>
      </c>
      <c r="D79" s="76" t="s">
        <v>1662</v>
      </c>
      <c r="E79" s="111" t="s">
        <v>1636</v>
      </c>
      <c r="F79" s="129" t="s">
        <v>1659</v>
      </c>
      <c r="G79" s="76"/>
      <c r="H79" s="83"/>
      <c r="I79" s="55"/>
      <c r="J79" s="55"/>
      <c r="K79" s="55"/>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6"/>
      <c r="GN79" s="6"/>
      <c r="GO79" s="6"/>
      <c r="GP79" s="6"/>
      <c r="GQ79" s="6"/>
      <c r="GR79" s="6"/>
      <c r="GS79" s="6"/>
      <c r="GT79" s="6"/>
      <c r="GU79" s="6"/>
      <c r="GV79" s="6"/>
      <c r="GW79" s="6"/>
      <c r="GX79" s="6"/>
      <c r="GY79" s="6"/>
      <c r="GZ79" s="6"/>
      <c r="HA79" s="6"/>
      <c r="HB79" s="6"/>
      <c r="HC79" s="6"/>
      <c r="HD79" s="6"/>
      <c r="HE79" s="6"/>
      <c r="HF79" s="6"/>
      <c r="HG79" s="6"/>
      <c r="HH79" s="6"/>
      <c r="HI79" s="6"/>
      <c r="HJ79" s="6"/>
      <c r="HK79" s="6"/>
      <c r="HL79" s="6"/>
      <c r="HM79" s="6"/>
      <c r="HN79" s="6"/>
      <c r="HO79" s="6"/>
      <c r="HP79" s="6"/>
      <c r="HQ79" s="6"/>
      <c r="HR79" s="6"/>
      <c r="HS79" s="6"/>
      <c r="HT79" s="6"/>
      <c r="HU79" s="6"/>
      <c r="HV79" s="6"/>
      <c r="HW79" s="6"/>
      <c r="HX79" s="6"/>
      <c r="HY79" s="6"/>
      <c r="HZ79" s="6"/>
      <c r="IA79" s="6"/>
      <c r="IB79" s="6"/>
      <c r="IC79" s="6"/>
      <c r="ID79" s="6"/>
      <c r="IE79" s="6"/>
      <c r="IF79" s="6"/>
      <c r="IG79" s="6"/>
      <c r="IH79" s="6"/>
      <c r="II79" s="6"/>
      <c r="IJ79" s="6"/>
      <c r="IK79" s="6"/>
      <c r="IL79" s="6"/>
      <c r="IM79" s="6"/>
      <c r="IN79" s="6"/>
      <c r="IO79" s="6"/>
      <c r="IP79" s="6"/>
      <c r="IQ79" s="6"/>
      <c r="IR79" s="6"/>
      <c r="IS79" s="6"/>
      <c r="IT79" s="6"/>
      <c r="IU79" s="6"/>
      <c r="IV79" s="6"/>
    </row>
    <row r="80" spans="1:256" s="5" customFormat="1" ht="14" x14ac:dyDescent="0.15">
      <c r="A80" s="75" t="s">
        <v>74</v>
      </c>
      <c r="B80" s="76" t="s">
        <v>194</v>
      </c>
      <c r="C80" s="76">
        <v>16</v>
      </c>
      <c r="D80" s="76" t="s">
        <v>1663</v>
      </c>
      <c r="E80" s="111" t="s">
        <v>1636</v>
      </c>
      <c r="F80" s="129" t="s">
        <v>1664</v>
      </c>
      <c r="G80" s="76"/>
      <c r="H80" s="83" t="b">
        <v>1</v>
      </c>
      <c r="I80" s="55"/>
      <c r="J80" s="55"/>
      <c r="K80" s="55"/>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6"/>
      <c r="GN80" s="6"/>
      <c r="GO80" s="6"/>
      <c r="GP80" s="6"/>
      <c r="GQ80" s="6"/>
      <c r="GR80" s="6"/>
      <c r="GS80" s="6"/>
      <c r="GT80" s="6"/>
      <c r="GU80" s="6"/>
      <c r="GV80" s="6"/>
      <c r="GW80" s="6"/>
      <c r="GX80" s="6"/>
      <c r="GY80" s="6"/>
      <c r="GZ80" s="6"/>
      <c r="HA80" s="6"/>
      <c r="HB80" s="6"/>
      <c r="HC80" s="6"/>
      <c r="HD80" s="6"/>
      <c r="HE80" s="6"/>
      <c r="HF80" s="6"/>
      <c r="HG80" s="6"/>
      <c r="HH80" s="6"/>
      <c r="HI80" s="6"/>
      <c r="HJ80" s="6"/>
      <c r="HK80" s="6"/>
      <c r="HL80" s="6"/>
      <c r="HM80" s="6"/>
      <c r="HN80" s="6"/>
      <c r="HO80" s="6"/>
      <c r="HP80" s="6"/>
      <c r="HQ80" s="6"/>
      <c r="HR80" s="6"/>
      <c r="HS80" s="6"/>
      <c r="HT80" s="6"/>
      <c r="HU80" s="6"/>
      <c r="HV80" s="6"/>
      <c r="HW80" s="6"/>
      <c r="HX80" s="6"/>
      <c r="HY80" s="6"/>
      <c r="HZ80" s="6"/>
      <c r="IA80" s="6"/>
      <c r="IB80" s="6"/>
      <c r="IC80" s="6"/>
      <c r="ID80" s="6"/>
      <c r="IE80" s="6"/>
      <c r="IF80" s="6"/>
      <c r="IG80" s="6"/>
      <c r="IH80" s="6"/>
      <c r="II80" s="6"/>
      <c r="IJ80" s="6"/>
      <c r="IK80" s="6"/>
      <c r="IL80" s="6"/>
      <c r="IM80" s="6"/>
      <c r="IN80" s="6"/>
      <c r="IO80" s="6"/>
      <c r="IP80" s="6"/>
      <c r="IQ80" s="6"/>
      <c r="IR80" s="6"/>
      <c r="IS80" s="6"/>
      <c r="IT80" s="6"/>
      <c r="IU80" s="6"/>
      <c r="IV80" s="6"/>
    </row>
    <row r="81" spans="1:256" s="5" customFormat="1" ht="14" x14ac:dyDescent="0.15">
      <c r="A81" s="75" t="s">
        <v>74</v>
      </c>
      <c r="B81" s="76" t="s">
        <v>194</v>
      </c>
      <c r="C81" s="76">
        <v>17</v>
      </c>
      <c r="D81" s="76" t="s">
        <v>1665</v>
      </c>
      <c r="E81" s="111" t="s">
        <v>1636</v>
      </c>
      <c r="F81" s="129" t="s">
        <v>1666</v>
      </c>
      <c r="G81" s="76"/>
      <c r="H81" s="83" t="b">
        <v>1</v>
      </c>
      <c r="I81" s="55"/>
      <c r="J81" s="55"/>
      <c r="K81" s="55"/>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6"/>
      <c r="GN81" s="6"/>
      <c r="GO81" s="6"/>
      <c r="GP81" s="6"/>
      <c r="GQ81" s="6"/>
      <c r="GR81" s="6"/>
      <c r="GS81" s="6"/>
      <c r="GT81" s="6"/>
      <c r="GU81" s="6"/>
      <c r="GV81" s="6"/>
      <c r="GW81" s="6"/>
      <c r="GX81" s="6"/>
      <c r="GY81" s="6"/>
      <c r="GZ81" s="6"/>
      <c r="HA81" s="6"/>
      <c r="HB81" s="6"/>
      <c r="HC81" s="6"/>
      <c r="HD81" s="6"/>
      <c r="HE81" s="6"/>
      <c r="HF81" s="6"/>
      <c r="HG81" s="6"/>
      <c r="HH81" s="6"/>
      <c r="HI81" s="6"/>
      <c r="HJ81" s="6"/>
      <c r="HK81" s="6"/>
      <c r="HL81" s="6"/>
      <c r="HM81" s="6"/>
      <c r="HN81" s="6"/>
      <c r="HO81" s="6"/>
      <c r="HP81" s="6"/>
      <c r="HQ81" s="6"/>
      <c r="HR81" s="6"/>
      <c r="HS81" s="6"/>
      <c r="HT81" s="6"/>
      <c r="HU81" s="6"/>
      <c r="HV81" s="6"/>
      <c r="HW81" s="6"/>
      <c r="HX81" s="6"/>
      <c r="HY81" s="6"/>
      <c r="HZ81" s="6"/>
      <c r="IA81" s="6"/>
      <c r="IB81" s="6"/>
      <c r="IC81" s="6"/>
      <c r="ID81" s="6"/>
      <c r="IE81" s="6"/>
      <c r="IF81" s="6"/>
      <c r="IG81" s="6"/>
      <c r="IH81" s="6"/>
      <c r="II81" s="6"/>
      <c r="IJ81" s="6"/>
      <c r="IK81" s="6"/>
      <c r="IL81" s="6"/>
      <c r="IM81" s="6"/>
      <c r="IN81" s="6"/>
      <c r="IO81" s="6"/>
      <c r="IP81" s="6"/>
      <c r="IQ81" s="6"/>
      <c r="IR81" s="6"/>
      <c r="IS81" s="6"/>
      <c r="IT81" s="6"/>
      <c r="IU81" s="6"/>
      <c r="IV81" s="6"/>
    </row>
    <row r="82" spans="1:256" s="5" customFormat="1" ht="14" x14ac:dyDescent="0.15">
      <c r="A82" s="75" t="s">
        <v>74</v>
      </c>
      <c r="B82" s="76" t="s">
        <v>194</v>
      </c>
      <c r="C82" s="76">
        <v>18</v>
      </c>
      <c r="D82" s="76" t="s">
        <v>1667</v>
      </c>
      <c r="E82" s="111" t="s">
        <v>1636</v>
      </c>
      <c r="F82" s="129" t="s">
        <v>1668</v>
      </c>
      <c r="G82" s="76"/>
      <c r="H82" s="83" t="b">
        <v>1</v>
      </c>
      <c r="I82" s="55"/>
      <c r="J82" s="55"/>
      <c r="K82" s="55"/>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6"/>
      <c r="GN82" s="6"/>
      <c r="GO82" s="6"/>
      <c r="GP82" s="6"/>
      <c r="GQ82" s="6"/>
      <c r="GR82" s="6"/>
      <c r="GS82" s="6"/>
      <c r="GT82" s="6"/>
      <c r="GU82" s="6"/>
      <c r="GV82" s="6"/>
      <c r="GW82" s="6"/>
      <c r="GX82" s="6"/>
      <c r="GY82" s="6"/>
      <c r="GZ82" s="6"/>
      <c r="HA82" s="6"/>
      <c r="HB82" s="6"/>
      <c r="HC82" s="6"/>
      <c r="HD82" s="6"/>
      <c r="HE82" s="6"/>
      <c r="HF82" s="6"/>
      <c r="HG82" s="6"/>
      <c r="HH82" s="6"/>
      <c r="HI82" s="6"/>
      <c r="HJ82" s="6"/>
      <c r="HK82" s="6"/>
      <c r="HL82" s="6"/>
      <c r="HM82" s="6"/>
      <c r="HN82" s="6"/>
      <c r="HO82" s="6"/>
      <c r="HP82" s="6"/>
      <c r="HQ82" s="6"/>
      <c r="HR82" s="6"/>
      <c r="HS82" s="6"/>
      <c r="HT82" s="6"/>
      <c r="HU82" s="6"/>
      <c r="HV82" s="6"/>
      <c r="HW82" s="6"/>
      <c r="HX82" s="6"/>
      <c r="HY82" s="6"/>
      <c r="HZ82" s="6"/>
      <c r="IA82" s="6"/>
      <c r="IB82" s="6"/>
      <c r="IC82" s="6"/>
      <c r="ID82" s="6"/>
      <c r="IE82" s="6"/>
      <c r="IF82" s="6"/>
      <c r="IG82" s="6"/>
      <c r="IH82" s="6"/>
      <c r="II82" s="6"/>
      <c r="IJ82" s="6"/>
      <c r="IK82" s="6"/>
      <c r="IL82" s="6"/>
      <c r="IM82" s="6"/>
      <c r="IN82" s="6"/>
      <c r="IO82" s="6"/>
      <c r="IP82" s="6"/>
      <c r="IQ82" s="6"/>
      <c r="IR82" s="6"/>
      <c r="IS82" s="6"/>
      <c r="IT82" s="6"/>
      <c r="IU82" s="6"/>
      <c r="IV82" s="6"/>
    </row>
    <row r="83" spans="1:256" s="5" customFormat="1" ht="14" x14ac:dyDescent="0.15">
      <c r="A83" s="75" t="s">
        <v>74</v>
      </c>
      <c r="B83" s="76" t="s">
        <v>194</v>
      </c>
      <c r="C83" s="76">
        <v>19</v>
      </c>
      <c r="D83" s="76" t="s">
        <v>1669</v>
      </c>
      <c r="E83" s="111" t="s">
        <v>1636</v>
      </c>
      <c r="F83" s="129" t="s">
        <v>1670</v>
      </c>
      <c r="G83" s="76"/>
      <c r="H83" s="83" t="b">
        <v>1</v>
      </c>
      <c r="I83" s="55"/>
      <c r="J83" s="55"/>
      <c r="K83" s="55"/>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6"/>
      <c r="GN83" s="6"/>
      <c r="GO83" s="6"/>
      <c r="GP83" s="6"/>
      <c r="GQ83" s="6"/>
      <c r="GR83" s="6"/>
      <c r="GS83" s="6"/>
      <c r="GT83" s="6"/>
      <c r="GU83" s="6"/>
      <c r="GV83" s="6"/>
      <c r="GW83" s="6"/>
      <c r="GX83" s="6"/>
      <c r="GY83" s="6"/>
      <c r="GZ83" s="6"/>
      <c r="HA83" s="6"/>
      <c r="HB83" s="6"/>
      <c r="HC83" s="6"/>
      <c r="HD83" s="6"/>
      <c r="HE83" s="6"/>
      <c r="HF83" s="6"/>
      <c r="HG83" s="6"/>
      <c r="HH83" s="6"/>
      <c r="HI83" s="6"/>
      <c r="HJ83" s="6"/>
      <c r="HK83" s="6"/>
      <c r="HL83" s="6"/>
      <c r="HM83" s="6"/>
      <c r="HN83" s="6"/>
      <c r="HO83" s="6"/>
      <c r="HP83" s="6"/>
      <c r="HQ83" s="6"/>
      <c r="HR83" s="6"/>
      <c r="HS83" s="6"/>
      <c r="HT83" s="6"/>
      <c r="HU83" s="6"/>
      <c r="HV83" s="6"/>
      <c r="HW83" s="6"/>
      <c r="HX83" s="6"/>
      <c r="HY83" s="6"/>
      <c r="HZ83" s="6"/>
      <c r="IA83" s="6"/>
      <c r="IB83" s="6"/>
      <c r="IC83" s="6"/>
      <c r="ID83" s="6"/>
      <c r="IE83" s="6"/>
      <c r="IF83" s="6"/>
      <c r="IG83" s="6"/>
      <c r="IH83" s="6"/>
      <c r="II83" s="6"/>
      <c r="IJ83" s="6"/>
      <c r="IK83" s="6"/>
      <c r="IL83" s="6"/>
      <c r="IM83" s="6"/>
      <c r="IN83" s="6"/>
      <c r="IO83" s="6"/>
      <c r="IP83" s="6"/>
      <c r="IQ83" s="6"/>
      <c r="IR83" s="6"/>
      <c r="IS83" s="6"/>
      <c r="IT83" s="6"/>
      <c r="IU83" s="6"/>
      <c r="IV83" s="6"/>
    </row>
    <row r="84" spans="1:256" s="5" customFormat="1" ht="14" x14ac:dyDescent="0.15">
      <c r="A84" s="75" t="s">
        <v>74</v>
      </c>
      <c r="B84" s="76" t="s">
        <v>194</v>
      </c>
      <c r="C84" s="76">
        <v>20</v>
      </c>
      <c r="D84" s="76" t="s">
        <v>1603</v>
      </c>
      <c r="E84" s="111" t="s">
        <v>1636</v>
      </c>
      <c r="F84" s="129" t="s">
        <v>1659</v>
      </c>
      <c r="G84" s="76"/>
      <c r="H84" s="83"/>
      <c r="I84" s="55"/>
      <c r="J84" s="55"/>
      <c r="K84" s="55"/>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6"/>
      <c r="GN84" s="6"/>
      <c r="GO84" s="6"/>
      <c r="GP84" s="6"/>
      <c r="GQ84" s="6"/>
      <c r="GR84" s="6"/>
      <c r="GS84" s="6"/>
      <c r="GT84" s="6"/>
      <c r="GU84" s="6"/>
      <c r="GV84" s="6"/>
      <c r="GW84" s="6"/>
      <c r="GX84" s="6"/>
      <c r="GY84" s="6"/>
      <c r="GZ84" s="6"/>
      <c r="HA84" s="6"/>
      <c r="HB84" s="6"/>
      <c r="HC84" s="6"/>
      <c r="HD84" s="6"/>
      <c r="HE84" s="6"/>
      <c r="HF84" s="6"/>
      <c r="HG84" s="6"/>
      <c r="HH84" s="6"/>
      <c r="HI84" s="6"/>
      <c r="HJ84" s="6"/>
      <c r="HK84" s="6"/>
      <c r="HL84" s="6"/>
      <c r="HM84" s="6"/>
      <c r="HN84" s="6"/>
      <c r="HO84" s="6"/>
      <c r="HP84" s="6"/>
      <c r="HQ84" s="6"/>
      <c r="HR84" s="6"/>
      <c r="HS84" s="6"/>
      <c r="HT84" s="6"/>
      <c r="HU84" s="6"/>
      <c r="HV84" s="6"/>
      <c r="HW84" s="6"/>
      <c r="HX84" s="6"/>
      <c r="HY84" s="6"/>
      <c r="HZ84" s="6"/>
      <c r="IA84" s="6"/>
      <c r="IB84" s="6"/>
      <c r="IC84" s="6"/>
      <c r="ID84" s="6"/>
      <c r="IE84" s="6"/>
      <c r="IF84" s="6"/>
      <c r="IG84" s="6"/>
      <c r="IH84" s="6"/>
      <c r="II84" s="6"/>
      <c r="IJ84" s="6"/>
      <c r="IK84" s="6"/>
      <c r="IL84" s="6"/>
      <c r="IM84" s="6"/>
      <c r="IN84" s="6"/>
      <c r="IO84" s="6"/>
      <c r="IP84" s="6"/>
      <c r="IQ84" s="6"/>
      <c r="IR84" s="6"/>
      <c r="IS84" s="6"/>
      <c r="IT84" s="6"/>
      <c r="IU84" s="6"/>
      <c r="IV84" s="6"/>
    </row>
    <row r="85" spans="1:256" s="5" customFormat="1" ht="14" x14ac:dyDescent="0.15">
      <c r="A85" s="75" t="s">
        <v>74</v>
      </c>
      <c r="B85" s="76" t="s">
        <v>194</v>
      </c>
      <c r="C85" s="76">
        <v>21</v>
      </c>
      <c r="D85" s="76" t="s">
        <v>1671</v>
      </c>
      <c r="E85" s="111" t="s">
        <v>1636</v>
      </c>
      <c r="F85" s="129" t="s">
        <v>1659</v>
      </c>
      <c r="G85" s="76"/>
      <c r="H85" s="83"/>
      <c r="I85" s="55"/>
      <c r="J85" s="55"/>
      <c r="K85" s="55"/>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6"/>
      <c r="GN85" s="6"/>
      <c r="GO85" s="6"/>
      <c r="GP85" s="6"/>
      <c r="GQ85" s="6"/>
      <c r="GR85" s="6"/>
      <c r="GS85" s="6"/>
      <c r="GT85" s="6"/>
      <c r="GU85" s="6"/>
      <c r="GV85" s="6"/>
      <c r="GW85" s="6"/>
      <c r="GX85" s="6"/>
      <c r="GY85" s="6"/>
      <c r="GZ85" s="6"/>
      <c r="HA85" s="6"/>
      <c r="HB85" s="6"/>
      <c r="HC85" s="6"/>
      <c r="HD85" s="6"/>
      <c r="HE85" s="6"/>
      <c r="HF85" s="6"/>
      <c r="HG85" s="6"/>
      <c r="HH85" s="6"/>
      <c r="HI85" s="6"/>
      <c r="HJ85" s="6"/>
      <c r="HK85" s="6"/>
      <c r="HL85" s="6"/>
      <c r="HM85" s="6"/>
      <c r="HN85" s="6"/>
      <c r="HO85" s="6"/>
      <c r="HP85" s="6"/>
      <c r="HQ85" s="6"/>
      <c r="HR85" s="6"/>
      <c r="HS85" s="6"/>
      <c r="HT85" s="6"/>
      <c r="HU85" s="6"/>
      <c r="HV85" s="6"/>
      <c r="HW85" s="6"/>
      <c r="HX85" s="6"/>
      <c r="HY85" s="6"/>
      <c r="HZ85" s="6"/>
      <c r="IA85" s="6"/>
      <c r="IB85" s="6"/>
      <c r="IC85" s="6"/>
      <c r="ID85" s="6"/>
      <c r="IE85" s="6"/>
      <c r="IF85" s="6"/>
      <c r="IG85" s="6"/>
      <c r="IH85" s="6"/>
      <c r="II85" s="6"/>
      <c r="IJ85" s="6"/>
      <c r="IK85" s="6"/>
      <c r="IL85" s="6"/>
      <c r="IM85" s="6"/>
      <c r="IN85" s="6"/>
      <c r="IO85" s="6"/>
      <c r="IP85" s="6"/>
      <c r="IQ85" s="6"/>
      <c r="IR85" s="6"/>
      <c r="IS85" s="6"/>
      <c r="IT85" s="6"/>
      <c r="IU85" s="6"/>
      <c r="IV85" s="6"/>
    </row>
    <row r="86" spans="1:256" s="5" customFormat="1" ht="14" x14ac:dyDescent="0.15">
      <c r="A86" s="75" t="s">
        <v>74</v>
      </c>
      <c r="B86" s="76" t="s">
        <v>194</v>
      </c>
      <c r="C86" s="76">
        <v>22</v>
      </c>
      <c r="D86" s="76" t="s">
        <v>1672</v>
      </c>
      <c r="E86" s="111" t="s">
        <v>1636</v>
      </c>
      <c r="F86" s="129" t="s">
        <v>1659</v>
      </c>
      <c r="G86" s="76"/>
      <c r="H86" s="83"/>
      <c r="I86" s="55"/>
      <c r="J86" s="55"/>
      <c r="K86" s="55"/>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6"/>
      <c r="GN86" s="6"/>
      <c r="GO86" s="6"/>
      <c r="GP86" s="6"/>
      <c r="GQ86" s="6"/>
      <c r="GR86" s="6"/>
      <c r="GS86" s="6"/>
      <c r="GT86" s="6"/>
      <c r="GU86" s="6"/>
      <c r="GV86" s="6"/>
      <c r="GW86" s="6"/>
      <c r="GX86" s="6"/>
      <c r="GY86" s="6"/>
      <c r="GZ86" s="6"/>
      <c r="HA86" s="6"/>
      <c r="HB86" s="6"/>
      <c r="HC86" s="6"/>
      <c r="HD86" s="6"/>
      <c r="HE86" s="6"/>
      <c r="HF86" s="6"/>
      <c r="HG86" s="6"/>
      <c r="HH86" s="6"/>
      <c r="HI86" s="6"/>
      <c r="HJ86" s="6"/>
      <c r="HK86" s="6"/>
      <c r="HL86" s="6"/>
      <c r="HM86" s="6"/>
      <c r="HN86" s="6"/>
      <c r="HO86" s="6"/>
      <c r="HP86" s="6"/>
      <c r="HQ86" s="6"/>
      <c r="HR86" s="6"/>
      <c r="HS86" s="6"/>
      <c r="HT86" s="6"/>
      <c r="HU86" s="6"/>
      <c r="HV86" s="6"/>
      <c r="HW86" s="6"/>
      <c r="HX86" s="6"/>
      <c r="HY86" s="6"/>
      <c r="HZ86" s="6"/>
      <c r="IA86" s="6"/>
      <c r="IB86" s="6"/>
      <c r="IC86" s="6"/>
      <c r="ID86" s="6"/>
      <c r="IE86" s="6"/>
      <c r="IF86" s="6"/>
      <c r="IG86" s="6"/>
      <c r="IH86" s="6"/>
      <c r="II86" s="6"/>
      <c r="IJ86" s="6"/>
      <c r="IK86" s="6"/>
      <c r="IL86" s="6"/>
      <c r="IM86" s="6"/>
      <c r="IN86" s="6"/>
      <c r="IO86" s="6"/>
      <c r="IP86" s="6"/>
      <c r="IQ86" s="6"/>
      <c r="IR86" s="6"/>
      <c r="IS86" s="6"/>
      <c r="IT86" s="6"/>
      <c r="IU86" s="6"/>
      <c r="IV86" s="6"/>
    </row>
    <row r="87" spans="1:256" s="5" customFormat="1" ht="14" x14ac:dyDescent="0.15">
      <c r="A87" s="75" t="s">
        <v>74</v>
      </c>
      <c r="B87" s="76" t="s">
        <v>194</v>
      </c>
      <c r="C87" s="76">
        <v>23</v>
      </c>
      <c r="D87" s="76" t="s">
        <v>1673</v>
      </c>
      <c r="E87" s="111" t="s">
        <v>1636</v>
      </c>
      <c r="F87" s="129" t="s">
        <v>1659</v>
      </c>
      <c r="G87" s="76"/>
      <c r="H87" s="83"/>
      <c r="I87" s="55"/>
      <c r="J87" s="55"/>
      <c r="K87" s="55"/>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6"/>
      <c r="GN87" s="6"/>
      <c r="GO87" s="6"/>
      <c r="GP87" s="6"/>
      <c r="GQ87" s="6"/>
      <c r="GR87" s="6"/>
      <c r="GS87" s="6"/>
      <c r="GT87" s="6"/>
      <c r="GU87" s="6"/>
      <c r="GV87" s="6"/>
      <c r="GW87" s="6"/>
      <c r="GX87" s="6"/>
      <c r="GY87" s="6"/>
      <c r="GZ87" s="6"/>
      <c r="HA87" s="6"/>
      <c r="HB87" s="6"/>
      <c r="HC87" s="6"/>
      <c r="HD87" s="6"/>
      <c r="HE87" s="6"/>
      <c r="HF87" s="6"/>
      <c r="HG87" s="6"/>
      <c r="HH87" s="6"/>
      <c r="HI87" s="6"/>
      <c r="HJ87" s="6"/>
      <c r="HK87" s="6"/>
      <c r="HL87" s="6"/>
      <c r="HM87" s="6"/>
      <c r="HN87" s="6"/>
      <c r="HO87" s="6"/>
      <c r="HP87" s="6"/>
      <c r="HQ87" s="6"/>
      <c r="HR87" s="6"/>
      <c r="HS87" s="6"/>
      <c r="HT87" s="6"/>
      <c r="HU87" s="6"/>
      <c r="HV87" s="6"/>
      <c r="HW87" s="6"/>
      <c r="HX87" s="6"/>
      <c r="HY87" s="6"/>
      <c r="HZ87" s="6"/>
      <c r="IA87" s="6"/>
      <c r="IB87" s="6"/>
      <c r="IC87" s="6"/>
      <c r="ID87" s="6"/>
      <c r="IE87" s="6"/>
      <c r="IF87" s="6"/>
      <c r="IG87" s="6"/>
      <c r="IH87" s="6"/>
      <c r="II87" s="6"/>
      <c r="IJ87" s="6"/>
      <c r="IK87" s="6"/>
      <c r="IL87" s="6"/>
      <c r="IM87" s="6"/>
      <c r="IN87" s="6"/>
      <c r="IO87" s="6"/>
      <c r="IP87" s="6"/>
      <c r="IQ87" s="6"/>
      <c r="IR87" s="6"/>
      <c r="IS87" s="6"/>
      <c r="IT87" s="6"/>
      <c r="IU87" s="6"/>
      <c r="IV87" s="6"/>
    </row>
    <row r="88" spans="1:256" s="18" customFormat="1" ht="14" x14ac:dyDescent="0.15">
      <c r="A88" s="115"/>
      <c r="B88" s="116"/>
      <c r="C88" s="79"/>
      <c r="D88" s="79"/>
      <c r="E88" s="117" t="s">
        <v>1562</v>
      </c>
      <c r="F88" s="117" t="s">
        <v>1562</v>
      </c>
      <c r="G88" s="116"/>
      <c r="H88" s="118"/>
      <c r="I88" s="54"/>
      <c r="J88" s="54"/>
      <c r="K88" s="54"/>
    </row>
    <row r="89" spans="1:256" s="5" customFormat="1" ht="14" x14ac:dyDescent="0.15">
      <c r="A89" s="130" t="s">
        <v>34</v>
      </c>
      <c r="B89" s="46" t="s">
        <v>211</v>
      </c>
      <c r="C89" s="81">
        <v>0</v>
      </c>
      <c r="D89" s="81" t="s">
        <v>1674</v>
      </c>
      <c r="E89" s="119" t="s">
        <v>1560</v>
      </c>
      <c r="F89" s="120" t="s">
        <v>1675</v>
      </c>
      <c r="G89" s="46" t="b">
        <v>1</v>
      </c>
      <c r="H89" s="95"/>
      <c r="I89" s="52"/>
      <c r="J89" s="52"/>
      <c r="K89" s="52"/>
    </row>
    <row r="90" spans="1:256" s="5" customFormat="1" ht="14" x14ac:dyDescent="0.15">
      <c r="A90" s="130" t="s">
        <v>34</v>
      </c>
      <c r="B90" s="46" t="s">
        <v>211</v>
      </c>
      <c r="C90" s="81">
        <v>1</v>
      </c>
      <c r="D90" s="81" t="s">
        <v>1676</v>
      </c>
      <c r="E90" s="126" t="s">
        <v>1557</v>
      </c>
      <c r="F90" s="127" t="s">
        <v>1677</v>
      </c>
      <c r="G90" s="46" t="b">
        <v>1</v>
      </c>
      <c r="H90" s="95"/>
      <c r="I90" s="52"/>
      <c r="J90" s="52"/>
      <c r="K90" s="52"/>
    </row>
    <row r="91" spans="1:256" s="5" customFormat="1" ht="14" x14ac:dyDescent="0.15">
      <c r="A91" s="130" t="s">
        <v>34</v>
      </c>
      <c r="B91" s="46" t="s">
        <v>211</v>
      </c>
      <c r="C91" s="81">
        <v>2</v>
      </c>
      <c r="D91" s="81" t="s">
        <v>1678</v>
      </c>
      <c r="E91" s="126" t="s">
        <v>1560</v>
      </c>
      <c r="F91" s="127" t="s">
        <v>1679</v>
      </c>
      <c r="G91" s="46" t="b">
        <v>1</v>
      </c>
      <c r="H91" s="95"/>
      <c r="I91" s="52"/>
      <c r="J91" s="52"/>
      <c r="K91" s="52"/>
    </row>
    <row r="92" spans="1:256" s="5" customFormat="1" ht="14" x14ac:dyDescent="0.15">
      <c r="A92" s="130" t="s">
        <v>34</v>
      </c>
      <c r="B92" s="46" t="s">
        <v>211</v>
      </c>
      <c r="C92" s="81">
        <v>3</v>
      </c>
      <c r="D92" s="81" t="s">
        <v>1680</v>
      </c>
      <c r="E92" s="126" t="s">
        <v>1557</v>
      </c>
      <c r="F92" s="127" t="s">
        <v>1681</v>
      </c>
      <c r="G92" s="46" t="b">
        <v>1</v>
      </c>
      <c r="H92" s="95"/>
      <c r="I92" s="52"/>
      <c r="J92" s="52"/>
      <c r="K92" s="52"/>
    </row>
    <row r="93" spans="1:256" s="19" customFormat="1" ht="14" x14ac:dyDescent="0.15">
      <c r="A93" s="77"/>
      <c r="B93" s="78"/>
      <c r="C93" s="78"/>
      <c r="D93" s="78"/>
      <c r="E93" s="113" t="s">
        <v>1562</v>
      </c>
      <c r="F93" s="114" t="s">
        <v>1562</v>
      </c>
      <c r="G93" s="97"/>
      <c r="H93" s="98"/>
      <c r="I93" s="53"/>
      <c r="J93" s="53"/>
      <c r="K93" s="53"/>
    </row>
    <row r="94" spans="1:256" s="5" customFormat="1" ht="14" x14ac:dyDescent="0.15">
      <c r="A94" s="80" t="s">
        <v>34</v>
      </c>
      <c r="B94" s="81" t="s">
        <v>287</v>
      </c>
      <c r="C94" s="81">
        <v>0</v>
      </c>
      <c r="D94" s="81" t="s">
        <v>1682</v>
      </c>
      <c r="E94" s="119" t="s">
        <v>1560</v>
      </c>
      <c r="F94" s="120" t="s">
        <v>1683</v>
      </c>
      <c r="G94" s="46" t="b">
        <v>1</v>
      </c>
      <c r="H94" s="95"/>
      <c r="I94" s="52"/>
      <c r="J94" s="52"/>
      <c r="K94" s="52"/>
    </row>
    <row r="95" spans="1:256" s="5" customFormat="1" ht="14" x14ac:dyDescent="0.15">
      <c r="A95" s="80" t="s">
        <v>34</v>
      </c>
      <c r="B95" s="81" t="s">
        <v>287</v>
      </c>
      <c r="C95" s="81">
        <v>1</v>
      </c>
      <c r="D95" s="81" t="s">
        <v>1684</v>
      </c>
      <c r="E95" s="119" t="s">
        <v>1636</v>
      </c>
      <c r="F95" s="120" t="s">
        <v>1685</v>
      </c>
      <c r="G95" s="46" t="b">
        <v>1</v>
      </c>
      <c r="H95" s="95"/>
      <c r="I95" s="52"/>
      <c r="J95" s="52"/>
      <c r="K95" s="52"/>
    </row>
    <row r="96" spans="1:256" s="19" customFormat="1" ht="14" x14ac:dyDescent="0.15">
      <c r="A96" s="77"/>
      <c r="B96" s="78"/>
      <c r="C96" s="78"/>
      <c r="D96" s="78"/>
      <c r="E96" s="113" t="s">
        <v>1562</v>
      </c>
      <c r="F96" s="114" t="s">
        <v>1562</v>
      </c>
      <c r="G96" s="97"/>
      <c r="H96" s="98"/>
      <c r="I96" s="53"/>
      <c r="J96" s="53"/>
      <c r="K96" s="53"/>
    </row>
    <row r="97" spans="1:11" s="5" customFormat="1" ht="14" x14ac:dyDescent="0.15">
      <c r="A97" s="80" t="s">
        <v>34</v>
      </c>
      <c r="B97" s="81" t="s">
        <v>290</v>
      </c>
      <c r="C97" s="81">
        <v>0</v>
      </c>
      <c r="D97" s="81" t="s">
        <v>1682</v>
      </c>
      <c r="E97" s="119" t="s">
        <v>1560</v>
      </c>
      <c r="F97" s="120" t="s">
        <v>1683</v>
      </c>
      <c r="G97" s="46" t="b">
        <v>1</v>
      </c>
      <c r="H97" s="95"/>
      <c r="I97" s="52"/>
      <c r="J97" s="52"/>
      <c r="K97" s="52"/>
    </row>
    <row r="98" spans="1:11" s="5" customFormat="1" ht="14" x14ac:dyDescent="0.15">
      <c r="A98" s="80" t="s">
        <v>34</v>
      </c>
      <c r="B98" s="81" t="s">
        <v>290</v>
      </c>
      <c r="C98" s="81">
        <v>1</v>
      </c>
      <c r="D98" s="81" t="s">
        <v>1684</v>
      </c>
      <c r="E98" s="119" t="s">
        <v>1636</v>
      </c>
      <c r="F98" s="120" t="s">
        <v>1685</v>
      </c>
      <c r="G98" s="46" t="b">
        <v>1</v>
      </c>
      <c r="H98" s="95"/>
      <c r="I98" s="52"/>
      <c r="J98" s="52"/>
      <c r="K98" s="52"/>
    </row>
    <row r="99" spans="1:11" s="19" customFormat="1" ht="14" x14ac:dyDescent="0.15">
      <c r="A99" s="77"/>
      <c r="B99" s="78"/>
      <c r="C99" s="78"/>
      <c r="D99" s="78"/>
      <c r="E99" s="113" t="s">
        <v>1562</v>
      </c>
      <c r="F99" s="114" t="s">
        <v>1562</v>
      </c>
      <c r="G99" s="97"/>
      <c r="H99" s="98"/>
      <c r="I99" s="53"/>
      <c r="J99" s="53"/>
      <c r="K99" s="53"/>
    </row>
    <row r="100" spans="1:11" s="5" customFormat="1" ht="14" x14ac:dyDescent="0.15">
      <c r="A100" s="80" t="s">
        <v>34</v>
      </c>
      <c r="B100" s="81" t="s">
        <v>293</v>
      </c>
      <c r="C100" s="81">
        <v>0</v>
      </c>
      <c r="D100" s="81" t="s">
        <v>1682</v>
      </c>
      <c r="E100" s="119" t="s">
        <v>1560</v>
      </c>
      <c r="F100" s="120" t="s">
        <v>1683</v>
      </c>
      <c r="G100" s="46" t="b">
        <v>1</v>
      </c>
      <c r="H100" s="95"/>
      <c r="I100" s="52"/>
      <c r="J100" s="52"/>
      <c r="K100" s="52"/>
    </row>
    <row r="101" spans="1:11" s="5" customFormat="1" ht="14" x14ac:dyDescent="0.15">
      <c r="A101" s="80" t="s">
        <v>34</v>
      </c>
      <c r="B101" s="81" t="s">
        <v>293</v>
      </c>
      <c r="C101" s="81">
        <v>1</v>
      </c>
      <c r="D101" s="81" t="s">
        <v>1684</v>
      </c>
      <c r="E101" s="119" t="s">
        <v>1636</v>
      </c>
      <c r="F101" s="120" t="s">
        <v>1685</v>
      </c>
      <c r="G101" s="46" t="b">
        <v>1</v>
      </c>
      <c r="H101" s="95"/>
      <c r="I101" s="52"/>
      <c r="J101" s="52"/>
      <c r="K101" s="52"/>
    </row>
    <row r="102" spans="1:11" s="19" customFormat="1" ht="14" x14ac:dyDescent="0.15">
      <c r="A102" s="77"/>
      <c r="B102" s="78"/>
      <c r="C102" s="78"/>
      <c r="D102" s="78"/>
      <c r="E102" s="113" t="s">
        <v>1562</v>
      </c>
      <c r="F102" s="114" t="s">
        <v>1562</v>
      </c>
      <c r="G102" s="97"/>
      <c r="H102" s="98"/>
      <c r="I102" s="53"/>
      <c r="J102" s="53"/>
      <c r="K102" s="53"/>
    </row>
    <row r="103" spans="1:11" s="5" customFormat="1" ht="14" x14ac:dyDescent="0.15">
      <c r="A103" s="80" t="s">
        <v>34</v>
      </c>
      <c r="B103" s="81" t="s">
        <v>296</v>
      </c>
      <c r="C103" s="81">
        <v>0</v>
      </c>
      <c r="D103" s="81" t="s">
        <v>1682</v>
      </c>
      <c r="E103" s="119" t="s">
        <v>1560</v>
      </c>
      <c r="F103" s="120" t="s">
        <v>1683</v>
      </c>
      <c r="G103" s="46" t="b">
        <v>1</v>
      </c>
      <c r="H103" s="95"/>
      <c r="I103" s="52"/>
      <c r="J103" s="52"/>
      <c r="K103" s="52"/>
    </row>
    <row r="104" spans="1:11" s="5" customFormat="1" ht="14" x14ac:dyDescent="0.15">
      <c r="A104" s="80" t="s">
        <v>34</v>
      </c>
      <c r="B104" s="81" t="s">
        <v>296</v>
      </c>
      <c r="C104" s="81">
        <v>1</v>
      </c>
      <c r="D104" s="81" t="s">
        <v>1684</v>
      </c>
      <c r="E104" s="119" t="s">
        <v>1636</v>
      </c>
      <c r="F104" s="120" t="s">
        <v>1685</v>
      </c>
      <c r="G104" s="46" t="b">
        <v>1</v>
      </c>
      <c r="H104" s="95"/>
      <c r="I104" s="52"/>
      <c r="J104" s="52"/>
      <c r="K104" s="52"/>
    </row>
    <row r="105" spans="1:11" s="19" customFormat="1" ht="14" x14ac:dyDescent="0.15">
      <c r="A105" s="77"/>
      <c r="B105" s="78"/>
      <c r="C105" s="78"/>
      <c r="D105" s="78"/>
      <c r="E105" s="113" t="s">
        <v>1562</v>
      </c>
      <c r="F105" s="114" t="s">
        <v>1562</v>
      </c>
      <c r="G105" s="97"/>
      <c r="H105" s="98"/>
      <c r="I105" s="53"/>
      <c r="J105" s="53"/>
      <c r="K105" s="53"/>
    </row>
    <row r="106" spans="1:11" s="5" customFormat="1" ht="14" x14ac:dyDescent="0.15">
      <c r="A106" s="80" t="s">
        <v>34</v>
      </c>
      <c r="B106" s="81" t="s">
        <v>299</v>
      </c>
      <c r="C106" s="81">
        <v>0</v>
      </c>
      <c r="D106" s="81" t="s">
        <v>1682</v>
      </c>
      <c r="E106" s="119" t="s">
        <v>1560</v>
      </c>
      <c r="F106" s="120" t="s">
        <v>1683</v>
      </c>
      <c r="G106" s="46" t="b">
        <v>1</v>
      </c>
      <c r="H106" s="95"/>
      <c r="I106" s="52"/>
      <c r="J106" s="52"/>
      <c r="K106" s="52"/>
    </row>
    <row r="107" spans="1:11" s="5" customFormat="1" ht="14" x14ac:dyDescent="0.15">
      <c r="A107" s="80" t="s">
        <v>34</v>
      </c>
      <c r="B107" s="81" t="s">
        <v>299</v>
      </c>
      <c r="C107" s="81">
        <v>1</v>
      </c>
      <c r="D107" s="81" t="s">
        <v>1684</v>
      </c>
      <c r="E107" s="119" t="s">
        <v>1636</v>
      </c>
      <c r="F107" s="120" t="s">
        <v>1685</v>
      </c>
      <c r="G107" s="46" t="b">
        <v>1</v>
      </c>
      <c r="H107" s="95"/>
      <c r="I107" s="52"/>
      <c r="J107" s="52"/>
      <c r="K107" s="52"/>
    </row>
    <row r="108" spans="1:11" s="19" customFormat="1" ht="14" x14ac:dyDescent="0.15">
      <c r="A108" s="77"/>
      <c r="B108" s="78"/>
      <c r="C108" s="78"/>
      <c r="D108" s="78"/>
      <c r="E108" s="113" t="s">
        <v>1562</v>
      </c>
      <c r="F108" s="131" t="s">
        <v>1562</v>
      </c>
      <c r="G108" s="97"/>
      <c r="H108" s="98"/>
      <c r="I108" s="53"/>
      <c r="J108" s="53"/>
      <c r="K108" s="53"/>
    </row>
    <row r="109" spans="1:11" s="5" customFormat="1" ht="14" x14ac:dyDescent="0.15">
      <c r="A109" s="80" t="s">
        <v>34</v>
      </c>
      <c r="B109" s="81" t="s">
        <v>302</v>
      </c>
      <c r="C109" s="81">
        <v>0</v>
      </c>
      <c r="D109" s="81" t="s">
        <v>1682</v>
      </c>
      <c r="E109" s="119" t="s">
        <v>1560</v>
      </c>
      <c r="F109" s="120" t="s">
        <v>1683</v>
      </c>
      <c r="G109" s="46" t="b">
        <v>1</v>
      </c>
      <c r="H109" s="95"/>
      <c r="I109" s="52"/>
      <c r="J109" s="52"/>
      <c r="K109" s="52"/>
    </row>
    <row r="110" spans="1:11" s="5" customFormat="1" ht="14" x14ac:dyDescent="0.15">
      <c r="A110" s="80" t="s">
        <v>34</v>
      </c>
      <c r="B110" s="81" t="s">
        <v>302</v>
      </c>
      <c r="C110" s="81">
        <v>1</v>
      </c>
      <c r="D110" s="81" t="s">
        <v>1684</v>
      </c>
      <c r="E110" s="119" t="s">
        <v>1636</v>
      </c>
      <c r="F110" s="120" t="s">
        <v>1685</v>
      </c>
      <c r="G110" s="46" t="b">
        <v>1</v>
      </c>
      <c r="H110" s="95"/>
      <c r="I110" s="52"/>
      <c r="J110" s="52"/>
      <c r="K110" s="52"/>
    </row>
    <row r="111" spans="1:11" s="19" customFormat="1" ht="14" x14ac:dyDescent="0.15">
      <c r="A111" s="77"/>
      <c r="B111" s="78"/>
      <c r="C111" s="78"/>
      <c r="D111" s="78"/>
      <c r="E111" s="113" t="s">
        <v>1562</v>
      </c>
      <c r="F111" s="114" t="s">
        <v>1562</v>
      </c>
      <c r="G111" s="97"/>
      <c r="H111" s="98"/>
      <c r="I111" s="53"/>
      <c r="J111" s="53"/>
      <c r="K111" s="53"/>
    </row>
    <row r="112" spans="1:11" s="5" customFormat="1" ht="14" x14ac:dyDescent="0.15">
      <c r="A112" s="80" t="s">
        <v>34</v>
      </c>
      <c r="B112" s="81" t="s">
        <v>305</v>
      </c>
      <c r="C112" s="81">
        <v>0</v>
      </c>
      <c r="D112" s="81" t="s">
        <v>1682</v>
      </c>
      <c r="E112" s="119" t="s">
        <v>1560</v>
      </c>
      <c r="F112" s="120" t="s">
        <v>1683</v>
      </c>
      <c r="G112" s="46" t="b">
        <v>1</v>
      </c>
      <c r="H112" s="95"/>
      <c r="I112" s="52"/>
      <c r="J112" s="52"/>
      <c r="K112" s="52"/>
    </row>
    <row r="113" spans="1:11" s="5" customFormat="1" ht="14" x14ac:dyDescent="0.15">
      <c r="A113" s="80" t="s">
        <v>34</v>
      </c>
      <c r="B113" s="81" t="s">
        <v>305</v>
      </c>
      <c r="C113" s="81">
        <v>1</v>
      </c>
      <c r="D113" s="81" t="s">
        <v>1684</v>
      </c>
      <c r="E113" s="119" t="s">
        <v>1636</v>
      </c>
      <c r="F113" s="120" t="s">
        <v>1685</v>
      </c>
      <c r="G113" s="46" t="b">
        <v>1</v>
      </c>
      <c r="H113" s="95"/>
      <c r="I113" s="52"/>
      <c r="J113" s="52"/>
      <c r="K113" s="52"/>
    </row>
    <row r="114" spans="1:11" s="19" customFormat="1" ht="14" x14ac:dyDescent="0.15">
      <c r="A114" s="77"/>
      <c r="B114" s="78"/>
      <c r="C114" s="78"/>
      <c r="D114" s="78"/>
      <c r="E114" s="113" t="s">
        <v>1562</v>
      </c>
      <c r="F114" s="114" t="s">
        <v>1562</v>
      </c>
      <c r="G114" s="97"/>
      <c r="H114" s="98"/>
      <c r="I114" s="53"/>
      <c r="J114" s="53"/>
      <c r="K114" s="53"/>
    </row>
    <row r="115" spans="1:11" s="5" customFormat="1" ht="14" x14ac:dyDescent="0.15">
      <c r="A115" s="80" t="s">
        <v>34</v>
      </c>
      <c r="B115" s="81" t="s">
        <v>308</v>
      </c>
      <c r="C115" s="81">
        <v>0</v>
      </c>
      <c r="D115" s="81" t="s">
        <v>1682</v>
      </c>
      <c r="E115" s="119" t="s">
        <v>1560</v>
      </c>
      <c r="F115" s="120" t="s">
        <v>1683</v>
      </c>
      <c r="G115" s="46" t="b">
        <v>1</v>
      </c>
      <c r="H115" s="95"/>
      <c r="I115" s="52"/>
      <c r="J115" s="52"/>
      <c r="K115" s="52"/>
    </row>
    <row r="116" spans="1:11" s="5" customFormat="1" ht="14" x14ac:dyDescent="0.15">
      <c r="A116" s="80" t="s">
        <v>34</v>
      </c>
      <c r="B116" s="81" t="s">
        <v>308</v>
      </c>
      <c r="C116" s="81">
        <v>1</v>
      </c>
      <c r="D116" s="81" t="s">
        <v>1684</v>
      </c>
      <c r="E116" s="119" t="s">
        <v>1636</v>
      </c>
      <c r="F116" s="120" t="s">
        <v>1685</v>
      </c>
      <c r="G116" s="46" t="b">
        <v>1</v>
      </c>
      <c r="H116" s="95"/>
      <c r="I116" s="52"/>
      <c r="J116" s="52"/>
      <c r="K116" s="52"/>
    </row>
    <row r="117" spans="1:11" s="19" customFormat="1" ht="14" x14ac:dyDescent="0.15">
      <c r="A117" s="77"/>
      <c r="B117" s="78"/>
      <c r="C117" s="78"/>
      <c r="D117" s="78"/>
      <c r="E117" s="113" t="s">
        <v>1562</v>
      </c>
      <c r="F117" s="114" t="s">
        <v>1562</v>
      </c>
      <c r="G117" s="97"/>
      <c r="H117" s="98"/>
      <c r="I117" s="53"/>
      <c r="J117" s="53"/>
      <c r="K117" s="53"/>
    </row>
    <row r="118" spans="1:11" s="5" customFormat="1" ht="14" x14ac:dyDescent="0.15">
      <c r="A118" s="80" t="s">
        <v>34</v>
      </c>
      <c r="B118" s="81" t="s">
        <v>314</v>
      </c>
      <c r="C118" s="81">
        <v>0</v>
      </c>
      <c r="D118" s="81" t="s">
        <v>1686</v>
      </c>
      <c r="E118" s="126" t="s">
        <v>1560</v>
      </c>
      <c r="F118" s="126" t="s">
        <v>1687</v>
      </c>
      <c r="G118" s="46" t="b">
        <v>1</v>
      </c>
      <c r="H118" s="95"/>
      <c r="I118" s="52"/>
      <c r="J118" s="52"/>
      <c r="K118" s="52"/>
    </row>
    <row r="119" spans="1:11" s="5" customFormat="1" ht="14" x14ac:dyDescent="0.15">
      <c r="A119" s="80" t="s">
        <v>34</v>
      </c>
      <c r="B119" s="81" t="s">
        <v>314</v>
      </c>
      <c r="C119" s="81">
        <v>1</v>
      </c>
      <c r="D119" s="81" t="s">
        <v>1688</v>
      </c>
      <c r="E119" s="126" t="s">
        <v>1560</v>
      </c>
      <c r="F119" s="126" t="s">
        <v>1689</v>
      </c>
      <c r="G119" s="46" t="b">
        <v>1</v>
      </c>
      <c r="H119" s="95"/>
      <c r="I119" s="52"/>
      <c r="J119" s="52"/>
      <c r="K119" s="52"/>
    </row>
    <row r="120" spans="1:11" s="5" customFormat="1" ht="14" x14ac:dyDescent="0.15">
      <c r="A120" s="80" t="s">
        <v>34</v>
      </c>
      <c r="B120" s="81" t="s">
        <v>314</v>
      </c>
      <c r="C120" s="81">
        <v>2</v>
      </c>
      <c r="D120" s="81" t="s">
        <v>1690</v>
      </c>
      <c r="E120" s="126" t="s">
        <v>1560</v>
      </c>
      <c r="F120" s="126" t="s">
        <v>1691</v>
      </c>
      <c r="G120" s="46" t="b">
        <v>1</v>
      </c>
      <c r="H120" s="95"/>
      <c r="I120" s="52"/>
      <c r="J120" s="52"/>
      <c r="K120" s="52"/>
    </row>
    <row r="121" spans="1:11" s="5" customFormat="1" ht="14" x14ac:dyDescent="0.15">
      <c r="A121" s="80" t="s">
        <v>34</v>
      </c>
      <c r="B121" s="81" t="s">
        <v>314</v>
      </c>
      <c r="C121" s="81">
        <v>3</v>
      </c>
      <c r="D121" s="81" t="s">
        <v>1692</v>
      </c>
      <c r="E121" s="126" t="s">
        <v>1560</v>
      </c>
      <c r="F121" s="150" t="s">
        <v>1693</v>
      </c>
      <c r="G121" s="46" t="b">
        <v>1</v>
      </c>
      <c r="H121" s="95"/>
      <c r="I121" s="52"/>
      <c r="J121" s="52"/>
      <c r="K121" s="52"/>
    </row>
    <row r="122" spans="1:11" s="18" customFormat="1" ht="14" x14ac:dyDescent="0.15">
      <c r="A122" s="115"/>
      <c r="B122" s="116"/>
      <c r="C122" s="79"/>
      <c r="D122" s="79"/>
      <c r="E122" s="117" t="s">
        <v>1562</v>
      </c>
      <c r="F122" s="117" t="s">
        <v>1562</v>
      </c>
      <c r="G122" s="116"/>
      <c r="H122" s="118"/>
      <c r="I122" s="54"/>
      <c r="J122" s="54"/>
      <c r="K122" s="54"/>
    </row>
    <row r="123" spans="1:11" s="5" customFormat="1" ht="14" x14ac:dyDescent="0.15">
      <c r="A123" s="75" t="s">
        <v>27</v>
      </c>
      <c r="B123" s="76" t="s">
        <v>176</v>
      </c>
      <c r="C123" s="76">
        <v>0</v>
      </c>
      <c r="D123" s="76" t="s">
        <v>1565</v>
      </c>
      <c r="E123" s="111" t="s">
        <v>1636</v>
      </c>
      <c r="F123" s="112" t="s">
        <v>1694</v>
      </c>
      <c r="G123" s="45" t="b">
        <v>1</v>
      </c>
      <c r="H123" s="92"/>
      <c r="I123" s="52"/>
      <c r="J123" s="52"/>
      <c r="K123" s="52"/>
    </row>
    <row r="124" spans="1:11" s="5" customFormat="1" ht="14" x14ac:dyDescent="0.15">
      <c r="A124" s="75" t="s">
        <v>27</v>
      </c>
      <c r="B124" s="76" t="s">
        <v>176</v>
      </c>
      <c r="C124" s="76">
        <v>1</v>
      </c>
      <c r="D124" s="45" t="s">
        <v>1567</v>
      </c>
      <c r="E124" s="111" t="s">
        <v>1560</v>
      </c>
      <c r="F124" s="112" t="s">
        <v>1695</v>
      </c>
      <c r="G124" s="45" t="b">
        <v>1</v>
      </c>
      <c r="H124" s="92"/>
      <c r="I124" s="52"/>
      <c r="J124" s="52"/>
      <c r="K124" s="52"/>
    </row>
    <row r="125" spans="1:11" s="19" customFormat="1" ht="14" x14ac:dyDescent="0.15">
      <c r="A125" s="77"/>
      <c r="B125" s="78"/>
      <c r="C125" s="78"/>
      <c r="D125" s="78"/>
      <c r="E125" s="113" t="s">
        <v>1562</v>
      </c>
      <c r="F125" s="114" t="s">
        <v>1562</v>
      </c>
      <c r="G125" s="97"/>
      <c r="H125" s="98"/>
      <c r="I125" s="53"/>
      <c r="J125" s="53"/>
      <c r="K125" s="53"/>
    </row>
    <row r="126" spans="1:11" s="5" customFormat="1" ht="14" x14ac:dyDescent="0.15">
      <c r="A126" s="75" t="s">
        <v>27</v>
      </c>
      <c r="B126" s="76" t="s">
        <v>317</v>
      </c>
      <c r="C126" s="76">
        <v>0</v>
      </c>
      <c r="D126" s="76" t="s">
        <v>1696</v>
      </c>
      <c r="E126" s="111" t="s">
        <v>1636</v>
      </c>
      <c r="F126" s="129" t="s">
        <v>1659</v>
      </c>
      <c r="G126" s="45"/>
      <c r="H126" s="92"/>
      <c r="I126" s="52"/>
      <c r="J126" s="52"/>
      <c r="K126" s="52"/>
    </row>
    <row r="127" spans="1:11" s="5" customFormat="1" ht="14" x14ac:dyDescent="0.15">
      <c r="A127" s="75" t="s">
        <v>27</v>
      </c>
      <c r="B127" s="76" t="s">
        <v>317</v>
      </c>
      <c r="C127" s="76">
        <v>1</v>
      </c>
      <c r="D127" s="45" t="s">
        <v>1697</v>
      </c>
      <c r="E127" s="111" t="s">
        <v>1560</v>
      </c>
      <c r="F127" s="112" t="s">
        <v>1698</v>
      </c>
      <c r="G127" s="45" t="b">
        <v>1</v>
      </c>
      <c r="H127" s="92"/>
      <c r="I127" s="52"/>
      <c r="J127" s="52"/>
      <c r="K127" s="52"/>
    </row>
    <row r="128" spans="1:11" s="5" customFormat="1" ht="14" x14ac:dyDescent="0.15">
      <c r="A128" s="75" t="s">
        <v>27</v>
      </c>
      <c r="B128" s="76" t="s">
        <v>317</v>
      </c>
      <c r="C128" s="76">
        <v>2</v>
      </c>
      <c r="D128" s="45" t="s">
        <v>1699</v>
      </c>
      <c r="E128" s="111" t="s">
        <v>1560</v>
      </c>
      <c r="F128" s="112" t="s">
        <v>1700</v>
      </c>
      <c r="G128" s="45" t="b">
        <v>1</v>
      </c>
      <c r="H128" s="92"/>
      <c r="I128" s="52"/>
      <c r="J128" s="52"/>
      <c r="K128" s="52"/>
    </row>
    <row r="129" spans="1:11" s="5" customFormat="1" ht="14" x14ac:dyDescent="0.15">
      <c r="A129" s="75" t="s">
        <v>27</v>
      </c>
      <c r="B129" s="76" t="s">
        <v>317</v>
      </c>
      <c r="C129" s="76">
        <v>3</v>
      </c>
      <c r="D129" s="45" t="s">
        <v>1701</v>
      </c>
      <c r="E129" s="111" t="s">
        <v>1636</v>
      </c>
      <c r="F129" s="112" t="s">
        <v>1702</v>
      </c>
      <c r="G129" s="45"/>
      <c r="H129" s="92"/>
      <c r="I129" s="52"/>
      <c r="J129" s="52"/>
      <c r="K129" s="52"/>
    </row>
    <row r="130" spans="1:11" s="5" customFormat="1" ht="14" x14ac:dyDescent="0.15">
      <c r="A130" s="75" t="s">
        <v>27</v>
      </c>
      <c r="B130" s="76" t="s">
        <v>317</v>
      </c>
      <c r="C130" s="76">
        <v>4</v>
      </c>
      <c r="D130" s="45" t="s">
        <v>1703</v>
      </c>
      <c r="E130" s="111" t="s">
        <v>1636</v>
      </c>
      <c r="F130" s="112" t="s">
        <v>1704</v>
      </c>
      <c r="G130" s="45"/>
      <c r="H130" s="92"/>
      <c r="I130" s="52"/>
      <c r="J130" s="52"/>
      <c r="K130" s="52"/>
    </row>
    <row r="131" spans="1:11" s="5" customFormat="1" ht="14" x14ac:dyDescent="0.15">
      <c r="A131" s="75" t="s">
        <v>27</v>
      </c>
      <c r="B131" s="76" t="s">
        <v>317</v>
      </c>
      <c r="C131" s="76">
        <v>5</v>
      </c>
      <c r="D131" s="76" t="s">
        <v>1705</v>
      </c>
      <c r="E131" s="111" t="s">
        <v>1636</v>
      </c>
      <c r="F131" s="129" t="s">
        <v>1659</v>
      </c>
      <c r="G131" s="45"/>
      <c r="H131" s="92"/>
      <c r="I131" s="52"/>
      <c r="J131" s="52"/>
      <c r="K131" s="52"/>
    </row>
    <row r="132" spans="1:11" s="5" customFormat="1" ht="14" x14ac:dyDescent="0.15">
      <c r="A132" s="75" t="s">
        <v>27</v>
      </c>
      <c r="B132" s="76" t="s">
        <v>317</v>
      </c>
      <c r="C132" s="76">
        <v>6</v>
      </c>
      <c r="D132" s="76" t="s">
        <v>1706</v>
      </c>
      <c r="E132" s="111" t="s">
        <v>1636</v>
      </c>
      <c r="F132" s="129" t="s">
        <v>1659</v>
      </c>
      <c r="G132" s="45"/>
      <c r="H132" s="92"/>
      <c r="I132" s="52"/>
      <c r="J132" s="52"/>
      <c r="K132" s="52"/>
    </row>
    <row r="133" spans="1:11" s="5" customFormat="1" ht="14" x14ac:dyDescent="0.15">
      <c r="A133" s="75" t="s">
        <v>27</v>
      </c>
      <c r="B133" s="76" t="s">
        <v>317</v>
      </c>
      <c r="C133" s="76">
        <v>7</v>
      </c>
      <c r="D133" s="76" t="s">
        <v>1707</v>
      </c>
      <c r="E133" s="111" t="s">
        <v>1636</v>
      </c>
      <c r="F133" s="129" t="s">
        <v>1659</v>
      </c>
      <c r="G133" s="45"/>
      <c r="H133" s="92"/>
      <c r="I133" s="52"/>
      <c r="J133" s="52"/>
      <c r="K133" s="52"/>
    </row>
    <row r="134" spans="1:11" s="19" customFormat="1" ht="14" x14ac:dyDescent="0.15">
      <c r="A134" s="77"/>
      <c r="B134" s="78"/>
      <c r="C134" s="78"/>
      <c r="D134" s="78"/>
      <c r="E134" s="113" t="s">
        <v>1562</v>
      </c>
      <c r="F134" s="114" t="s">
        <v>1562</v>
      </c>
      <c r="G134" s="97"/>
      <c r="H134" s="98"/>
      <c r="I134" s="53"/>
      <c r="J134" s="53"/>
      <c r="K134" s="53"/>
    </row>
    <row r="135" spans="1:11" s="5" customFormat="1" ht="14" x14ac:dyDescent="0.15">
      <c r="A135" s="75" t="s">
        <v>27</v>
      </c>
      <c r="B135" s="76" t="s">
        <v>320</v>
      </c>
      <c r="C135" s="76">
        <v>0</v>
      </c>
      <c r="D135" s="85" t="s">
        <v>1708</v>
      </c>
      <c r="E135" s="111" t="s">
        <v>1557</v>
      </c>
      <c r="F135" s="112" t="s">
        <v>1709</v>
      </c>
      <c r="G135" s="45" t="b">
        <v>1</v>
      </c>
      <c r="H135" s="92"/>
      <c r="I135" s="52"/>
      <c r="J135" s="52"/>
      <c r="K135" s="52"/>
    </row>
    <row r="136" spans="1:11" s="5" customFormat="1" ht="14" x14ac:dyDescent="0.15">
      <c r="A136" s="75" t="s">
        <v>27</v>
      </c>
      <c r="B136" s="76" t="s">
        <v>320</v>
      </c>
      <c r="C136" s="76">
        <v>1</v>
      </c>
      <c r="D136" s="85" t="s">
        <v>1710</v>
      </c>
      <c r="E136" s="111" t="s">
        <v>1560</v>
      </c>
      <c r="F136" s="112" t="s">
        <v>1711</v>
      </c>
      <c r="G136" s="45" t="b">
        <v>1</v>
      </c>
      <c r="H136" s="92"/>
      <c r="I136" s="52"/>
      <c r="J136" s="52"/>
      <c r="K136" s="52"/>
    </row>
    <row r="137" spans="1:11" s="19" customFormat="1" ht="14" x14ac:dyDescent="0.15">
      <c r="A137" s="77"/>
      <c r="B137" s="78"/>
      <c r="C137" s="78"/>
      <c r="D137" s="78"/>
      <c r="E137" s="113" t="s">
        <v>1562</v>
      </c>
      <c r="F137" s="114" t="s">
        <v>1562</v>
      </c>
      <c r="G137" s="97"/>
      <c r="H137" s="98"/>
      <c r="I137" s="53"/>
      <c r="J137" s="53"/>
      <c r="K137" s="53"/>
    </row>
    <row r="138" spans="1:11" s="5" customFormat="1" ht="14" x14ac:dyDescent="0.15">
      <c r="A138" s="75" t="s">
        <v>27</v>
      </c>
      <c r="B138" s="76" t="s">
        <v>273</v>
      </c>
      <c r="C138" s="76">
        <v>0</v>
      </c>
      <c r="D138" s="85" t="s">
        <v>1708</v>
      </c>
      <c r="E138" s="111" t="s">
        <v>1557</v>
      </c>
      <c r="F138" s="112" t="s">
        <v>1712</v>
      </c>
      <c r="G138" s="45" t="b">
        <v>1</v>
      </c>
      <c r="H138" s="92"/>
      <c r="I138" s="52"/>
      <c r="J138" s="52"/>
      <c r="K138" s="52"/>
    </row>
    <row r="139" spans="1:11" s="5" customFormat="1" ht="14" x14ac:dyDescent="0.15">
      <c r="A139" s="75" t="s">
        <v>27</v>
      </c>
      <c r="B139" s="76" t="s">
        <v>273</v>
      </c>
      <c r="C139" s="76">
        <v>1</v>
      </c>
      <c r="D139" s="85" t="s">
        <v>1710</v>
      </c>
      <c r="E139" s="111" t="s">
        <v>1560</v>
      </c>
      <c r="F139" s="112" t="s">
        <v>1713</v>
      </c>
      <c r="G139" s="45" t="b">
        <v>1</v>
      </c>
      <c r="H139" s="92"/>
      <c r="I139" s="52"/>
      <c r="J139" s="52"/>
      <c r="K139" s="52"/>
    </row>
    <row r="140" spans="1:11" s="19" customFormat="1" ht="14" x14ac:dyDescent="0.15">
      <c r="A140" s="77"/>
      <c r="B140" s="78"/>
      <c r="C140" s="78"/>
      <c r="D140" s="78"/>
      <c r="E140" s="113" t="s">
        <v>1562</v>
      </c>
      <c r="F140" s="114" t="s">
        <v>1562</v>
      </c>
      <c r="G140" s="97"/>
      <c r="H140" s="98"/>
      <c r="I140" s="53"/>
      <c r="J140" s="53"/>
      <c r="K140" s="53"/>
    </row>
    <row r="141" spans="1:11" s="5" customFormat="1" ht="14" x14ac:dyDescent="0.15">
      <c r="A141" s="75" t="s">
        <v>27</v>
      </c>
      <c r="B141" s="76" t="s">
        <v>276</v>
      </c>
      <c r="C141" s="76">
        <v>0</v>
      </c>
      <c r="D141" s="85" t="s">
        <v>1708</v>
      </c>
      <c r="E141" s="111" t="s">
        <v>1557</v>
      </c>
      <c r="F141" s="112" t="s">
        <v>1714</v>
      </c>
      <c r="G141" s="45" t="b">
        <v>1</v>
      </c>
      <c r="H141" s="92"/>
      <c r="I141" s="52"/>
      <c r="J141" s="52"/>
      <c r="K141" s="52"/>
    </row>
    <row r="142" spans="1:11" s="5" customFormat="1" ht="14" x14ac:dyDescent="0.15">
      <c r="A142" s="75" t="s">
        <v>27</v>
      </c>
      <c r="B142" s="76" t="s">
        <v>276</v>
      </c>
      <c r="C142" s="76">
        <v>1</v>
      </c>
      <c r="D142" s="85" t="s">
        <v>1710</v>
      </c>
      <c r="E142" s="111" t="s">
        <v>1560</v>
      </c>
      <c r="F142" s="112" t="s">
        <v>1715</v>
      </c>
      <c r="G142" s="45" t="b">
        <v>1</v>
      </c>
      <c r="H142" s="92"/>
      <c r="I142" s="52"/>
      <c r="J142" s="52"/>
      <c r="K142" s="52"/>
    </row>
    <row r="143" spans="1:11" s="19" customFormat="1" ht="14" x14ac:dyDescent="0.15">
      <c r="A143" s="77"/>
      <c r="B143" s="78"/>
      <c r="C143" s="78"/>
      <c r="D143" s="78"/>
      <c r="E143" s="113" t="s">
        <v>1562</v>
      </c>
      <c r="F143" s="114" t="s">
        <v>1562</v>
      </c>
      <c r="G143" s="97"/>
      <c r="H143" s="98"/>
      <c r="I143" s="53"/>
      <c r="J143" s="53"/>
      <c r="K143" s="53"/>
    </row>
    <row r="144" spans="1:11" s="5" customFormat="1" ht="14" x14ac:dyDescent="0.15">
      <c r="A144" s="75" t="s">
        <v>27</v>
      </c>
      <c r="B144" s="76" t="s">
        <v>278</v>
      </c>
      <c r="C144" s="76">
        <v>0</v>
      </c>
      <c r="D144" s="85" t="s">
        <v>1708</v>
      </c>
      <c r="E144" s="111" t="s">
        <v>1557</v>
      </c>
      <c r="F144" s="112" t="s">
        <v>1716</v>
      </c>
      <c r="G144" s="45" t="b">
        <v>1</v>
      </c>
      <c r="H144" s="92"/>
      <c r="I144" s="52"/>
      <c r="J144" s="52"/>
      <c r="K144" s="52"/>
    </row>
    <row r="145" spans="1:11" s="5" customFormat="1" ht="14" x14ac:dyDescent="0.15">
      <c r="A145" s="75" t="s">
        <v>27</v>
      </c>
      <c r="B145" s="76" t="s">
        <v>278</v>
      </c>
      <c r="C145" s="76">
        <v>1</v>
      </c>
      <c r="D145" s="85" t="s">
        <v>1710</v>
      </c>
      <c r="E145" s="111" t="s">
        <v>1560</v>
      </c>
      <c r="F145" s="112" t="s">
        <v>1717</v>
      </c>
      <c r="G145" s="45" t="b">
        <v>1</v>
      </c>
      <c r="H145" s="92"/>
      <c r="I145" s="52"/>
      <c r="J145" s="52"/>
      <c r="K145" s="52"/>
    </row>
    <row r="146" spans="1:11" s="19" customFormat="1" ht="14" x14ac:dyDescent="0.15">
      <c r="A146" s="77"/>
      <c r="B146" s="78"/>
      <c r="C146" s="78"/>
      <c r="D146" s="78"/>
      <c r="E146" s="113" t="s">
        <v>1562</v>
      </c>
      <c r="F146" s="114" t="s">
        <v>1562</v>
      </c>
      <c r="G146" s="97"/>
      <c r="H146" s="98"/>
      <c r="I146" s="53"/>
      <c r="J146" s="53"/>
      <c r="K146" s="53"/>
    </row>
    <row r="147" spans="1:11" s="5" customFormat="1" ht="14" x14ac:dyDescent="0.15">
      <c r="A147" s="75" t="s">
        <v>27</v>
      </c>
      <c r="B147" s="76" t="s">
        <v>358</v>
      </c>
      <c r="C147" s="76">
        <v>0</v>
      </c>
      <c r="D147" s="45" t="s">
        <v>1682</v>
      </c>
      <c r="E147" s="111" t="s">
        <v>1560</v>
      </c>
      <c r="F147" s="112" t="s">
        <v>1718</v>
      </c>
      <c r="G147" s="45" t="b">
        <v>1</v>
      </c>
      <c r="H147" s="92"/>
      <c r="I147" s="52"/>
      <c r="J147" s="52"/>
      <c r="K147" s="52"/>
    </row>
    <row r="148" spans="1:11" s="5" customFormat="1" ht="14" x14ac:dyDescent="0.15">
      <c r="A148" s="75" t="s">
        <v>27</v>
      </c>
      <c r="B148" s="76" t="s">
        <v>358</v>
      </c>
      <c r="C148" s="76">
        <v>1</v>
      </c>
      <c r="D148" s="45" t="s">
        <v>1719</v>
      </c>
      <c r="E148" s="111" t="s">
        <v>1636</v>
      </c>
      <c r="F148" s="112" t="s">
        <v>1720</v>
      </c>
      <c r="G148" s="45" t="b">
        <v>1</v>
      </c>
      <c r="H148" s="92"/>
      <c r="I148" s="52"/>
      <c r="J148" s="52"/>
      <c r="K148" s="52"/>
    </row>
    <row r="149" spans="1:11" s="19" customFormat="1" ht="14" x14ac:dyDescent="0.15">
      <c r="A149" s="77"/>
      <c r="B149" s="78"/>
      <c r="C149" s="78"/>
      <c r="D149" s="78"/>
      <c r="E149" s="113" t="s">
        <v>1562</v>
      </c>
      <c r="F149" s="114" t="s">
        <v>1562</v>
      </c>
      <c r="G149" s="97"/>
      <c r="H149" s="98"/>
      <c r="I149" s="53"/>
      <c r="J149" s="53"/>
      <c r="K149" s="53"/>
    </row>
    <row r="150" spans="1:11" s="5" customFormat="1" ht="14" x14ac:dyDescent="0.15">
      <c r="A150" s="75" t="s">
        <v>27</v>
      </c>
      <c r="B150" s="76" t="s">
        <v>363</v>
      </c>
      <c r="C150" s="76">
        <v>0</v>
      </c>
      <c r="D150" s="45" t="s">
        <v>1682</v>
      </c>
      <c r="E150" s="111" t="s">
        <v>1560</v>
      </c>
      <c r="F150" s="112" t="s">
        <v>1721</v>
      </c>
      <c r="G150" s="45" t="b">
        <v>1</v>
      </c>
      <c r="H150" s="92"/>
      <c r="I150" s="52"/>
      <c r="J150" s="52"/>
      <c r="K150" s="52"/>
    </row>
    <row r="151" spans="1:11" s="5" customFormat="1" ht="14" x14ac:dyDescent="0.15">
      <c r="A151" s="75" t="s">
        <v>27</v>
      </c>
      <c r="B151" s="76" t="s">
        <v>363</v>
      </c>
      <c r="C151" s="76">
        <v>1</v>
      </c>
      <c r="D151" s="45" t="s">
        <v>1719</v>
      </c>
      <c r="E151" s="111" t="s">
        <v>1636</v>
      </c>
      <c r="F151" s="112" t="s">
        <v>1722</v>
      </c>
      <c r="G151" s="45" t="b">
        <v>1</v>
      </c>
      <c r="H151" s="92"/>
      <c r="I151" s="52"/>
      <c r="J151" s="52"/>
      <c r="K151" s="52"/>
    </row>
    <row r="152" spans="1:11" s="19" customFormat="1" ht="14" x14ac:dyDescent="0.15">
      <c r="A152" s="77"/>
      <c r="B152" s="78"/>
      <c r="C152" s="78"/>
      <c r="D152" s="78"/>
      <c r="E152" s="113" t="s">
        <v>1562</v>
      </c>
      <c r="F152" s="114" t="s">
        <v>1562</v>
      </c>
      <c r="G152" s="97"/>
      <c r="H152" s="98"/>
      <c r="I152" s="53"/>
      <c r="J152" s="53"/>
      <c r="K152" s="53"/>
    </row>
    <row r="153" spans="1:11" s="5" customFormat="1" ht="14" x14ac:dyDescent="0.15">
      <c r="A153" s="75" t="s">
        <v>27</v>
      </c>
      <c r="B153" s="76" t="s">
        <v>369</v>
      </c>
      <c r="C153" s="76">
        <v>0</v>
      </c>
      <c r="D153" s="45" t="s">
        <v>1682</v>
      </c>
      <c r="E153" s="111" t="s">
        <v>1560</v>
      </c>
      <c r="F153" s="112" t="s">
        <v>1723</v>
      </c>
      <c r="G153" s="45" t="b">
        <v>1</v>
      </c>
      <c r="H153" s="92"/>
      <c r="I153" s="52"/>
      <c r="J153" s="52"/>
      <c r="K153" s="52"/>
    </row>
    <row r="154" spans="1:11" s="5" customFormat="1" ht="14" x14ac:dyDescent="0.15">
      <c r="A154" s="75" t="s">
        <v>27</v>
      </c>
      <c r="B154" s="76" t="s">
        <v>369</v>
      </c>
      <c r="C154" s="76">
        <v>1</v>
      </c>
      <c r="D154" s="45" t="s">
        <v>1719</v>
      </c>
      <c r="E154" s="111" t="s">
        <v>1636</v>
      </c>
      <c r="F154" s="112" t="s">
        <v>1724</v>
      </c>
      <c r="G154" s="45" t="b">
        <v>1</v>
      </c>
      <c r="H154" s="92"/>
      <c r="I154" s="52"/>
      <c r="J154" s="52"/>
      <c r="K154" s="52"/>
    </row>
    <row r="155" spans="1:11" s="19" customFormat="1" ht="14" x14ac:dyDescent="0.15">
      <c r="A155" s="77"/>
      <c r="B155" s="78"/>
      <c r="C155" s="78"/>
      <c r="D155" s="78"/>
      <c r="E155" s="113" t="s">
        <v>1562</v>
      </c>
      <c r="F155" s="114" t="s">
        <v>1562</v>
      </c>
      <c r="G155" s="97"/>
      <c r="H155" s="98"/>
      <c r="I155" s="53"/>
      <c r="J155" s="53"/>
      <c r="K155" s="53"/>
    </row>
    <row r="156" spans="1:11" s="5" customFormat="1" ht="14" x14ac:dyDescent="0.15">
      <c r="A156" s="75" t="s">
        <v>27</v>
      </c>
      <c r="B156" s="76" t="s">
        <v>375</v>
      </c>
      <c r="C156" s="76">
        <v>0</v>
      </c>
      <c r="D156" s="45" t="s">
        <v>1682</v>
      </c>
      <c r="E156" s="111" t="s">
        <v>1560</v>
      </c>
      <c r="F156" s="112" t="s">
        <v>1725</v>
      </c>
      <c r="G156" s="45" t="b">
        <v>1</v>
      </c>
      <c r="H156" s="92"/>
      <c r="I156" s="52"/>
      <c r="J156" s="52"/>
      <c r="K156" s="52"/>
    </row>
    <row r="157" spans="1:11" s="5" customFormat="1" ht="14" x14ac:dyDescent="0.15">
      <c r="A157" s="75" t="s">
        <v>27</v>
      </c>
      <c r="B157" s="76" t="s">
        <v>375</v>
      </c>
      <c r="C157" s="76">
        <v>1</v>
      </c>
      <c r="D157" s="45" t="s">
        <v>1719</v>
      </c>
      <c r="E157" s="111" t="s">
        <v>1636</v>
      </c>
      <c r="F157" s="112" t="s">
        <v>1726</v>
      </c>
      <c r="G157" s="45" t="b">
        <v>1</v>
      </c>
      <c r="H157" s="92"/>
      <c r="I157" s="52"/>
      <c r="J157" s="52"/>
      <c r="K157" s="52"/>
    </row>
    <row r="158" spans="1:11" s="19" customFormat="1" ht="14" x14ac:dyDescent="0.15">
      <c r="A158" s="77"/>
      <c r="B158" s="78"/>
      <c r="C158" s="78"/>
      <c r="D158" s="78"/>
      <c r="E158" s="113" t="s">
        <v>1562</v>
      </c>
      <c r="F158" s="114" t="s">
        <v>1562</v>
      </c>
      <c r="G158" s="97"/>
      <c r="H158" s="98"/>
      <c r="I158" s="53"/>
      <c r="J158" s="53"/>
      <c r="K158" s="53"/>
    </row>
    <row r="159" spans="1:11" s="5" customFormat="1" ht="14" x14ac:dyDescent="0.15">
      <c r="A159" s="75" t="s">
        <v>27</v>
      </c>
      <c r="B159" s="76" t="s">
        <v>384</v>
      </c>
      <c r="C159" s="76">
        <v>0</v>
      </c>
      <c r="D159" s="76" t="s">
        <v>1556</v>
      </c>
      <c r="E159" s="111" t="s">
        <v>1557</v>
      </c>
      <c r="F159" s="112" t="s">
        <v>1727</v>
      </c>
      <c r="G159" s="45" t="b">
        <v>1</v>
      </c>
      <c r="H159" s="92"/>
      <c r="I159" s="52"/>
      <c r="J159" s="52"/>
      <c r="K159" s="52"/>
    </row>
    <row r="160" spans="1:11" s="5" customFormat="1" ht="14" x14ac:dyDescent="0.15">
      <c r="A160" s="75" t="s">
        <v>27</v>
      </c>
      <c r="B160" s="76" t="s">
        <v>384</v>
      </c>
      <c r="C160" s="76">
        <v>1</v>
      </c>
      <c r="D160" s="76" t="s">
        <v>1559</v>
      </c>
      <c r="E160" s="111" t="s">
        <v>1560</v>
      </c>
      <c r="F160" s="112" t="s">
        <v>1728</v>
      </c>
      <c r="G160" s="45" t="b">
        <v>1</v>
      </c>
      <c r="H160" s="92"/>
      <c r="I160" s="52"/>
      <c r="J160" s="52"/>
      <c r="K160" s="52"/>
    </row>
    <row r="161" spans="1:11" s="18" customFormat="1" ht="14" x14ac:dyDescent="0.15">
      <c r="A161" s="86"/>
      <c r="B161" s="79"/>
      <c r="C161" s="79"/>
      <c r="D161" s="79"/>
      <c r="E161" s="117" t="s">
        <v>1562</v>
      </c>
      <c r="F161" s="117" t="s">
        <v>1562</v>
      </c>
      <c r="G161" s="116"/>
      <c r="H161" s="118"/>
      <c r="I161" s="54"/>
      <c r="J161" s="54"/>
      <c r="K161" s="54"/>
    </row>
    <row r="162" spans="1:11" s="5" customFormat="1" ht="14" x14ac:dyDescent="0.15">
      <c r="A162" s="80" t="s">
        <v>24</v>
      </c>
      <c r="B162" s="81" t="s">
        <v>176</v>
      </c>
      <c r="C162" s="81">
        <v>0</v>
      </c>
      <c r="D162" s="127" t="s">
        <v>1565</v>
      </c>
      <c r="E162" s="119" t="s">
        <v>1560</v>
      </c>
      <c r="F162" s="120" t="s">
        <v>1729</v>
      </c>
      <c r="G162" s="46" t="b">
        <v>1</v>
      </c>
      <c r="H162" s="95"/>
      <c r="I162" s="52"/>
      <c r="J162" s="52"/>
      <c r="K162" s="52"/>
    </row>
    <row r="163" spans="1:11" s="5" customFormat="1" ht="14" x14ac:dyDescent="0.15">
      <c r="A163" s="80" t="s">
        <v>24</v>
      </c>
      <c r="B163" s="81" t="s">
        <v>176</v>
      </c>
      <c r="C163" s="81">
        <v>1</v>
      </c>
      <c r="D163" s="46" t="s">
        <v>1567</v>
      </c>
      <c r="E163" s="119" t="s">
        <v>1636</v>
      </c>
      <c r="F163" s="120" t="s">
        <v>1730</v>
      </c>
      <c r="G163" s="46" t="b">
        <v>1</v>
      </c>
      <c r="H163" s="95"/>
      <c r="I163" s="52"/>
      <c r="J163" s="52"/>
      <c r="K163" s="52"/>
    </row>
    <row r="164" spans="1:11" s="19" customFormat="1" ht="14" x14ac:dyDescent="0.15">
      <c r="A164" s="77"/>
      <c r="B164" s="78"/>
      <c r="C164" s="78"/>
      <c r="D164" s="78"/>
      <c r="E164" s="113" t="s">
        <v>1562</v>
      </c>
      <c r="F164" s="114" t="s">
        <v>1562</v>
      </c>
      <c r="G164" s="97"/>
      <c r="H164" s="98"/>
      <c r="I164" s="53"/>
      <c r="J164" s="53"/>
      <c r="K164" s="53"/>
    </row>
    <row r="165" spans="1:11" s="5" customFormat="1" ht="14" x14ac:dyDescent="0.15">
      <c r="A165" s="80" t="s">
        <v>24</v>
      </c>
      <c r="B165" s="81" t="s">
        <v>317</v>
      </c>
      <c r="C165" s="81">
        <v>0</v>
      </c>
      <c r="D165" s="81" t="s">
        <v>1696</v>
      </c>
      <c r="E165" s="119" t="s">
        <v>1636</v>
      </c>
      <c r="F165" s="120" t="s">
        <v>1659</v>
      </c>
      <c r="G165" s="46"/>
      <c r="H165" s="95"/>
      <c r="I165" s="52"/>
      <c r="J165" s="52"/>
      <c r="K165" s="52"/>
    </row>
    <row r="166" spans="1:11" s="5" customFormat="1" ht="14" x14ac:dyDescent="0.15">
      <c r="A166" s="80" t="s">
        <v>24</v>
      </c>
      <c r="B166" s="81" t="s">
        <v>317</v>
      </c>
      <c r="C166" s="81">
        <v>1</v>
      </c>
      <c r="D166" s="46" t="s">
        <v>1697</v>
      </c>
      <c r="E166" s="119" t="s">
        <v>1636</v>
      </c>
      <c r="F166" s="120" t="s">
        <v>1698</v>
      </c>
      <c r="G166" s="46"/>
      <c r="H166" s="95"/>
      <c r="I166" s="52"/>
      <c r="J166" s="52"/>
      <c r="K166" s="52"/>
    </row>
    <row r="167" spans="1:11" s="5" customFormat="1" ht="14" x14ac:dyDescent="0.15">
      <c r="A167" s="80" t="s">
        <v>24</v>
      </c>
      <c r="B167" s="81" t="s">
        <v>317</v>
      </c>
      <c r="C167" s="81">
        <v>2</v>
      </c>
      <c r="D167" s="46" t="s">
        <v>1699</v>
      </c>
      <c r="E167" s="119" t="s">
        <v>1636</v>
      </c>
      <c r="F167" s="120" t="s">
        <v>1700</v>
      </c>
      <c r="G167" s="46"/>
      <c r="H167" s="95"/>
      <c r="I167" s="52"/>
      <c r="J167" s="52"/>
      <c r="K167" s="52"/>
    </row>
    <row r="168" spans="1:11" s="5" customFormat="1" ht="14" x14ac:dyDescent="0.15">
      <c r="A168" s="80" t="s">
        <v>24</v>
      </c>
      <c r="B168" s="81" t="s">
        <v>317</v>
      </c>
      <c r="C168" s="81">
        <v>3</v>
      </c>
      <c r="D168" s="46" t="s">
        <v>1701</v>
      </c>
      <c r="E168" s="119" t="s">
        <v>1560</v>
      </c>
      <c r="F168" s="120" t="s">
        <v>1702</v>
      </c>
      <c r="G168" s="46"/>
      <c r="H168" s="95" t="b">
        <v>1</v>
      </c>
      <c r="I168" s="52"/>
      <c r="J168" s="52"/>
      <c r="K168" s="52"/>
    </row>
    <row r="169" spans="1:11" s="5" customFormat="1" ht="14" x14ac:dyDescent="0.15">
      <c r="A169" s="80" t="s">
        <v>24</v>
      </c>
      <c r="B169" s="81" t="s">
        <v>317</v>
      </c>
      <c r="C169" s="81">
        <v>4</v>
      </c>
      <c r="D169" s="46" t="s">
        <v>1703</v>
      </c>
      <c r="E169" s="119" t="s">
        <v>1560</v>
      </c>
      <c r="F169" s="120" t="s">
        <v>1704</v>
      </c>
      <c r="G169" s="46"/>
      <c r="H169" s="95" t="b">
        <v>1</v>
      </c>
      <c r="I169" s="52"/>
      <c r="J169" s="52"/>
      <c r="K169" s="52"/>
    </row>
    <row r="170" spans="1:11" s="5" customFormat="1" ht="14" x14ac:dyDescent="0.15">
      <c r="A170" s="80" t="s">
        <v>24</v>
      </c>
      <c r="B170" s="81" t="s">
        <v>317</v>
      </c>
      <c r="C170" s="81">
        <v>5</v>
      </c>
      <c r="D170" s="81" t="s">
        <v>1705</v>
      </c>
      <c r="E170" s="119" t="s">
        <v>1636</v>
      </c>
      <c r="F170" s="120" t="s">
        <v>1659</v>
      </c>
      <c r="G170" s="46"/>
      <c r="H170" s="95"/>
      <c r="I170" s="52"/>
      <c r="J170" s="52"/>
      <c r="K170" s="52"/>
    </row>
    <row r="171" spans="1:11" s="5" customFormat="1" ht="14" x14ac:dyDescent="0.15">
      <c r="A171" s="80" t="s">
        <v>24</v>
      </c>
      <c r="B171" s="81" t="s">
        <v>317</v>
      </c>
      <c r="C171" s="81">
        <v>6</v>
      </c>
      <c r="D171" s="81" t="s">
        <v>1706</v>
      </c>
      <c r="E171" s="119" t="s">
        <v>1636</v>
      </c>
      <c r="F171" s="120" t="s">
        <v>1659</v>
      </c>
      <c r="G171" s="46"/>
      <c r="H171" s="95"/>
      <c r="I171" s="52"/>
      <c r="J171" s="52"/>
      <c r="K171" s="52"/>
    </row>
    <row r="172" spans="1:11" s="5" customFormat="1" ht="14" x14ac:dyDescent="0.15">
      <c r="A172" s="80" t="s">
        <v>24</v>
      </c>
      <c r="B172" s="81" t="s">
        <v>317</v>
      </c>
      <c r="C172" s="81">
        <v>7</v>
      </c>
      <c r="D172" s="81" t="s">
        <v>1707</v>
      </c>
      <c r="E172" s="119" t="s">
        <v>1636</v>
      </c>
      <c r="F172" s="120" t="s">
        <v>1659</v>
      </c>
      <c r="G172" s="46"/>
      <c r="H172" s="95"/>
      <c r="I172" s="52"/>
      <c r="J172" s="52"/>
      <c r="K172" s="52"/>
    </row>
    <row r="173" spans="1:11" s="19" customFormat="1" ht="14" x14ac:dyDescent="0.15">
      <c r="A173" s="77"/>
      <c r="B173" s="78"/>
      <c r="C173" s="78"/>
      <c r="D173" s="78"/>
      <c r="E173" s="113" t="s">
        <v>1562</v>
      </c>
      <c r="F173" s="114" t="s">
        <v>1562</v>
      </c>
      <c r="G173" s="97"/>
      <c r="H173" s="98"/>
      <c r="I173" s="53"/>
      <c r="J173" s="53"/>
      <c r="K173" s="53"/>
    </row>
    <row r="174" spans="1:11" s="5" customFormat="1" ht="14" x14ac:dyDescent="0.15">
      <c r="A174" s="80" t="s">
        <v>24</v>
      </c>
      <c r="B174" s="81" t="s">
        <v>320</v>
      </c>
      <c r="C174" s="81">
        <v>0</v>
      </c>
      <c r="D174" s="87" t="s">
        <v>1708</v>
      </c>
      <c r="E174" s="119" t="s">
        <v>1557</v>
      </c>
      <c r="F174" s="120" t="s">
        <v>1709</v>
      </c>
      <c r="G174" s="46"/>
      <c r="H174" s="95" t="b">
        <v>1</v>
      </c>
      <c r="I174" s="52"/>
      <c r="J174" s="52"/>
      <c r="K174" s="52"/>
    </row>
    <row r="175" spans="1:11" s="5" customFormat="1" ht="14" x14ac:dyDescent="0.15">
      <c r="A175" s="80" t="s">
        <v>24</v>
      </c>
      <c r="B175" s="81" t="s">
        <v>320</v>
      </c>
      <c r="C175" s="81">
        <v>1</v>
      </c>
      <c r="D175" s="87" t="s">
        <v>1710</v>
      </c>
      <c r="E175" s="119" t="s">
        <v>1560</v>
      </c>
      <c r="F175" s="120" t="s">
        <v>1711</v>
      </c>
      <c r="G175" s="46"/>
      <c r="H175" s="95" t="b">
        <v>1</v>
      </c>
      <c r="I175" s="52"/>
      <c r="J175" s="52"/>
      <c r="K175" s="52"/>
    </row>
    <row r="176" spans="1:11" s="19" customFormat="1" ht="14" x14ac:dyDescent="0.15">
      <c r="A176" s="77"/>
      <c r="B176" s="78"/>
      <c r="C176" s="78"/>
      <c r="D176" s="78"/>
      <c r="E176" s="113" t="s">
        <v>1562</v>
      </c>
      <c r="F176" s="114" t="s">
        <v>1562</v>
      </c>
      <c r="G176" s="97"/>
      <c r="H176" s="98"/>
      <c r="I176" s="53"/>
      <c r="J176" s="53"/>
      <c r="K176" s="53"/>
    </row>
    <row r="177" spans="1:11" s="5" customFormat="1" ht="14" x14ac:dyDescent="0.15">
      <c r="A177" s="80" t="s">
        <v>24</v>
      </c>
      <c r="B177" s="81" t="s">
        <v>273</v>
      </c>
      <c r="C177" s="81">
        <v>0</v>
      </c>
      <c r="D177" s="87" t="s">
        <v>1708</v>
      </c>
      <c r="E177" s="119" t="s">
        <v>1557</v>
      </c>
      <c r="F177" s="120" t="s">
        <v>1712</v>
      </c>
      <c r="G177" s="46"/>
      <c r="H177" s="95" t="b">
        <v>1</v>
      </c>
      <c r="I177" s="52"/>
      <c r="J177" s="52"/>
      <c r="K177" s="52"/>
    </row>
    <row r="178" spans="1:11" s="5" customFormat="1" ht="14" x14ac:dyDescent="0.15">
      <c r="A178" s="80" t="s">
        <v>24</v>
      </c>
      <c r="B178" s="81" t="s">
        <v>273</v>
      </c>
      <c r="C178" s="81">
        <v>1</v>
      </c>
      <c r="D178" s="87" t="s">
        <v>1710</v>
      </c>
      <c r="E178" s="119" t="s">
        <v>1560</v>
      </c>
      <c r="F178" s="120" t="s">
        <v>1713</v>
      </c>
      <c r="G178" s="46"/>
      <c r="H178" s="95" t="b">
        <v>1</v>
      </c>
      <c r="I178" s="52"/>
      <c r="J178" s="52"/>
      <c r="K178" s="52"/>
    </row>
    <row r="179" spans="1:11" s="19" customFormat="1" ht="14" x14ac:dyDescent="0.15">
      <c r="A179" s="77"/>
      <c r="B179" s="78"/>
      <c r="C179" s="78"/>
      <c r="D179" s="78"/>
      <c r="E179" s="113" t="s">
        <v>1562</v>
      </c>
      <c r="F179" s="114" t="s">
        <v>1562</v>
      </c>
      <c r="G179" s="97"/>
      <c r="H179" s="98"/>
      <c r="I179" s="53"/>
      <c r="J179" s="53"/>
      <c r="K179" s="53"/>
    </row>
    <row r="180" spans="1:11" s="5" customFormat="1" ht="14" x14ac:dyDescent="0.15">
      <c r="A180" s="80" t="s">
        <v>24</v>
      </c>
      <c r="B180" s="81" t="s">
        <v>276</v>
      </c>
      <c r="C180" s="81">
        <v>0</v>
      </c>
      <c r="D180" s="87" t="s">
        <v>1708</v>
      </c>
      <c r="E180" s="119" t="s">
        <v>1557</v>
      </c>
      <c r="F180" s="120" t="s">
        <v>1714</v>
      </c>
      <c r="G180" s="46"/>
      <c r="H180" s="95" t="b">
        <v>1</v>
      </c>
      <c r="I180" s="52"/>
      <c r="J180" s="52"/>
      <c r="K180" s="52"/>
    </row>
    <row r="181" spans="1:11" s="5" customFormat="1" ht="14" x14ac:dyDescent="0.15">
      <c r="A181" s="80" t="s">
        <v>24</v>
      </c>
      <c r="B181" s="81" t="s">
        <v>276</v>
      </c>
      <c r="C181" s="81">
        <v>1</v>
      </c>
      <c r="D181" s="87" t="s">
        <v>1710</v>
      </c>
      <c r="E181" s="119" t="s">
        <v>1560</v>
      </c>
      <c r="F181" s="120" t="s">
        <v>1715</v>
      </c>
      <c r="G181" s="46"/>
      <c r="H181" s="95" t="b">
        <v>1</v>
      </c>
      <c r="I181" s="52"/>
      <c r="J181" s="52"/>
      <c r="K181" s="52"/>
    </row>
    <row r="182" spans="1:11" s="19" customFormat="1" ht="14" x14ac:dyDescent="0.15">
      <c r="A182" s="77"/>
      <c r="B182" s="78"/>
      <c r="C182" s="78"/>
      <c r="D182" s="78"/>
      <c r="E182" s="113" t="s">
        <v>1562</v>
      </c>
      <c r="F182" s="114" t="s">
        <v>1562</v>
      </c>
      <c r="G182" s="97"/>
      <c r="H182" s="98"/>
      <c r="I182" s="53"/>
      <c r="J182" s="53"/>
      <c r="K182" s="53"/>
    </row>
    <row r="183" spans="1:11" s="5" customFormat="1" ht="14" x14ac:dyDescent="0.15">
      <c r="A183" s="80" t="s">
        <v>24</v>
      </c>
      <c r="B183" s="81" t="s">
        <v>278</v>
      </c>
      <c r="C183" s="81">
        <v>0</v>
      </c>
      <c r="D183" s="87" t="s">
        <v>1708</v>
      </c>
      <c r="E183" s="119" t="s">
        <v>1557</v>
      </c>
      <c r="F183" s="120" t="s">
        <v>1716</v>
      </c>
      <c r="G183" s="46"/>
      <c r="H183" s="95" t="b">
        <v>1</v>
      </c>
      <c r="I183" s="52"/>
      <c r="J183" s="52"/>
      <c r="K183" s="52"/>
    </row>
    <row r="184" spans="1:11" s="5" customFormat="1" ht="14" x14ac:dyDescent="0.15">
      <c r="A184" s="80" t="s">
        <v>24</v>
      </c>
      <c r="B184" s="81" t="s">
        <v>278</v>
      </c>
      <c r="C184" s="81">
        <v>1</v>
      </c>
      <c r="D184" s="87" t="s">
        <v>1710</v>
      </c>
      <c r="E184" s="119" t="s">
        <v>1560</v>
      </c>
      <c r="F184" s="120" t="s">
        <v>1717</v>
      </c>
      <c r="G184" s="46"/>
      <c r="H184" s="95" t="b">
        <v>1</v>
      </c>
      <c r="I184" s="52"/>
      <c r="J184" s="52"/>
      <c r="K184" s="52"/>
    </row>
    <row r="185" spans="1:11" s="19" customFormat="1" ht="14" x14ac:dyDescent="0.15">
      <c r="A185" s="77"/>
      <c r="B185" s="78"/>
      <c r="C185" s="78"/>
      <c r="D185" s="78"/>
      <c r="E185" s="113" t="s">
        <v>1562</v>
      </c>
      <c r="F185" s="114" t="s">
        <v>1562</v>
      </c>
      <c r="G185" s="97"/>
      <c r="H185" s="98"/>
      <c r="I185" s="53"/>
      <c r="J185" s="53"/>
      <c r="K185" s="53"/>
    </row>
    <row r="186" spans="1:11" s="5" customFormat="1" ht="14" x14ac:dyDescent="0.15">
      <c r="A186" s="80" t="s">
        <v>24</v>
      </c>
      <c r="B186" s="81" t="s">
        <v>358</v>
      </c>
      <c r="C186" s="81">
        <v>0</v>
      </c>
      <c r="D186" s="46" t="s">
        <v>1682</v>
      </c>
      <c r="E186" s="119" t="s">
        <v>1560</v>
      </c>
      <c r="F186" s="120" t="s">
        <v>1718</v>
      </c>
      <c r="G186" s="46"/>
      <c r="H186" s="95" t="b">
        <v>1</v>
      </c>
      <c r="I186" s="52"/>
      <c r="J186" s="52"/>
      <c r="K186" s="52"/>
    </row>
    <row r="187" spans="1:11" s="5" customFormat="1" ht="14" x14ac:dyDescent="0.15">
      <c r="A187" s="80" t="s">
        <v>24</v>
      </c>
      <c r="B187" s="81" t="s">
        <v>358</v>
      </c>
      <c r="C187" s="81">
        <v>1</v>
      </c>
      <c r="D187" s="46" t="s">
        <v>1719</v>
      </c>
      <c r="E187" s="119" t="s">
        <v>1636</v>
      </c>
      <c r="F187" s="120" t="s">
        <v>1720</v>
      </c>
      <c r="G187" s="46"/>
      <c r="H187" s="95" t="b">
        <v>1</v>
      </c>
      <c r="I187" s="52"/>
      <c r="J187" s="52"/>
      <c r="K187" s="52"/>
    </row>
    <row r="188" spans="1:11" s="19" customFormat="1" ht="14" x14ac:dyDescent="0.15">
      <c r="A188" s="77"/>
      <c r="B188" s="78"/>
      <c r="C188" s="78"/>
      <c r="D188" s="78"/>
      <c r="E188" s="113" t="s">
        <v>1562</v>
      </c>
      <c r="F188" s="114" t="s">
        <v>1562</v>
      </c>
      <c r="G188" s="97"/>
      <c r="H188" s="98"/>
      <c r="I188" s="53"/>
      <c r="J188" s="53"/>
      <c r="K188" s="53"/>
    </row>
    <row r="189" spans="1:11" s="5" customFormat="1" ht="14" x14ac:dyDescent="0.15">
      <c r="A189" s="80" t="s">
        <v>24</v>
      </c>
      <c r="B189" s="81" t="s">
        <v>363</v>
      </c>
      <c r="C189" s="81">
        <v>0</v>
      </c>
      <c r="D189" s="46" t="s">
        <v>1682</v>
      </c>
      <c r="E189" s="119" t="s">
        <v>1560</v>
      </c>
      <c r="F189" s="120" t="s">
        <v>1721</v>
      </c>
      <c r="G189" s="46"/>
      <c r="H189" s="95" t="b">
        <v>1</v>
      </c>
      <c r="I189" s="52"/>
      <c r="J189" s="52"/>
      <c r="K189" s="52"/>
    </row>
    <row r="190" spans="1:11" s="5" customFormat="1" ht="14" x14ac:dyDescent="0.15">
      <c r="A190" s="80" t="s">
        <v>24</v>
      </c>
      <c r="B190" s="81" t="s">
        <v>363</v>
      </c>
      <c r="C190" s="81">
        <v>1</v>
      </c>
      <c r="D190" s="46" t="s">
        <v>1719</v>
      </c>
      <c r="E190" s="119" t="s">
        <v>1636</v>
      </c>
      <c r="F190" s="120" t="s">
        <v>1722</v>
      </c>
      <c r="G190" s="46"/>
      <c r="H190" s="95" t="b">
        <v>1</v>
      </c>
      <c r="I190" s="52"/>
      <c r="J190" s="52"/>
      <c r="K190" s="52"/>
    </row>
    <row r="191" spans="1:11" s="19" customFormat="1" ht="14" x14ac:dyDescent="0.15">
      <c r="A191" s="77"/>
      <c r="B191" s="78"/>
      <c r="C191" s="78"/>
      <c r="D191" s="78"/>
      <c r="E191" s="113" t="s">
        <v>1562</v>
      </c>
      <c r="F191" s="114" t="s">
        <v>1562</v>
      </c>
      <c r="G191" s="97"/>
      <c r="H191" s="98"/>
      <c r="I191" s="53"/>
      <c r="J191" s="53"/>
      <c r="K191" s="53"/>
    </row>
    <row r="192" spans="1:11" s="5" customFormat="1" ht="14" x14ac:dyDescent="0.15">
      <c r="A192" s="80" t="s">
        <v>24</v>
      </c>
      <c r="B192" s="81" t="s">
        <v>369</v>
      </c>
      <c r="C192" s="81">
        <v>0</v>
      </c>
      <c r="D192" s="46" t="s">
        <v>1682</v>
      </c>
      <c r="E192" s="119" t="s">
        <v>1560</v>
      </c>
      <c r="F192" s="120" t="s">
        <v>1723</v>
      </c>
      <c r="G192" s="46"/>
      <c r="H192" s="95" t="b">
        <v>1</v>
      </c>
      <c r="I192" s="52"/>
      <c r="J192" s="52"/>
      <c r="K192" s="52"/>
    </row>
    <row r="193" spans="1:11" s="5" customFormat="1" ht="14" x14ac:dyDescent="0.15">
      <c r="A193" s="80" t="s">
        <v>24</v>
      </c>
      <c r="B193" s="81" t="s">
        <v>369</v>
      </c>
      <c r="C193" s="81">
        <v>1</v>
      </c>
      <c r="D193" s="46" t="s">
        <v>1719</v>
      </c>
      <c r="E193" s="119" t="s">
        <v>1636</v>
      </c>
      <c r="F193" s="120" t="s">
        <v>1724</v>
      </c>
      <c r="G193" s="46"/>
      <c r="H193" s="95" t="b">
        <v>1</v>
      </c>
      <c r="I193" s="52"/>
      <c r="J193" s="52"/>
      <c r="K193" s="52"/>
    </row>
    <row r="194" spans="1:11" s="19" customFormat="1" ht="14" x14ac:dyDescent="0.15">
      <c r="A194" s="77"/>
      <c r="B194" s="78"/>
      <c r="C194" s="78"/>
      <c r="D194" s="78"/>
      <c r="E194" s="113" t="s">
        <v>1562</v>
      </c>
      <c r="F194" s="114" t="s">
        <v>1562</v>
      </c>
      <c r="G194" s="97"/>
      <c r="H194" s="98"/>
      <c r="I194" s="53"/>
      <c r="J194" s="53"/>
      <c r="K194" s="53"/>
    </row>
    <row r="195" spans="1:11" s="5" customFormat="1" ht="14" x14ac:dyDescent="0.15">
      <c r="A195" s="80" t="s">
        <v>24</v>
      </c>
      <c r="B195" s="81" t="s">
        <v>375</v>
      </c>
      <c r="C195" s="81">
        <v>0</v>
      </c>
      <c r="D195" s="46" t="s">
        <v>1682</v>
      </c>
      <c r="E195" s="119" t="s">
        <v>1560</v>
      </c>
      <c r="F195" s="120" t="s">
        <v>1725</v>
      </c>
      <c r="G195" s="46"/>
      <c r="H195" s="95" t="b">
        <v>1</v>
      </c>
      <c r="I195" s="52"/>
      <c r="J195" s="52"/>
      <c r="K195" s="52"/>
    </row>
    <row r="196" spans="1:11" s="5" customFormat="1" ht="14" x14ac:dyDescent="0.15">
      <c r="A196" s="80" t="s">
        <v>24</v>
      </c>
      <c r="B196" s="81" t="s">
        <v>375</v>
      </c>
      <c r="C196" s="81">
        <v>1</v>
      </c>
      <c r="D196" s="46" t="s">
        <v>1719</v>
      </c>
      <c r="E196" s="119" t="s">
        <v>1636</v>
      </c>
      <c r="F196" s="120" t="s">
        <v>1726</v>
      </c>
      <c r="G196" s="46"/>
      <c r="H196" s="95" t="b">
        <v>1</v>
      </c>
      <c r="I196" s="52"/>
      <c r="J196" s="52"/>
      <c r="K196" s="52"/>
    </row>
    <row r="197" spans="1:11" s="19" customFormat="1" ht="14" x14ac:dyDescent="0.15">
      <c r="A197" s="77"/>
      <c r="B197" s="78"/>
      <c r="C197" s="78"/>
      <c r="D197" s="78"/>
      <c r="E197" s="113" t="s">
        <v>1562</v>
      </c>
      <c r="F197" s="114" t="s">
        <v>1562</v>
      </c>
      <c r="G197" s="97"/>
      <c r="H197" s="98"/>
      <c r="I197" s="53"/>
      <c r="J197" s="53"/>
      <c r="K197" s="53"/>
    </row>
    <row r="198" spans="1:11" s="5" customFormat="1" ht="14" x14ac:dyDescent="0.15">
      <c r="A198" s="80" t="s">
        <v>24</v>
      </c>
      <c r="B198" s="81" t="s">
        <v>287</v>
      </c>
      <c r="C198" s="81">
        <v>0</v>
      </c>
      <c r="D198" s="81" t="s">
        <v>1682</v>
      </c>
      <c r="E198" s="119" t="s">
        <v>1560</v>
      </c>
      <c r="F198" s="120" t="s">
        <v>1731</v>
      </c>
      <c r="G198" s="46"/>
      <c r="H198" s="95" t="b">
        <v>1</v>
      </c>
      <c r="I198" s="52"/>
      <c r="J198" s="52"/>
      <c r="K198" s="52"/>
    </row>
    <row r="199" spans="1:11" s="5" customFormat="1" ht="14" x14ac:dyDescent="0.15">
      <c r="A199" s="80" t="s">
        <v>24</v>
      </c>
      <c r="B199" s="81" t="s">
        <v>287</v>
      </c>
      <c r="C199" s="81">
        <v>1</v>
      </c>
      <c r="D199" s="81" t="s">
        <v>1684</v>
      </c>
      <c r="E199" s="119" t="s">
        <v>1636</v>
      </c>
      <c r="F199" s="120" t="s">
        <v>1732</v>
      </c>
      <c r="G199" s="46"/>
      <c r="H199" s="95" t="b">
        <v>1</v>
      </c>
      <c r="I199" s="52"/>
      <c r="J199" s="52"/>
      <c r="K199" s="52"/>
    </row>
    <row r="200" spans="1:11" s="19" customFormat="1" ht="14" x14ac:dyDescent="0.15">
      <c r="A200" s="77"/>
      <c r="B200" s="78"/>
      <c r="C200" s="78"/>
      <c r="D200" s="78"/>
      <c r="E200" s="113" t="s">
        <v>1562</v>
      </c>
      <c r="F200" s="114" t="s">
        <v>1562</v>
      </c>
      <c r="G200" s="97"/>
      <c r="H200" s="98"/>
      <c r="I200" s="53"/>
      <c r="J200" s="53"/>
      <c r="K200" s="53"/>
    </row>
    <row r="201" spans="1:11" s="5" customFormat="1" ht="14" x14ac:dyDescent="0.15">
      <c r="A201" s="80" t="s">
        <v>24</v>
      </c>
      <c r="B201" s="81" t="s">
        <v>290</v>
      </c>
      <c r="C201" s="81">
        <v>0</v>
      </c>
      <c r="D201" s="81" t="s">
        <v>1682</v>
      </c>
      <c r="E201" s="119" t="s">
        <v>1560</v>
      </c>
      <c r="F201" s="120" t="s">
        <v>1731</v>
      </c>
      <c r="G201" s="46"/>
      <c r="H201" s="95" t="b">
        <v>1</v>
      </c>
      <c r="I201" s="52"/>
      <c r="J201" s="52"/>
      <c r="K201" s="52"/>
    </row>
    <row r="202" spans="1:11" s="5" customFormat="1" ht="14" x14ac:dyDescent="0.15">
      <c r="A202" s="80" t="s">
        <v>24</v>
      </c>
      <c r="B202" s="81" t="s">
        <v>290</v>
      </c>
      <c r="C202" s="81">
        <v>1</v>
      </c>
      <c r="D202" s="81" t="s">
        <v>1684</v>
      </c>
      <c r="E202" s="119" t="s">
        <v>1636</v>
      </c>
      <c r="F202" s="120" t="s">
        <v>1732</v>
      </c>
      <c r="G202" s="46"/>
      <c r="H202" s="95" t="b">
        <v>1</v>
      </c>
      <c r="I202" s="52"/>
      <c r="J202" s="52"/>
      <c r="K202" s="52"/>
    </row>
    <row r="203" spans="1:11" s="19" customFormat="1" ht="14" x14ac:dyDescent="0.15">
      <c r="A203" s="77"/>
      <c r="B203" s="78"/>
      <c r="C203" s="78"/>
      <c r="D203" s="78"/>
      <c r="E203" s="113" t="s">
        <v>1562</v>
      </c>
      <c r="F203" s="114" t="s">
        <v>1562</v>
      </c>
      <c r="G203" s="97"/>
      <c r="H203" s="98"/>
      <c r="I203" s="53"/>
      <c r="J203" s="53"/>
      <c r="K203" s="53"/>
    </row>
    <row r="204" spans="1:11" s="5" customFormat="1" ht="14" x14ac:dyDescent="0.15">
      <c r="A204" s="80" t="s">
        <v>24</v>
      </c>
      <c r="B204" s="81" t="s">
        <v>293</v>
      </c>
      <c r="C204" s="81">
        <v>0</v>
      </c>
      <c r="D204" s="81" t="s">
        <v>1682</v>
      </c>
      <c r="E204" s="119" t="s">
        <v>1560</v>
      </c>
      <c r="F204" s="120" t="s">
        <v>1731</v>
      </c>
      <c r="G204" s="46"/>
      <c r="H204" s="95" t="b">
        <v>1</v>
      </c>
      <c r="I204" s="52"/>
      <c r="J204" s="52"/>
      <c r="K204" s="52"/>
    </row>
    <row r="205" spans="1:11" s="5" customFormat="1" ht="14" x14ac:dyDescent="0.15">
      <c r="A205" s="80" t="s">
        <v>24</v>
      </c>
      <c r="B205" s="81" t="s">
        <v>293</v>
      </c>
      <c r="C205" s="81">
        <v>1</v>
      </c>
      <c r="D205" s="81" t="s">
        <v>1684</v>
      </c>
      <c r="E205" s="119" t="s">
        <v>1636</v>
      </c>
      <c r="F205" s="120" t="s">
        <v>1732</v>
      </c>
      <c r="G205" s="46"/>
      <c r="H205" s="95" t="b">
        <v>1</v>
      </c>
      <c r="I205" s="52"/>
      <c r="J205" s="52"/>
      <c r="K205" s="52"/>
    </row>
    <row r="206" spans="1:11" s="19" customFormat="1" ht="14" x14ac:dyDescent="0.15">
      <c r="A206" s="77"/>
      <c r="B206" s="78"/>
      <c r="C206" s="78"/>
      <c r="D206" s="78"/>
      <c r="E206" s="113" t="s">
        <v>1562</v>
      </c>
      <c r="F206" s="114" t="s">
        <v>1562</v>
      </c>
      <c r="G206" s="97"/>
      <c r="H206" s="98"/>
      <c r="I206" s="53"/>
      <c r="J206" s="53"/>
      <c r="K206" s="53"/>
    </row>
    <row r="207" spans="1:11" s="5" customFormat="1" ht="14" x14ac:dyDescent="0.15">
      <c r="A207" s="80" t="s">
        <v>24</v>
      </c>
      <c r="B207" s="81" t="s">
        <v>296</v>
      </c>
      <c r="C207" s="81">
        <v>0</v>
      </c>
      <c r="D207" s="81" t="s">
        <v>1682</v>
      </c>
      <c r="E207" s="119" t="s">
        <v>1560</v>
      </c>
      <c r="F207" s="120" t="s">
        <v>1731</v>
      </c>
      <c r="G207" s="46"/>
      <c r="H207" s="95" t="b">
        <v>1</v>
      </c>
      <c r="I207" s="52"/>
      <c r="J207" s="52"/>
      <c r="K207" s="52"/>
    </row>
    <row r="208" spans="1:11" s="5" customFormat="1" ht="14" x14ac:dyDescent="0.15">
      <c r="A208" s="80" t="s">
        <v>24</v>
      </c>
      <c r="B208" s="81" t="s">
        <v>296</v>
      </c>
      <c r="C208" s="81">
        <v>1</v>
      </c>
      <c r="D208" s="81" t="s">
        <v>1684</v>
      </c>
      <c r="E208" s="119" t="s">
        <v>1636</v>
      </c>
      <c r="F208" s="120" t="s">
        <v>1732</v>
      </c>
      <c r="G208" s="46"/>
      <c r="H208" s="95" t="b">
        <v>1</v>
      </c>
      <c r="I208" s="52"/>
      <c r="J208" s="52"/>
      <c r="K208" s="52"/>
    </row>
    <row r="209" spans="1:11" s="19" customFormat="1" ht="14" x14ac:dyDescent="0.15">
      <c r="A209" s="77"/>
      <c r="B209" s="78"/>
      <c r="C209" s="78"/>
      <c r="D209" s="78"/>
      <c r="E209" s="113" t="s">
        <v>1562</v>
      </c>
      <c r="F209" s="114" t="s">
        <v>1562</v>
      </c>
      <c r="G209" s="97"/>
      <c r="H209" s="98"/>
      <c r="I209" s="53"/>
      <c r="J209" s="53"/>
      <c r="K209" s="53"/>
    </row>
    <row r="210" spans="1:11" s="5" customFormat="1" ht="14" x14ac:dyDescent="0.15">
      <c r="A210" s="80" t="s">
        <v>24</v>
      </c>
      <c r="B210" s="81" t="s">
        <v>299</v>
      </c>
      <c r="C210" s="81">
        <v>0</v>
      </c>
      <c r="D210" s="81" t="s">
        <v>1682</v>
      </c>
      <c r="E210" s="119" t="s">
        <v>1560</v>
      </c>
      <c r="F210" s="120" t="s">
        <v>1731</v>
      </c>
      <c r="G210" s="46"/>
      <c r="H210" s="95" t="b">
        <v>1</v>
      </c>
      <c r="I210" s="52"/>
      <c r="J210" s="52"/>
      <c r="K210" s="52"/>
    </row>
    <row r="211" spans="1:11" s="5" customFormat="1" ht="14" x14ac:dyDescent="0.15">
      <c r="A211" s="80" t="s">
        <v>24</v>
      </c>
      <c r="B211" s="81" t="s">
        <v>299</v>
      </c>
      <c r="C211" s="81">
        <v>1</v>
      </c>
      <c r="D211" s="81" t="s">
        <v>1684</v>
      </c>
      <c r="E211" s="119" t="s">
        <v>1636</v>
      </c>
      <c r="F211" s="120" t="s">
        <v>1732</v>
      </c>
      <c r="G211" s="46"/>
      <c r="H211" s="95" t="b">
        <v>1</v>
      </c>
      <c r="I211" s="52"/>
      <c r="J211" s="52"/>
      <c r="K211" s="52"/>
    </row>
    <row r="212" spans="1:11" s="19" customFormat="1" ht="14" x14ac:dyDescent="0.15">
      <c r="A212" s="77"/>
      <c r="B212" s="78"/>
      <c r="C212" s="78"/>
      <c r="D212" s="78"/>
      <c r="E212" s="113" t="s">
        <v>1562</v>
      </c>
      <c r="F212" s="131" t="s">
        <v>1562</v>
      </c>
      <c r="G212" s="97"/>
      <c r="H212" s="98"/>
      <c r="I212" s="53"/>
      <c r="J212" s="53"/>
      <c r="K212" s="53"/>
    </row>
    <row r="213" spans="1:11" s="5" customFormat="1" ht="14" x14ac:dyDescent="0.15">
      <c r="A213" s="80" t="s">
        <v>24</v>
      </c>
      <c r="B213" s="81" t="s">
        <v>302</v>
      </c>
      <c r="C213" s="81">
        <v>0</v>
      </c>
      <c r="D213" s="81" t="s">
        <v>1682</v>
      </c>
      <c r="E213" s="119" t="s">
        <v>1560</v>
      </c>
      <c r="F213" s="120" t="s">
        <v>1731</v>
      </c>
      <c r="G213" s="46"/>
      <c r="H213" s="95" t="b">
        <v>1</v>
      </c>
      <c r="I213" s="52"/>
      <c r="J213" s="52"/>
      <c r="K213" s="52"/>
    </row>
    <row r="214" spans="1:11" s="5" customFormat="1" ht="14" x14ac:dyDescent="0.15">
      <c r="A214" s="80" t="s">
        <v>24</v>
      </c>
      <c r="B214" s="81" t="s">
        <v>302</v>
      </c>
      <c r="C214" s="81">
        <v>1</v>
      </c>
      <c r="D214" s="81" t="s">
        <v>1684</v>
      </c>
      <c r="E214" s="119" t="s">
        <v>1636</v>
      </c>
      <c r="F214" s="120" t="s">
        <v>1732</v>
      </c>
      <c r="G214" s="46"/>
      <c r="H214" s="95" t="b">
        <v>1</v>
      </c>
      <c r="I214" s="52"/>
      <c r="J214" s="52"/>
      <c r="K214" s="52"/>
    </row>
    <row r="215" spans="1:11" s="19" customFormat="1" ht="14" x14ac:dyDescent="0.15">
      <c r="A215" s="77"/>
      <c r="B215" s="78"/>
      <c r="C215" s="78"/>
      <c r="D215" s="78"/>
      <c r="E215" s="113" t="s">
        <v>1562</v>
      </c>
      <c r="F215" s="114" t="s">
        <v>1562</v>
      </c>
      <c r="G215" s="97"/>
      <c r="H215" s="98"/>
      <c r="I215" s="53"/>
      <c r="J215" s="53"/>
      <c r="K215" s="53"/>
    </row>
    <row r="216" spans="1:11" s="5" customFormat="1" ht="14" x14ac:dyDescent="0.15">
      <c r="A216" s="80" t="s">
        <v>24</v>
      </c>
      <c r="B216" s="81" t="s">
        <v>305</v>
      </c>
      <c r="C216" s="81">
        <v>0</v>
      </c>
      <c r="D216" s="81" t="s">
        <v>1682</v>
      </c>
      <c r="E216" s="119" t="s">
        <v>1560</v>
      </c>
      <c r="F216" s="120" t="s">
        <v>1731</v>
      </c>
      <c r="G216" s="46"/>
      <c r="H216" s="95" t="b">
        <v>1</v>
      </c>
      <c r="I216" s="52"/>
      <c r="J216" s="52"/>
      <c r="K216" s="52"/>
    </row>
    <row r="217" spans="1:11" s="5" customFormat="1" ht="14" x14ac:dyDescent="0.15">
      <c r="A217" s="80" t="s">
        <v>24</v>
      </c>
      <c r="B217" s="81" t="s">
        <v>305</v>
      </c>
      <c r="C217" s="81">
        <v>1</v>
      </c>
      <c r="D217" s="81" t="s">
        <v>1684</v>
      </c>
      <c r="E217" s="119" t="s">
        <v>1636</v>
      </c>
      <c r="F217" s="120" t="s">
        <v>1732</v>
      </c>
      <c r="G217" s="46"/>
      <c r="H217" s="95" t="b">
        <v>1</v>
      </c>
      <c r="I217" s="52"/>
      <c r="J217" s="52"/>
      <c r="K217" s="52"/>
    </row>
    <row r="218" spans="1:11" s="19" customFormat="1" ht="14" x14ac:dyDescent="0.15">
      <c r="A218" s="77"/>
      <c r="B218" s="78"/>
      <c r="C218" s="78"/>
      <c r="D218" s="78"/>
      <c r="E218" s="113" t="s">
        <v>1562</v>
      </c>
      <c r="F218" s="114" t="s">
        <v>1562</v>
      </c>
      <c r="G218" s="97"/>
      <c r="H218" s="98"/>
      <c r="I218" s="53"/>
      <c r="J218" s="53"/>
      <c r="K218" s="53"/>
    </row>
    <row r="219" spans="1:11" s="5" customFormat="1" ht="14" x14ac:dyDescent="0.15">
      <c r="A219" s="80" t="s">
        <v>24</v>
      </c>
      <c r="B219" s="81" t="s">
        <v>308</v>
      </c>
      <c r="C219" s="81">
        <v>0</v>
      </c>
      <c r="D219" s="81" t="s">
        <v>1682</v>
      </c>
      <c r="E219" s="119" t="s">
        <v>1560</v>
      </c>
      <c r="F219" s="120" t="s">
        <v>1731</v>
      </c>
      <c r="G219" s="46"/>
      <c r="H219" s="95" t="b">
        <v>1</v>
      </c>
      <c r="I219" s="52"/>
      <c r="J219" s="52"/>
      <c r="K219" s="52"/>
    </row>
    <row r="220" spans="1:11" s="5" customFormat="1" ht="14" x14ac:dyDescent="0.15">
      <c r="A220" s="80" t="s">
        <v>24</v>
      </c>
      <c r="B220" s="81" t="s">
        <v>308</v>
      </c>
      <c r="C220" s="81">
        <v>1</v>
      </c>
      <c r="D220" s="81" t="s">
        <v>1684</v>
      </c>
      <c r="E220" s="119" t="s">
        <v>1636</v>
      </c>
      <c r="F220" s="120" t="s">
        <v>1732</v>
      </c>
      <c r="G220" s="46"/>
      <c r="H220" s="95" t="b">
        <v>1</v>
      </c>
      <c r="I220" s="52"/>
      <c r="J220" s="52"/>
      <c r="K220" s="52"/>
    </row>
    <row r="221" spans="1:11" s="19" customFormat="1" ht="14" x14ac:dyDescent="0.15">
      <c r="A221" s="77"/>
      <c r="B221" s="78"/>
      <c r="C221" s="78"/>
      <c r="D221" s="78"/>
      <c r="E221" s="113" t="s">
        <v>1562</v>
      </c>
      <c r="F221" s="114" t="s">
        <v>1562</v>
      </c>
      <c r="G221" s="97"/>
      <c r="H221" s="98"/>
      <c r="I221" s="53"/>
      <c r="J221" s="53"/>
      <c r="K221" s="53"/>
    </row>
    <row r="222" spans="1:11" s="5" customFormat="1" ht="14" x14ac:dyDescent="0.15">
      <c r="A222" s="80" t="s">
        <v>24</v>
      </c>
      <c r="B222" s="81" t="s">
        <v>869</v>
      </c>
      <c r="C222" s="81">
        <v>0</v>
      </c>
      <c r="D222" s="46" t="s">
        <v>1733</v>
      </c>
      <c r="E222" s="119" t="s">
        <v>1557</v>
      </c>
      <c r="F222" s="120" t="s">
        <v>1734</v>
      </c>
      <c r="G222" s="46"/>
      <c r="H222" s="95" t="b">
        <v>1</v>
      </c>
      <c r="I222" s="52"/>
      <c r="J222" s="52"/>
      <c r="K222" s="52"/>
    </row>
    <row r="223" spans="1:11" s="5" customFormat="1" ht="14" x14ac:dyDescent="0.15">
      <c r="A223" s="80" t="s">
        <v>24</v>
      </c>
      <c r="B223" s="81" t="s">
        <v>869</v>
      </c>
      <c r="C223" s="81">
        <v>1</v>
      </c>
      <c r="D223" s="81" t="s">
        <v>1735</v>
      </c>
      <c r="E223" s="119" t="s">
        <v>1557</v>
      </c>
      <c r="F223" s="120" t="s">
        <v>1736</v>
      </c>
      <c r="G223" s="46"/>
      <c r="H223" s="95" t="b">
        <v>1</v>
      </c>
      <c r="I223" s="52"/>
      <c r="J223" s="52"/>
      <c r="K223" s="52"/>
    </row>
    <row r="224" spans="1:11" s="5" customFormat="1" ht="14" x14ac:dyDescent="0.15">
      <c r="A224" s="80" t="s">
        <v>24</v>
      </c>
      <c r="B224" s="81" t="s">
        <v>869</v>
      </c>
      <c r="C224" s="81">
        <v>2</v>
      </c>
      <c r="D224" s="81" t="s">
        <v>1737</v>
      </c>
      <c r="E224" s="119" t="s">
        <v>1636</v>
      </c>
      <c r="F224" s="120" t="s">
        <v>1738</v>
      </c>
      <c r="G224" s="46"/>
      <c r="H224" s="95" t="b">
        <v>1</v>
      </c>
      <c r="I224" s="52"/>
      <c r="J224" s="52"/>
      <c r="K224" s="52"/>
    </row>
    <row r="225" spans="1:11" s="5" customFormat="1" ht="14" x14ac:dyDescent="0.15">
      <c r="A225" s="80" t="s">
        <v>24</v>
      </c>
      <c r="B225" s="81" t="s">
        <v>869</v>
      </c>
      <c r="C225" s="81">
        <v>3</v>
      </c>
      <c r="D225" s="81" t="s">
        <v>1739</v>
      </c>
      <c r="E225" s="119" t="s">
        <v>1560</v>
      </c>
      <c r="F225" s="120" t="s">
        <v>1740</v>
      </c>
      <c r="G225" s="46"/>
      <c r="H225" s="95" t="b">
        <v>1</v>
      </c>
      <c r="I225" s="52"/>
      <c r="J225" s="52"/>
      <c r="K225" s="52"/>
    </row>
    <row r="226" spans="1:11" s="19" customFormat="1" ht="14" x14ac:dyDescent="0.15">
      <c r="A226" s="77"/>
      <c r="B226" s="78"/>
      <c r="C226" s="78"/>
      <c r="D226" s="78"/>
      <c r="E226" s="113" t="s">
        <v>1562</v>
      </c>
      <c r="F226" s="114" t="s">
        <v>1562</v>
      </c>
      <c r="G226" s="97"/>
      <c r="H226" s="98"/>
      <c r="I226" s="53"/>
      <c r="J226" s="53"/>
      <c r="K226" s="53"/>
    </row>
    <row r="227" spans="1:11" s="5" customFormat="1" ht="14" x14ac:dyDescent="0.15">
      <c r="A227" s="80" t="s">
        <v>24</v>
      </c>
      <c r="B227" s="81" t="s">
        <v>463</v>
      </c>
      <c r="C227" s="81">
        <v>0</v>
      </c>
      <c r="D227" s="46" t="s">
        <v>1556</v>
      </c>
      <c r="E227" s="119" t="s">
        <v>1557</v>
      </c>
      <c r="F227" s="120" t="s">
        <v>1741</v>
      </c>
      <c r="G227" s="46"/>
      <c r="H227" s="95" t="b">
        <v>1</v>
      </c>
      <c r="I227" s="52"/>
      <c r="J227" s="52"/>
      <c r="K227" s="52"/>
    </row>
    <row r="228" spans="1:11" s="5" customFormat="1" ht="14" x14ac:dyDescent="0.15">
      <c r="A228" s="80" t="s">
        <v>24</v>
      </c>
      <c r="B228" s="81" t="s">
        <v>463</v>
      </c>
      <c r="C228" s="81">
        <v>1</v>
      </c>
      <c r="D228" s="81" t="s">
        <v>1559</v>
      </c>
      <c r="E228" s="119" t="s">
        <v>1560</v>
      </c>
      <c r="F228" s="120" t="s">
        <v>1742</v>
      </c>
      <c r="G228" s="46"/>
      <c r="H228" s="95" t="b">
        <v>1</v>
      </c>
      <c r="I228" s="52"/>
      <c r="J228" s="52"/>
      <c r="K228" s="52"/>
    </row>
    <row r="229" spans="1:11" s="19" customFormat="1" ht="14" x14ac:dyDescent="0.15">
      <c r="A229" s="77"/>
      <c r="B229" s="78"/>
      <c r="C229" s="78"/>
      <c r="D229" s="78"/>
      <c r="E229" s="113" t="s">
        <v>1562</v>
      </c>
      <c r="F229" s="114" t="s">
        <v>1562</v>
      </c>
      <c r="G229" s="97"/>
      <c r="H229" s="98"/>
      <c r="I229" s="53"/>
      <c r="J229" s="53"/>
      <c r="K229" s="53"/>
    </row>
    <row r="230" spans="1:11" s="5" customFormat="1" ht="14" x14ac:dyDescent="0.15">
      <c r="A230" s="80" t="s">
        <v>24</v>
      </c>
      <c r="B230" s="81" t="s">
        <v>466</v>
      </c>
      <c r="C230" s="81">
        <v>0</v>
      </c>
      <c r="D230" s="46" t="s">
        <v>1743</v>
      </c>
      <c r="E230" s="119" t="s">
        <v>1636</v>
      </c>
      <c r="F230" s="120" t="s">
        <v>1744</v>
      </c>
      <c r="G230" s="46"/>
      <c r="H230" s="95" t="b">
        <v>1</v>
      </c>
      <c r="I230" s="52"/>
      <c r="J230" s="52"/>
      <c r="K230" s="52"/>
    </row>
    <row r="231" spans="1:11" s="5" customFormat="1" ht="14" x14ac:dyDescent="0.15">
      <c r="A231" s="80" t="s">
        <v>24</v>
      </c>
      <c r="B231" s="81" t="s">
        <v>466</v>
      </c>
      <c r="C231" s="81">
        <v>1</v>
      </c>
      <c r="D231" s="81" t="s">
        <v>1745</v>
      </c>
      <c r="E231" s="119" t="s">
        <v>1560</v>
      </c>
      <c r="F231" s="120" t="s">
        <v>1746</v>
      </c>
      <c r="G231" s="46"/>
      <c r="H231" s="95" t="b">
        <v>1</v>
      </c>
      <c r="I231" s="52"/>
      <c r="J231" s="52"/>
      <c r="K231" s="52"/>
    </row>
    <row r="232" spans="1:11" s="19" customFormat="1" ht="14" x14ac:dyDescent="0.15">
      <c r="A232" s="77"/>
      <c r="B232" s="78"/>
      <c r="C232" s="78"/>
      <c r="D232" s="78"/>
      <c r="E232" s="113" t="s">
        <v>1562</v>
      </c>
      <c r="F232" s="114" t="s">
        <v>1562</v>
      </c>
      <c r="G232" s="97"/>
      <c r="H232" s="98"/>
      <c r="I232" s="53"/>
      <c r="J232" s="53"/>
      <c r="K232" s="53"/>
    </row>
    <row r="233" spans="1:11" s="5" customFormat="1" ht="14" x14ac:dyDescent="0.15">
      <c r="A233" s="80" t="s">
        <v>24</v>
      </c>
      <c r="B233" s="81" t="s">
        <v>469</v>
      </c>
      <c r="C233" s="81">
        <v>0</v>
      </c>
      <c r="D233" s="46" t="s">
        <v>1743</v>
      </c>
      <c r="E233" s="119" t="s">
        <v>1560</v>
      </c>
      <c r="F233" s="120" t="s">
        <v>1747</v>
      </c>
      <c r="G233" s="46"/>
      <c r="H233" s="95" t="b">
        <v>1</v>
      </c>
      <c r="I233" s="52"/>
      <c r="J233" s="52"/>
      <c r="K233" s="52"/>
    </row>
    <row r="234" spans="1:11" s="5" customFormat="1" ht="14" x14ac:dyDescent="0.15">
      <c r="A234" s="80" t="s">
        <v>24</v>
      </c>
      <c r="B234" s="81" t="s">
        <v>469</v>
      </c>
      <c r="C234" s="81">
        <v>1</v>
      </c>
      <c r="D234" s="81" t="s">
        <v>1745</v>
      </c>
      <c r="E234" s="119" t="s">
        <v>1636</v>
      </c>
      <c r="F234" s="120" t="s">
        <v>1748</v>
      </c>
      <c r="G234" s="46"/>
      <c r="H234" s="95" t="b">
        <v>1</v>
      </c>
      <c r="I234" s="52"/>
      <c r="J234" s="52"/>
      <c r="K234" s="52"/>
    </row>
    <row r="235" spans="1:11" s="19" customFormat="1" ht="14" x14ac:dyDescent="0.15">
      <c r="A235" s="77"/>
      <c r="B235" s="78"/>
      <c r="C235" s="78"/>
      <c r="D235" s="78"/>
      <c r="E235" s="113" t="s">
        <v>1562</v>
      </c>
      <c r="F235" s="114" t="s">
        <v>1562</v>
      </c>
      <c r="G235" s="97"/>
      <c r="H235" s="98"/>
      <c r="I235" s="53"/>
      <c r="J235" s="53"/>
      <c r="K235" s="53"/>
    </row>
    <row r="236" spans="1:11" s="5" customFormat="1" ht="14" x14ac:dyDescent="0.15">
      <c r="A236" s="80" t="s">
        <v>24</v>
      </c>
      <c r="B236" s="81" t="s">
        <v>472</v>
      </c>
      <c r="C236" s="81">
        <v>0</v>
      </c>
      <c r="D236" s="46" t="s">
        <v>1743</v>
      </c>
      <c r="E236" s="119" t="s">
        <v>1560</v>
      </c>
      <c r="F236" s="120" t="s">
        <v>1749</v>
      </c>
      <c r="G236" s="46"/>
      <c r="H236" s="95" t="b">
        <v>1</v>
      </c>
      <c r="I236" s="52"/>
      <c r="J236" s="52"/>
      <c r="K236" s="52"/>
    </row>
    <row r="237" spans="1:11" s="5" customFormat="1" ht="14" x14ac:dyDescent="0.15">
      <c r="A237" s="80" t="s">
        <v>24</v>
      </c>
      <c r="B237" s="81" t="s">
        <v>472</v>
      </c>
      <c r="C237" s="81">
        <v>1</v>
      </c>
      <c r="D237" s="81" t="s">
        <v>1745</v>
      </c>
      <c r="E237" s="119" t="s">
        <v>1557</v>
      </c>
      <c r="F237" s="120" t="s">
        <v>1750</v>
      </c>
      <c r="G237" s="46"/>
      <c r="H237" s="95" t="b">
        <v>1</v>
      </c>
      <c r="I237" s="52"/>
      <c r="J237" s="52"/>
      <c r="K237" s="52"/>
    </row>
    <row r="238" spans="1:11" s="19" customFormat="1" ht="14" x14ac:dyDescent="0.15">
      <c r="A238" s="77"/>
      <c r="B238" s="78"/>
      <c r="C238" s="78"/>
      <c r="D238" s="78"/>
      <c r="E238" s="113" t="s">
        <v>1562</v>
      </c>
      <c r="F238" s="114" t="s">
        <v>1562</v>
      </c>
      <c r="G238" s="97"/>
      <c r="H238" s="98"/>
      <c r="I238" s="53"/>
      <c r="J238" s="53"/>
      <c r="K238" s="53"/>
    </row>
    <row r="239" spans="1:11" s="5" customFormat="1" ht="14" x14ac:dyDescent="0.15">
      <c r="A239" s="80" t="s">
        <v>24</v>
      </c>
      <c r="B239" s="81" t="s">
        <v>475</v>
      </c>
      <c r="C239" s="81">
        <v>0</v>
      </c>
      <c r="D239" s="46" t="s">
        <v>1743</v>
      </c>
      <c r="E239" s="119" t="s">
        <v>1560</v>
      </c>
      <c r="F239" s="120" t="s">
        <v>1751</v>
      </c>
      <c r="G239" s="46"/>
      <c r="H239" s="95" t="b">
        <v>1</v>
      </c>
      <c r="I239" s="52"/>
      <c r="J239" s="52"/>
      <c r="K239" s="52"/>
    </row>
    <row r="240" spans="1:11" s="5" customFormat="1" ht="14" x14ac:dyDescent="0.15">
      <c r="A240" s="80" t="s">
        <v>24</v>
      </c>
      <c r="B240" s="81" t="s">
        <v>475</v>
      </c>
      <c r="C240" s="81">
        <v>1</v>
      </c>
      <c r="D240" s="81" t="s">
        <v>1745</v>
      </c>
      <c r="E240" s="119" t="s">
        <v>1560</v>
      </c>
      <c r="F240" s="120" t="s">
        <v>1752</v>
      </c>
      <c r="G240" s="46"/>
      <c r="H240" s="95" t="b">
        <v>1</v>
      </c>
      <c r="I240" s="52"/>
      <c r="J240" s="52"/>
      <c r="K240" s="52"/>
    </row>
    <row r="241" spans="1:11" s="19" customFormat="1" ht="14" x14ac:dyDescent="0.15">
      <c r="A241" s="77"/>
      <c r="B241" s="78"/>
      <c r="C241" s="78"/>
      <c r="D241" s="78"/>
      <c r="E241" s="113" t="s">
        <v>1562</v>
      </c>
      <c r="F241" s="114" t="s">
        <v>1562</v>
      </c>
      <c r="G241" s="97"/>
      <c r="H241" s="98"/>
      <c r="I241" s="53"/>
      <c r="J241" s="53"/>
      <c r="K241" s="53"/>
    </row>
    <row r="242" spans="1:11" s="5" customFormat="1" ht="14" x14ac:dyDescent="0.15">
      <c r="A242" s="80" t="s">
        <v>24</v>
      </c>
      <c r="B242" s="81" t="s">
        <v>478</v>
      </c>
      <c r="C242" s="81">
        <v>0</v>
      </c>
      <c r="D242" s="46" t="s">
        <v>1743</v>
      </c>
      <c r="E242" s="119" t="s">
        <v>1560</v>
      </c>
      <c r="F242" s="120" t="s">
        <v>1753</v>
      </c>
      <c r="G242" s="46"/>
      <c r="H242" s="95" t="b">
        <v>1</v>
      </c>
      <c r="I242" s="52"/>
      <c r="J242" s="52"/>
      <c r="K242" s="52"/>
    </row>
    <row r="243" spans="1:11" s="5" customFormat="1" ht="14" x14ac:dyDescent="0.15">
      <c r="A243" s="80" t="s">
        <v>24</v>
      </c>
      <c r="B243" s="81" t="s">
        <v>478</v>
      </c>
      <c r="C243" s="81">
        <v>1</v>
      </c>
      <c r="D243" s="81" t="s">
        <v>1745</v>
      </c>
      <c r="E243" s="119" t="s">
        <v>1560</v>
      </c>
      <c r="F243" s="120" t="s">
        <v>1754</v>
      </c>
      <c r="G243" s="46"/>
      <c r="H243" s="95" t="b">
        <v>1</v>
      </c>
      <c r="I243" s="52"/>
      <c r="J243" s="52"/>
      <c r="K243" s="52"/>
    </row>
    <row r="244" spans="1:11" s="19" customFormat="1" ht="14" x14ac:dyDescent="0.15">
      <c r="A244" s="77"/>
      <c r="B244" s="78"/>
      <c r="C244" s="78"/>
      <c r="D244" s="78"/>
      <c r="E244" s="113" t="s">
        <v>1562</v>
      </c>
      <c r="F244" s="114" t="s">
        <v>1562</v>
      </c>
      <c r="G244" s="97"/>
      <c r="H244" s="98"/>
      <c r="I244" s="53"/>
      <c r="J244" s="53"/>
      <c r="K244" s="53"/>
    </row>
    <row r="245" spans="1:11" s="5" customFormat="1" ht="14" x14ac:dyDescent="0.15">
      <c r="A245" s="80" t="s">
        <v>24</v>
      </c>
      <c r="B245" s="81" t="s">
        <v>481</v>
      </c>
      <c r="C245" s="81">
        <v>0</v>
      </c>
      <c r="D245" s="46" t="s">
        <v>1743</v>
      </c>
      <c r="E245" s="119" t="s">
        <v>1560</v>
      </c>
      <c r="F245" s="120" t="s">
        <v>1755</v>
      </c>
      <c r="G245" s="46"/>
      <c r="H245" s="95" t="b">
        <v>1</v>
      </c>
      <c r="I245" s="52"/>
      <c r="J245" s="52"/>
      <c r="K245" s="52"/>
    </row>
    <row r="246" spans="1:11" s="5" customFormat="1" ht="14" x14ac:dyDescent="0.15">
      <c r="A246" s="80" t="s">
        <v>24</v>
      </c>
      <c r="B246" s="81" t="s">
        <v>481</v>
      </c>
      <c r="C246" s="81">
        <v>1</v>
      </c>
      <c r="D246" s="81" t="s">
        <v>1745</v>
      </c>
      <c r="E246" s="119" t="s">
        <v>1560</v>
      </c>
      <c r="F246" s="120" t="s">
        <v>1756</v>
      </c>
      <c r="G246" s="46"/>
      <c r="H246" s="95" t="b">
        <v>1</v>
      </c>
      <c r="I246" s="52"/>
      <c r="J246" s="52"/>
      <c r="K246" s="52"/>
    </row>
    <row r="247" spans="1:11" s="19" customFormat="1" ht="14" x14ac:dyDescent="0.15">
      <c r="A247" s="77"/>
      <c r="B247" s="78"/>
      <c r="C247" s="78"/>
      <c r="D247" s="78"/>
      <c r="E247" s="113" t="s">
        <v>1562</v>
      </c>
      <c r="F247" s="114" t="s">
        <v>1562</v>
      </c>
      <c r="G247" s="97"/>
      <c r="H247" s="98"/>
      <c r="I247" s="53"/>
      <c r="J247" s="53"/>
      <c r="K247" s="53"/>
    </row>
    <row r="248" spans="1:11" s="5" customFormat="1" ht="14" x14ac:dyDescent="0.15">
      <c r="A248" s="80" t="s">
        <v>24</v>
      </c>
      <c r="B248" s="81" t="s">
        <v>484</v>
      </c>
      <c r="C248" s="81">
        <v>0</v>
      </c>
      <c r="D248" s="46" t="s">
        <v>1743</v>
      </c>
      <c r="E248" s="119" t="s">
        <v>1560</v>
      </c>
      <c r="F248" s="120" t="s">
        <v>1757</v>
      </c>
      <c r="G248" s="46"/>
      <c r="H248" s="95" t="b">
        <v>1</v>
      </c>
      <c r="I248" s="52"/>
      <c r="J248" s="52"/>
      <c r="K248" s="52"/>
    </row>
    <row r="249" spans="1:11" s="5" customFormat="1" ht="14" x14ac:dyDescent="0.15">
      <c r="A249" s="80" t="s">
        <v>24</v>
      </c>
      <c r="B249" s="81" t="s">
        <v>484</v>
      </c>
      <c r="C249" s="81">
        <v>1</v>
      </c>
      <c r="D249" s="81" t="s">
        <v>1745</v>
      </c>
      <c r="E249" s="119" t="s">
        <v>1560</v>
      </c>
      <c r="F249" s="120" t="s">
        <v>1758</v>
      </c>
      <c r="G249" s="46"/>
      <c r="H249" s="95" t="b">
        <v>1</v>
      </c>
      <c r="I249" s="52"/>
      <c r="J249" s="52"/>
      <c r="K249" s="52"/>
    </row>
    <row r="250" spans="1:11" s="19" customFormat="1" ht="14" x14ac:dyDescent="0.15">
      <c r="A250" s="77"/>
      <c r="B250" s="78"/>
      <c r="C250" s="78"/>
      <c r="D250" s="78"/>
      <c r="E250" s="113" t="s">
        <v>1562</v>
      </c>
      <c r="F250" s="114" t="s">
        <v>1562</v>
      </c>
      <c r="G250" s="97"/>
      <c r="H250" s="98"/>
      <c r="I250" s="53"/>
      <c r="J250" s="53"/>
      <c r="K250" s="53"/>
    </row>
    <row r="251" spans="1:11" s="5" customFormat="1" ht="14" x14ac:dyDescent="0.15">
      <c r="A251" s="80" t="s">
        <v>24</v>
      </c>
      <c r="B251" s="81" t="s">
        <v>487</v>
      </c>
      <c r="C251" s="81">
        <v>0</v>
      </c>
      <c r="D251" s="46" t="s">
        <v>1743</v>
      </c>
      <c r="E251" s="119" t="s">
        <v>1560</v>
      </c>
      <c r="F251" s="120" t="s">
        <v>1759</v>
      </c>
      <c r="G251" s="46"/>
      <c r="H251" s="95" t="b">
        <v>1</v>
      </c>
      <c r="I251" s="52"/>
      <c r="J251" s="52"/>
      <c r="K251" s="52"/>
    </row>
    <row r="252" spans="1:11" s="5" customFormat="1" ht="14" x14ac:dyDescent="0.15">
      <c r="A252" s="80" t="s">
        <v>24</v>
      </c>
      <c r="B252" s="81" t="s">
        <v>487</v>
      </c>
      <c r="C252" s="81">
        <v>1</v>
      </c>
      <c r="D252" s="81" t="s">
        <v>1745</v>
      </c>
      <c r="E252" s="119" t="s">
        <v>1560</v>
      </c>
      <c r="F252" s="120" t="s">
        <v>1760</v>
      </c>
      <c r="G252" s="46"/>
      <c r="H252" s="95" t="b">
        <v>1</v>
      </c>
      <c r="I252" s="52"/>
      <c r="J252" s="52"/>
      <c r="K252" s="52"/>
    </row>
    <row r="253" spans="1:11" s="19" customFormat="1" ht="14" x14ac:dyDescent="0.15">
      <c r="A253" s="77"/>
      <c r="B253" s="78"/>
      <c r="C253" s="78"/>
      <c r="D253" s="78"/>
      <c r="E253" s="113" t="s">
        <v>1562</v>
      </c>
      <c r="F253" s="114" t="s">
        <v>1562</v>
      </c>
      <c r="G253" s="97"/>
      <c r="H253" s="98"/>
      <c r="I253" s="53"/>
      <c r="J253" s="53"/>
      <c r="K253" s="53"/>
    </row>
    <row r="254" spans="1:11" s="5" customFormat="1" ht="14" x14ac:dyDescent="0.15">
      <c r="A254" s="80" t="s">
        <v>24</v>
      </c>
      <c r="B254" s="81" t="s">
        <v>490</v>
      </c>
      <c r="C254" s="81">
        <v>0</v>
      </c>
      <c r="D254" s="46" t="s">
        <v>1743</v>
      </c>
      <c r="E254" s="119" t="s">
        <v>1560</v>
      </c>
      <c r="F254" s="120" t="s">
        <v>1761</v>
      </c>
      <c r="G254" s="46"/>
      <c r="H254" s="95" t="b">
        <v>1</v>
      </c>
      <c r="I254" s="52"/>
      <c r="J254" s="52"/>
      <c r="K254" s="52"/>
    </row>
    <row r="255" spans="1:11" s="5" customFormat="1" ht="14" x14ac:dyDescent="0.15">
      <c r="A255" s="80" t="s">
        <v>24</v>
      </c>
      <c r="B255" s="81" t="s">
        <v>490</v>
      </c>
      <c r="C255" s="81">
        <v>1</v>
      </c>
      <c r="D255" s="81" t="s">
        <v>1745</v>
      </c>
      <c r="E255" s="119" t="s">
        <v>1560</v>
      </c>
      <c r="F255" s="120" t="s">
        <v>1762</v>
      </c>
      <c r="G255" s="46"/>
      <c r="H255" s="95" t="b">
        <v>1</v>
      </c>
      <c r="I255" s="52"/>
      <c r="J255" s="52"/>
      <c r="K255" s="52"/>
    </row>
    <row r="256" spans="1:11" s="19" customFormat="1" ht="14" x14ac:dyDescent="0.15">
      <c r="A256" s="77"/>
      <c r="B256" s="78"/>
      <c r="C256" s="78"/>
      <c r="D256" s="78"/>
      <c r="E256" s="113" t="s">
        <v>1562</v>
      </c>
      <c r="F256" s="114" t="s">
        <v>1562</v>
      </c>
      <c r="G256" s="97"/>
      <c r="H256" s="98"/>
      <c r="I256" s="53"/>
      <c r="J256" s="53"/>
      <c r="K256" s="53"/>
    </row>
    <row r="257" spans="1:11" s="5" customFormat="1" ht="14" x14ac:dyDescent="0.15">
      <c r="A257" s="80" t="s">
        <v>24</v>
      </c>
      <c r="B257" s="81" t="s">
        <v>493</v>
      </c>
      <c r="C257" s="81">
        <v>0</v>
      </c>
      <c r="D257" s="46" t="s">
        <v>1743</v>
      </c>
      <c r="E257" s="119" t="s">
        <v>1560</v>
      </c>
      <c r="F257" s="120" t="s">
        <v>1763</v>
      </c>
      <c r="G257" s="46"/>
      <c r="H257" s="95" t="b">
        <v>1</v>
      </c>
      <c r="I257" s="52"/>
      <c r="J257" s="52"/>
      <c r="K257" s="52"/>
    </row>
    <row r="258" spans="1:11" s="5" customFormat="1" ht="14" x14ac:dyDescent="0.15">
      <c r="A258" s="80" t="s">
        <v>24</v>
      </c>
      <c r="B258" s="81" t="s">
        <v>493</v>
      </c>
      <c r="C258" s="81">
        <v>1</v>
      </c>
      <c r="D258" s="81" t="s">
        <v>1745</v>
      </c>
      <c r="E258" s="119" t="s">
        <v>1557</v>
      </c>
      <c r="F258" s="120" t="s">
        <v>1764</v>
      </c>
      <c r="G258" s="46"/>
      <c r="H258" s="95" t="b">
        <v>1</v>
      </c>
      <c r="I258" s="52"/>
      <c r="J258" s="52"/>
      <c r="K258" s="52"/>
    </row>
    <row r="259" spans="1:11" s="19" customFormat="1" ht="14" x14ac:dyDescent="0.15">
      <c r="A259" s="77"/>
      <c r="B259" s="78"/>
      <c r="C259" s="78"/>
      <c r="D259" s="78"/>
      <c r="E259" s="113" t="s">
        <v>1562</v>
      </c>
      <c r="F259" s="114" t="s">
        <v>1562</v>
      </c>
      <c r="G259" s="97"/>
      <c r="H259" s="98"/>
      <c r="I259" s="53"/>
      <c r="J259" s="53"/>
      <c r="K259" s="53"/>
    </row>
    <row r="260" spans="1:11" s="5" customFormat="1" ht="14" x14ac:dyDescent="0.15">
      <c r="A260" s="80" t="s">
        <v>24</v>
      </c>
      <c r="B260" s="81" t="s">
        <v>496</v>
      </c>
      <c r="C260" s="81">
        <v>0</v>
      </c>
      <c r="D260" s="46" t="s">
        <v>1743</v>
      </c>
      <c r="E260" s="119" t="s">
        <v>1560</v>
      </c>
      <c r="F260" s="120" t="s">
        <v>1765</v>
      </c>
      <c r="G260" s="46"/>
      <c r="H260" s="95" t="b">
        <v>1</v>
      </c>
      <c r="I260" s="52"/>
      <c r="J260" s="52"/>
      <c r="K260" s="52"/>
    </row>
    <row r="261" spans="1:11" s="5" customFormat="1" ht="14" x14ac:dyDescent="0.15">
      <c r="A261" s="80" t="s">
        <v>24</v>
      </c>
      <c r="B261" s="81" t="s">
        <v>496</v>
      </c>
      <c r="C261" s="81">
        <v>1</v>
      </c>
      <c r="D261" s="81" t="s">
        <v>1745</v>
      </c>
      <c r="E261" s="119" t="s">
        <v>1557</v>
      </c>
      <c r="F261" s="120" t="s">
        <v>1766</v>
      </c>
      <c r="G261" s="46"/>
      <c r="H261" s="95" t="b">
        <v>1</v>
      </c>
      <c r="I261" s="52"/>
      <c r="J261" s="52"/>
      <c r="K261" s="52"/>
    </row>
    <row r="262" spans="1:11" s="19" customFormat="1" ht="14" x14ac:dyDescent="0.15">
      <c r="A262" s="77"/>
      <c r="B262" s="78"/>
      <c r="C262" s="78"/>
      <c r="D262" s="78"/>
      <c r="E262" s="113" t="s">
        <v>1562</v>
      </c>
      <c r="F262" s="114" t="s">
        <v>1562</v>
      </c>
      <c r="G262" s="97"/>
      <c r="H262" s="98"/>
      <c r="I262" s="53"/>
      <c r="J262" s="53"/>
      <c r="K262" s="53"/>
    </row>
    <row r="263" spans="1:11" s="5" customFormat="1" ht="14" x14ac:dyDescent="0.15">
      <c r="A263" s="80" t="s">
        <v>24</v>
      </c>
      <c r="B263" s="81" t="s">
        <v>499</v>
      </c>
      <c r="C263" s="81">
        <v>0</v>
      </c>
      <c r="D263" s="46" t="s">
        <v>1743</v>
      </c>
      <c r="E263" s="119" t="s">
        <v>1560</v>
      </c>
      <c r="F263" s="120" t="s">
        <v>1767</v>
      </c>
      <c r="G263" s="46"/>
      <c r="H263" s="95" t="b">
        <v>1</v>
      </c>
      <c r="I263" s="52"/>
      <c r="J263" s="52"/>
      <c r="K263" s="52"/>
    </row>
    <row r="264" spans="1:11" s="5" customFormat="1" ht="14" x14ac:dyDescent="0.15">
      <c r="A264" s="80" t="s">
        <v>24</v>
      </c>
      <c r="B264" s="81" t="s">
        <v>499</v>
      </c>
      <c r="C264" s="81">
        <v>1</v>
      </c>
      <c r="D264" s="81" t="s">
        <v>1745</v>
      </c>
      <c r="E264" s="119" t="s">
        <v>1557</v>
      </c>
      <c r="F264" s="120" t="s">
        <v>1768</v>
      </c>
      <c r="G264" s="46"/>
      <c r="H264" s="95" t="b">
        <v>1</v>
      </c>
      <c r="I264" s="52"/>
      <c r="J264" s="52"/>
      <c r="K264" s="52"/>
    </row>
    <row r="265" spans="1:11" s="19" customFormat="1" ht="14" x14ac:dyDescent="0.15">
      <c r="A265" s="77"/>
      <c r="B265" s="78"/>
      <c r="C265" s="78"/>
      <c r="D265" s="78"/>
      <c r="E265" s="113" t="s">
        <v>1562</v>
      </c>
      <c r="F265" s="114" t="s">
        <v>1562</v>
      </c>
      <c r="G265" s="97"/>
      <c r="H265" s="98"/>
      <c r="I265" s="53"/>
      <c r="J265" s="53"/>
      <c r="K265" s="53"/>
    </row>
    <row r="266" spans="1:11" s="5" customFormat="1" ht="14" x14ac:dyDescent="0.15">
      <c r="A266" s="80" t="s">
        <v>24</v>
      </c>
      <c r="B266" s="46" t="s">
        <v>502</v>
      </c>
      <c r="C266" s="81">
        <v>0</v>
      </c>
      <c r="D266" s="46" t="s">
        <v>1743</v>
      </c>
      <c r="E266" s="119" t="s">
        <v>1560</v>
      </c>
      <c r="F266" s="120" t="s">
        <v>1769</v>
      </c>
      <c r="G266" s="46"/>
      <c r="H266" s="95" t="b">
        <v>1</v>
      </c>
      <c r="I266" s="52"/>
      <c r="J266" s="52"/>
      <c r="K266" s="52"/>
    </row>
    <row r="267" spans="1:11" s="5" customFormat="1" ht="14" x14ac:dyDescent="0.15">
      <c r="A267" s="80" t="s">
        <v>24</v>
      </c>
      <c r="B267" s="46" t="s">
        <v>502</v>
      </c>
      <c r="C267" s="81">
        <v>1</v>
      </c>
      <c r="D267" s="81" t="s">
        <v>1745</v>
      </c>
      <c r="E267" s="119" t="s">
        <v>1557</v>
      </c>
      <c r="F267" s="120" t="s">
        <v>1770</v>
      </c>
      <c r="G267" s="46"/>
      <c r="H267" s="95" t="b">
        <v>1</v>
      </c>
      <c r="I267" s="52"/>
      <c r="J267" s="52"/>
      <c r="K267" s="52"/>
    </row>
    <row r="268" spans="1:11" s="19" customFormat="1" ht="14" x14ac:dyDescent="0.15">
      <c r="A268" s="77"/>
      <c r="B268" s="78"/>
      <c r="C268" s="78"/>
      <c r="D268" s="78"/>
      <c r="E268" s="113" t="s">
        <v>1562</v>
      </c>
      <c r="F268" s="114" t="s">
        <v>1562</v>
      </c>
      <c r="G268" s="97"/>
      <c r="H268" s="98"/>
      <c r="I268" s="53"/>
      <c r="J268" s="53"/>
      <c r="K268" s="53"/>
    </row>
    <row r="269" spans="1:11" s="5" customFormat="1" ht="14" x14ac:dyDescent="0.15">
      <c r="A269" s="80" t="s">
        <v>24</v>
      </c>
      <c r="B269" s="46" t="s">
        <v>505</v>
      </c>
      <c r="C269" s="81">
        <v>0</v>
      </c>
      <c r="D269" s="46" t="s">
        <v>1743</v>
      </c>
      <c r="E269" s="119" t="s">
        <v>1560</v>
      </c>
      <c r="F269" s="120" t="s">
        <v>1771</v>
      </c>
      <c r="G269" s="46"/>
      <c r="H269" s="95" t="b">
        <v>1</v>
      </c>
      <c r="I269" s="52"/>
      <c r="J269" s="52"/>
      <c r="K269" s="52"/>
    </row>
    <row r="270" spans="1:11" s="5" customFormat="1" ht="14" x14ac:dyDescent="0.15">
      <c r="A270" s="80" t="s">
        <v>24</v>
      </c>
      <c r="B270" s="46" t="s">
        <v>505</v>
      </c>
      <c r="C270" s="81">
        <v>1</v>
      </c>
      <c r="D270" s="81" t="s">
        <v>1745</v>
      </c>
      <c r="E270" s="119" t="s">
        <v>1557</v>
      </c>
      <c r="F270" s="120" t="s">
        <v>1772</v>
      </c>
      <c r="G270" s="46"/>
      <c r="H270" s="95" t="b">
        <v>1</v>
      </c>
      <c r="I270" s="52"/>
      <c r="J270" s="52"/>
      <c r="K270" s="52"/>
    </row>
    <row r="271" spans="1:11" s="19" customFormat="1" ht="14" x14ac:dyDescent="0.15">
      <c r="A271" s="77"/>
      <c r="B271" s="78"/>
      <c r="C271" s="78"/>
      <c r="D271" s="78"/>
      <c r="E271" s="113" t="s">
        <v>1562</v>
      </c>
      <c r="F271" s="114" t="s">
        <v>1562</v>
      </c>
      <c r="G271" s="97"/>
      <c r="H271" s="98"/>
      <c r="I271" s="53"/>
      <c r="J271" s="53"/>
      <c r="K271" s="53"/>
    </row>
    <row r="272" spans="1:11" s="5" customFormat="1" ht="14" x14ac:dyDescent="0.15">
      <c r="A272" s="80" t="s">
        <v>24</v>
      </c>
      <c r="B272" s="46" t="s">
        <v>509</v>
      </c>
      <c r="C272" s="81">
        <v>0</v>
      </c>
      <c r="D272" s="46" t="s">
        <v>1743</v>
      </c>
      <c r="E272" s="119" t="s">
        <v>1560</v>
      </c>
      <c r="F272" s="120" t="s">
        <v>1773</v>
      </c>
      <c r="G272" s="46"/>
      <c r="H272" s="95" t="b">
        <v>1</v>
      </c>
      <c r="I272" s="52"/>
      <c r="J272" s="52"/>
      <c r="K272" s="52"/>
    </row>
    <row r="273" spans="1:11" s="5" customFormat="1" ht="14" x14ac:dyDescent="0.15">
      <c r="A273" s="80" t="s">
        <v>24</v>
      </c>
      <c r="B273" s="46" t="s">
        <v>509</v>
      </c>
      <c r="C273" s="81">
        <v>1</v>
      </c>
      <c r="D273" s="81" t="s">
        <v>1745</v>
      </c>
      <c r="E273" s="119" t="s">
        <v>1560</v>
      </c>
      <c r="F273" s="120" t="s">
        <v>1774</v>
      </c>
      <c r="G273" s="46"/>
      <c r="H273" s="95" t="b">
        <v>1</v>
      </c>
      <c r="I273" s="52"/>
      <c r="J273" s="52"/>
      <c r="K273" s="52"/>
    </row>
    <row r="274" spans="1:11" s="19" customFormat="1" ht="14" x14ac:dyDescent="0.15">
      <c r="A274" s="77"/>
      <c r="B274" s="78"/>
      <c r="C274" s="78"/>
      <c r="D274" s="78"/>
      <c r="E274" s="113" t="s">
        <v>1562</v>
      </c>
      <c r="F274" s="114" t="s">
        <v>1562</v>
      </c>
      <c r="G274" s="97"/>
      <c r="H274" s="98"/>
      <c r="I274" s="53"/>
      <c r="J274" s="53"/>
      <c r="K274" s="53"/>
    </row>
    <row r="275" spans="1:11" s="5" customFormat="1" ht="14" x14ac:dyDescent="0.15">
      <c r="A275" s="80" t="s">
        <v>24</v>
      </c>
      <c r="B275" s="46" t="s">
        <v>512</v>
      </c>
      <c r="C275" s="81">
        <v>0</v>
      </c>
      <c r="D275" s="46" t="s">
        <v>1743</v>
      </c>
      <c r="E275" s="119" t="s">
        <v>1560</v>
      </c>
      <c r="F275" s="120" t="s">
        <v>1775</v>
      </c>
      <c r="G275" s="46"/>
      <c r="H275" s="95" t="b">
        <v>1</v>
      </c>
      <c r="I275" s="52"/>
      <c r="J275" s="52"/>
      <c r="K275" s="52"/>
    </row>
    <row r="276" spans="1:11" s="5" customFormat="1" ht="14" x14ac:dyDescent="0.15">
      <c r="A276" s="80" t="s">
        <v>24</v>
      </c>
      <c r="B276" s="46" t="s">
        <v>512</v>
      </c>
      <c r="C276" s="81">
        <v>1</v>
      </c>
      <c r="D276" s="81" t="s">
        <v>1745</v>
      </c>
      <c r="E276" s="119" t="s">
        <v>1557</v>
      </c>
      <c r="F276" s="120" t="s">
        <v>1776</v>
      </c>
      <c r="G276" s="46"/>
      <c r="H276" s="95" t="b">
        <v>1</v>
      </c>
      <c r="I276" s="52"/>
      <c r="J276" s="52"/>
      <c r="K276" s="52"/>
    </row>
    <row r="277" spans="1:11" s="19" customFormat="1" ht="14" x14ac:dyDescent="0.15">
      <c r="A277" s="77"/>
      <c r="B277" s="78"/>
      <c r="C277" s="78"/>
      <c r="D277" s="78"/>
      <c r="E277" s="113" t="s">
        <v>1562</v>
      </c>
      <c r="F277" s="114" t="s">
        <v>1562</v>
      </c>
      <c r="G277" s="97"/>
      <c r="H277" s="98"/>
      <c r="I277" s="53"/>
      <c r="J277" s="53"/>
      <c r="K277" s="53"/>
    </row>
    <row r="278" spans="1:11" s="5" customFormat="1" ht="14" x14ac:dyDescent="0.15">
      <c r="A278" s="80" t="s">
        <v>24</v>
      </c>
      <c r="B278" s="46" t="s">
        <v>515</v>
      </c>
      <c r="C278" s="81">
        <v>0</v>
      </c>
      <c r="D278" s="46" t="s">
        <v>1743</v>
      </c>
      <c r="E278" s="119" t="s">
        <v>1557</v>
      </c>
      <c r="F278" s="120" t="s">
        <v>1777</v>
      </c>
      <c r="G278" s="46"/>
      <c r="H278" s="95" t="b">
        <v>1</v>
      </c>
      <c r="I278" s="52"/>
      <c r="J278" s="52"/>
      <c r="K278" s="52"/>
    </row>
    <row r="279" spans="1:11" s="5" customFormat="1" ht="14" x14ac:dyDescent="0.15">
      <c r="A279" s="80" t="s">
        <v>24</v>
      </c>
      <c r="B279" s="46" t="s">
        <v>515</v>
      </c>
      <c r="C279" s="81">
        <v>1</v>
      </c>
      <c r="D279" s="81" t="s">
        <v>1745</v>
      </c>
      <c r="E279" s="119" t="s">
        <v>1560</v>
      </c>
      <c r="F279" s="120" t="s">
        <v>1778</v>
      </c>
      <c r="G279" s="46"/>
      <c r="H279" s="95" t="b">
        <v>1</v>
      </c>
      <c r="I279" s="52"/>
      <c r="J279" s="52"/>
      <c r="K279" s="52"/>
    </row>
    <row r="280" spans="1:11" s="19" customFormat="1" ht="14" x14ac:dyDescent="0.15">
      <c r="A280" s="77"/>
      <c r="B280" s="78"/>
      <c r="C280" s="78"/>
      <c r="D280" s="78"/>
      <c r="E280" s="113" t="s">
        <v>1562</v>
      </c>
      <c r="F280" s="114" t="s">
        <v>1562</v>
      </c>
      <c r="G280" s="97"/>
      <c r="H280" s="98"/>
      <c r="I280" s="53"/>
      <c r="J280" s="53"/>
      <c r="K280" s="53"/>
    </row>
    <row r="281" spans="1:11" s="5" customFormat="1" ht="14" x14ac:dyDescent="0.15">
      <c r="A281" s="80" t="s">
        <v>24</v>
      </c>
      <c r="B281" s="46" t="s">
        <v>518</v>
      </c>
      <c r="C281" s="81">
        <v>0</v>
      </c>
      <c r="D281" s="46" t="s">
        <v>1696</v>
      </c>
      <c r="E281" s="126" t="s">
        <v>1557</v>
      </c>
      <c r="F281" s="127" t="s">
        <v>1659</v>
      </c>
      <c r="G281" s="46"/>
      <c r="H281" s="95" t="b">
        <v>1</v>
      </c>
      <c r="I281" s="52"/>
      <c r="J281" s="52"/>
      <c r="K281" s="52"/>
    </row>
    <row r="282" spans="1:11" s="5" customFormat="1" ht="14" x14ac:dyDescent="0.15">
      <c r="A282" s="80" t="s">
        <v>24</v>
      </c>
      <c r="B282" s="46" t="s">
        <v>518</v>
      </c>
      <c r="C282" s="81">
        <v>1</v>
      </c>
      <c r="D282" s="81" t="s">
        <v>1743</v>
      </c>
      <c r="E282" s="126" t="s">
        <v>1560</v>
      </c>
      <c r="F282" s="127" t="s">
        <v>1779</v>
      </c>
      <c r="G282" s="46"/>
      <c r="H282" s="95" t="b">
        <v>1</v>
      </c>
      <c r="I282" s="52"/>
      <c r="J282" s="52"/>
      <c r="K282" s="52"/>
    </row>
    <row r="283" spans="1:11" s="5" customFormat="1" ht="14" x14ac:dyDescent="0.15">
      <c r="A283" s="80" t="s">
        <v>24</v>
      </c>
      <c r="B283" s="46" t="s">
        <v>518</v>
      </c>
      <c r="C283" s="81">
        <v>2</v>
      </c>
      <c r="D283" s="81" t="s">
        <v>1780</v>
      </c>
      <c r="E283" s="126" t="s">
        <v>1560</v>
      </c>
      <c r="F283" s="127" t="s">
        <v>1781</v>
      </c>
      <c r="G283" s="46"/>
      <c r="H283" s="95" t="b">
        <v>1</v>
      </c>
      <c r="I283" s="52"/>
      <c r="J283" s="52"/>
      <c r="K283" s="52"/>
    </row>
    <row r="284" spans="1:11" s="5" customFormat="1" ht="14" x14ac:dyDescent="0.15">
      <c r="A284" s="80" t="s">
        <v>24</v>
      </c>
      <c r="B284" s="46" t="s">
        <v>518</v>
      </c>
      <c r="C284" s="81">
        <v>3</v>
      </c>
      <c r="D284" s="81" t="s">
        <v>1782</v>
      </c>
      <c r="E284" s="126" t="s">
        <v>1560</v>
      </c>
      <c r="F284" s="127" t="s">
        <v>1783</v>
      </c>
      <c r="G284" s="46"/>
      <c r="H284" s="95" t="b">
        <v>1</v>
      </c>
      <c r="I284" s="52"/>
      <c r="J284" s="52"/>
      <c r="K284" s="52"/>
    </row>
    <row r="285" spans="1:11" s="5" customFormat="1" ht="14" x14ac:dyDescent="0.15">
      <c r="A285" s="80" t="s">
        <v>24</v>
      </c>
      <c r="B285" s="46" t="s">
        <v>518</v>
      </c>
      <c r="C285" s="81">
        <v>4</v>
      </c>
      <c r="D285" s="81" t="s">
        <v>1784</v>
      </c>
      <c r="E285" s="126" t="s">
        <v>1560</v>
      </c>
      <c r="F285" s="127" t="s">
        <v>1785</v>
      </c>
      <c r="G285" s="46"/>
      <c r="H285" s="95" t="b">
        <v>1</v>
      </c>
      <c r="I285" s="52"/>
      <c r="J285" s="52"/>
      <c r="K285" s="52"/>
    </row>
    <row r="286" spans="1:11" s="5" customFormat="1" ht="14" x14ac:dyDescent="0.15">
      <c r="A286" s="80" t="s">
        <v>24</v>
      </c>
      <c r="B286" s="46" t="s">
        <v>518</v>
      </c>
      <c r="C286" s="81">
        <v>5</v>
      </c>
      <c r="D286" s="81" t="s">
        <v>1786</v>
      </c>
      <c r="E286" s="126" t="s">
        <v>1560</v>
      </c>
      <c r="F286" s="127" t="s">
        <v>1787</v>
      </c>
      <c r="G286" s="46"/>
      <c r="H286" s="95" t="b">
        <v>1</v>
      </c>
      <c r="I286" s="52"/>
      <c r="J286" s="52"/>
      <c r="K286" s="52"/>
    </row>
    <row r="287" spans="1:11" s="5" customFormat="1" ht="14" x14ac:dyDescent="0.15">
      <c r="A287" s="80" t="s">
        <v>24</v>
      </c>
      <c r="B287" s="46" t="s">
        <v>518</v>
      </c>
      <c r="C287" s="81">
        <v>6</v>
      </c>
      <c r="D287" s="81" t="s">
        <v>1788</v>
      </c>
      <c r="E287" s="126" t="s">
        <v>1560</v>
      </c>
      <c r="F287" s="127" t="s">
        <v>1789</v>
      </c>
      <c r="G287" s="46"/>
      <c r="H287" s="95" t="b">
        <v>1</v>
      </c>
      <c r="I287" s="52"/>
      <c r="J287" s="52"/>
      <c r="K287" s="52"/>
    </row>
    <row r="288" spans="1:11" s="5" customFormat="1" ht="14" x14ac:dyDescent="0.15">
      <c r="A288" s="80" t="s">
        <v>24</v>
      </c>
      <c r="B288" s="46" t="s">
        <v>518</v>
      </c>
      <c r="C288" s="81">
        <v>7</v>
      </c>
      <c r="D288" s="81" t="s">
        <v>1703</v>
      </c>
      <c r="E288" s="126" t="s">
        <v>1560</v>
      </c>
      <c r="F288" s="127" t="s">
        <v>1790</v>
      </c>
      <c r="G288" s="46"/>
      <c r="H288" s="95" t="b">
        <v>1</v>
      </c>
      <c r="I288" s="52"/>
      <c r="J288" s="52"/>
      <c r="K288" s="52"/>
    </row>
    <row r="289" spans="1:11" s="19" customFormat="1" ht="14" x14ac:dyDescent="0.15">
      <c r="A289" s="77"/>
      <c r="B289" s="78"/>
      <c r="C289" s="78"/>
      <c r="D289" s="78"/>
      <c r="E289" s="113" t="s">
        <v>1562</v>
      </c>
      <c r="F289" s="114" t="s">
        <v>1562</v>
      </c>
      <c r="G289" s="97"/>
      <c r="H289" s="98"/>
      <c r="I289" s="53"/>
      <c r="J289" s="53"/>
      <c r="K289" s="53"/>
    </row>
    <row r="290" spans="1:11" s="5" customFormat="1" ht="14" x14ac:dyDescent="0.15">
      <c r="A290" s="80" t="s">
        <v>24</v>
      </c>
      <c r="B290" s="151" t="s">
        <v>527</v>
      </c>
      <c r="C290" s="81">
        <v>0</v>
      </c>
      <c r="D290" s="81" t="s">
        <v>1556</v>
      </c>
      <c r="E290" s="126" t="s">
        <v>1560</v>
      </c>
      <c r="F290" s="127"/>
      <c r="G290" s="46"/>
      <c r="H290" s="95" t="b">
        <v>1</v>
      </c>
      <c r="I290" s="52"/>
      <c r="J290" s="52"/>
      <c r="K290" s="52"/>
    </row>
    <row r="291" spans="1:11" s="5" customFormat="1" ht="14" x14ac:dyDescent="0.15">
      <c r="A291" s="80" t="s">
        <v>24</v>
      </c>
      <c r="B291" s="151" t="s">
        <v>527</v>
      </c>
      <c r="C291" s="81">
        <v>1</v>
      </c>
      <c r="D291" s="81" t="s">
        <v>1791</v>
      </c>
      <c r="E291" s="126" t="s">
        <v>1557</v>
      </c>
      <c r="F291" s="127" t="s">
        <v>1792</v>
      </c>
      <c r="G291" s="46"/>
      <c r="H291" s="95" t="b">
        <v>1</v>
      </c>
      <c r="I291" s="52"/>
      <c r="J291" s="52"/>
      <c r="K291" s="52"/>
    </row>
    <row r="292" spans="1:11" s="19" customFormat="1" ht="14" x14ac:dyDescent="0.15">
      <c r="A292" s="77"/>
      <c r="B292" s="78"/>
      <c r="C292" s="78"/>
      <c r="D292" s="78"/>
      <c r="E292" s="113" t="s">
        <v>1562</v>
      </c>
      <c r="F292" s="114" t="s">
        <v>1562</v>
      </c>
      <c r="G292" s="97"/>
      <c r="H292" s="98"/>
      <c r="I292" s="53"/>
      <c r="J292" s="53"/>
      <c r="K292" s="53"/>
    </row>
    <row r="293" spans="1:11" s="5" customFormat="1" ht="14" x14ac:dyDescent="0.15">
      <c r="A293" s="80" t="s">
        <v>24</v>
      </c>
      <c r="B293" s="151" t="s">
        <v>533</v>
      </c>
      <c r="C293" s="81">
        <v>0</v>
      </c>
      <c r="D293" s="81" t="s">
        <v>1556</v>
      </c>
      <c r="E293" s="126" t="s">
        <v>1560</v>
      </c>
      <c r="F293" s="127"/>
      <c r="G293" s="46"/>
      <c r="H293" s="95" t="b">
        <v>1</v>
      </c>
      <c r="I293" s="52"/>
      <c r="J293" s="52"/>
      <c r="K293" s="52"/>
    </row>
    <row r="294" spans="1:11" s="5" customFormat="1" ht="14" x14ac:dyDescent="0.15">
      <c r="A294" s="80" t="s">
        <v>24</v>
      </c>
      <c r="B294" s="151" t="s">
        <v>533</v>
      </c>
      <c r="C294" s="81">
        <v>1</v>
      </c>
      <c r="D294" s="81" t="s">
        <v>1791</v>
      </c>
      <c r="E294" s="126" t="s">
        <v>1557</v>
      </c>
      <c r="F294" s="127" t="s">
        <v>1793</v>
      </c>
      <c r="G294" s="46"/>
      <c r="H294" s="95" t="b">
        <v>1</v>
      </c>
      <c r="I294" s="52"/>
      <c r="J294" s="52"/>
      <c r="K294" s="52"/>
    </row>
    <row r="295" spans="1:11" s="19" customFormat="1" ht="14" x14ac:dyDescent="0.15">
      <c r="A295" s="77"/>
      <c r="B295" s="78"/>
      <c r="C295" s="78"/>
      <c r="D295" s="78"/>
      <c r="E295" s="113" t="s">
        <v>1562</v>
      </c>
      <c r="F295" s="114" t="s">
        <v>1562</v>
      </c>
      <c r="G295" s="97"/>
      <c r="H295" s="98"/>
      <c r="I295" s="53"/>
      <c r="J295" s="53"/>
      <c r="K295" s="53"/>
    </row>
    <row r="296" spans="1:11" s="5" customFormat="1" ht="14" x14ac:dyDescent="0.15">
      <c r="A296" s="80" t="s">
        <v>24</v>
      </c>
      <c r="B296" s="151" t="s">
        <v>539</v>
      </c>
      <c r="C296" s="81">
        <v>0</v>
      </c>
      <c r="D296" s="81" t="s">
        <v>1556</v>
      </c>
      <c r="E296" s="126" t="s">
        <v>1560</v>
      </c>
      <c r="F296" s="127"/>
      <c r="G296" s="46"/>
      <c r="H296" s="95" t="b">
        <v>1</v>
      </c>
      <c r="I296" s="52"/>
      <c r="J296" s="52"/>
      <c r="K296" s="52"/>
    </row>
    <row r="297" spans="1:11" s="5" customFormat="1" ht="14" x14ac:dyDescent="0.15">
      <c r="A297" s="80" t="s">
        <v>24</v>
      </c>
      <c r="B297" s="151" t="s">
        <v>539</v>
      </c>
      <c r="C297" s="81">
        <v>1</v>
      </c>
      <c r="D297" s="81" t="s">
        <v>1791</v>
      </c>
      <c r="E297" s="126" t="s">
        <v>1557</v>
      </c>
      <c r="F297" s="127" t="s">
        <v>1794</v>
      </c>
      <c r="G297" s="46"/>
      <c r="H297" s="95" t="b">
        <v>1</v>
      </c>
      <c r="I297" s="52"/>
      <c r="J297" s="52"/>
      <c r="K297" s="52"/>
    </row>
    <row r="298" spans="1:11" s="19" customFormat="1" ht="14" x14ac:dyDescent="0.15">
      <c r="A298" s="77"/>
      <c r="B298" s="78"/>
      <c r="C298" s="78"/>
      <c r="D298" s="78"/>
      <c r="E298" s="113" t="s">
        <v>1562</v>
      </c>
      <c r="F298" s="114" t="s">
        <v>1562</v>
      </c>
      <c r="G298" s="97"/>
      <c r="H298" s="98"/>
      <c r="I298" s="53"/>
      <c r="J298" s="53"/>
      <c r="K298" s="53"/>
    </row>
    <row r="299" spans="1:11" s="5" customFormat="1" ht="14" x14ac:dyDescent="0.15">
      <c r="A299" s="80" t="s">
        <v>24</v>
      </c>
      <c r="B299" s="81" t="s">
        <v>548</v>
      </c>
      <c r="C299" s="81">
        <v>0</v>
      </c>
      <c r="D299" s="81" t="s">
        <v>1795</v>
      </c>
      <c r="E299" s="119" t="s">
        <v>1560</v>
      </c>
      <c r="F299" s="120" t="s">
        <v>1796</v>
      </c>
      <c r="G299" s="46"/>
      <c r="H299" s="95" t="b">
        <v>1</v>
      </c>
      <c r="I299" s="52"/>
      <c r="J299" s="52"/>
      <c r="K299" s="52"/>
    </row>
    <row r="300" spans="1:11" s="5" customFormat="1" ht="14" x14ac:dyDescent="0.15">
      <c r="A300" s="80" t="s">
        <v>24</v>
      </c>
      <c r="B300" s="81" t="s">
        <v>548</v>
      </c>
      <c r="C300" s="81">
        <v>1</v>
      </c>
      <c r="D300" s="81" t="s">
        <v>1797</v>
      </c>
      <c r="E300" s="119" t="s">
        <v>1636</v>
      </c>
      <c r="F300" s="120" t="s">
        <v>1798</v>
      </c>
      <c r="G300" s="46"/>
      <c r="H300" s="95" t="b">
        <v>1</v>
      </c>
      <c r="I300" s="52"/>
      <c r="J300" s="52"/>
      <c r="K300" s="52"/>
    </row>
    <row r="301" spans="1:11" s="19" customFormat="1" ht="14" x14ac:dyDescent="0.15">
      <c r="A301" s="77"/>
      <c r="B301" s="78"/>
      <c r="C301" s="78"/>
      <c r="D301" s="78"/>
      <c r="E301" s="113" t="s">
        <v>1562</v>
      </c>
      <c r="F301" s="114" t="s">
        <v>1562</v>
      </c>
      <c r="G301" s="97"/>
      <c r="H301" s="98"/>
      <c r="I301" s="53"/>
      <c r="J301" s="53"/>
      <c r="K301" s="53"/>
    </row>
    <row r="302" spans="1:11" s="5" customFormat="1" ht="14" x14ac:dyDescent="0.15">
      <c r="A302" s="80" t="s">
        <v>24</v>
      </c>
      <c r="B302" s="81" t="s">
        <v>545</v>
      </c>
      <c r="C302" s="81">
        <v>0</v>
      </c>
      <c r="D302" s="100" t="s">
        <v>1708</v>
      </c>
      <c r="E302" s="132" t="s">
        <v>1557</v>
      </c>
      <c r="F302" s="120" t="s">
        <v>1799</v>
      </c>
      <c r="G302" s="46"/>
      <c r="H302" s="95" t="b">
        <v>1</v>
      </c>
      <c r="I302" s="52"/>
      <c r="J302" s="52"/>
      <c r="K302" s="52"/>
    </row>
    <row r="303" spans="1:11" s="5" customFormat="1" ht="14" x14ac:dyDescent="0.15">
      <c r="A303" s="80" t="s">
        <v>24</v>
      </c>
      <c r="B303" s="81" t="s">
        <v>545</v>
      </c>
      <c r="C303" s="81">
        <v>1</v>
      </c>
      <c r="D303" s="81" t="s">
        <v>1710</v>
      </c>
      <c r="E303" s="119" t="s">
        <v>1560</v>
      </c>
      <c r="F303" s="120" t="s">
        <v>1800</v>
      </c>
      <c r="G303" s="46"/>
      <c r="H303" s="95" t="b">
        <v>1</v>
      </c>
      <c r="I303" s="52"/>
      <c r="J303" s="52"/>
      <c r="K303" s="52"/>
    </row>
    <row r="304" spans="1:11" s="19" customFormat="1" ht="14" x14ac:dyDescent="0.15">
      <c r="A304" s="77"/>
      <c r="B304" s="78"/>
      <c r="C304" s="78"/>
      <c r="D304" s="78"/>
      <c r="E304" s="113" t="s">
        <v>1562</v>
      </c>
      <c r="F304" s="114" t="s">
        <v>1562</v>
      </c>
      <c r="G304" s="97"/>
      <c r="H304" s="98"/>
      <c r="I304" s="53"/>
      <c r="J304" s="53"/>
      <c r="K304" s="53"/>
    </row>
    <row r="305" spans="1:11" s="5" customFormat="1" ht="14" x14ac:dyDescent="0.15">
      <c r="A305" s="80" t="s">
        <v>24</v>
      </c>
      <c r="B305" s="81" t="s">
        <v>557</v>
      </c>
      <c r="C305" s="81">
        <v>0</v>
      </c>
      <c r="D305" s="81" t="s">
        <v>1801</v>
      </c>
      <c r="E305" s="119" t="s">
        <v>1560</v>
      </c>
      <c r="F305" s="120" t="s">
        <v>1802</v>
      </c>
      <c r="G305" s="46"/>
      <c r="H305" s="95" t="b">
        <v>1</v>
      </c>
      <c r="I305" s="52"/>
      <c r="J305" s="52"/>
      <c r="K305" s="52"/>
    </row>
    <row r="306" spans="1:11" s="5" customFormat="1" ht="14" x14ac:dyDescent="0.15">
      <c r="A306" s="80" t="s">
        <v>24</v>
      </c>
      <c r="B306" s="81" t="s">
        <v>557</v>
      </c>
      <c r="C306" s="81">
        <v>1</v>
      </c>
      <c r="D306" s="81" t="s">
        <v>1803</v>
      </c>
      <c r="E306" s="119" t="s">
        <v>1636</v>
      </c>
      <c r="F306" s="120" t="s">
        <v>1804</v>
      </c>
      <c r="G306" s="46"/>
      <c r="H306" s="95" t="b">
        <v>1</v>
      </c>
      <c r="I306" s="52"/>
      <c r="J306" s="52"/>
      <c r="K306" s="52"/>
    </row>
    <row r="307" spans="1:11" s="5" customFormat="1" ht="14" x14ac:dyDescent="0.15">
      <c r="A307" s="80" t="s">
        <v>24</v>
      </c>
      <c r="B307" s="81" t="s">
        <v>557</v>
      </c>
      <c r="C307" s="81">
        <v>2</v>
      </c>
      <c r="D307" s="81" t="s">
        <v>1805</v>
      </c>
      <c r="E307" s="119" t="s">
        <v>1636</v>
      </c>
      <c r="F307" s="120" t="s">
        <v>1806</v>
      </c>
      <c r="G307" s="46"/>
      <c r="H307" s="95" t="b">
        <v>1</v>
      </c>
      <c r="I307" s="52"/>
      <c r="J307" s="52"/>
      <c r="K307" s="52"/>
    </row>
    <row r="308" spans="1:11" s="5" customFormat="1" ht="14" x14ac:dyDescent="0.15">
      <c r="A308" s="80" t="s">
        <v>24</v>
      </c>
      <c r="B308" s="81" t="s">
        <v>557</v>
      </c>
      <c r="C308" s="81">
        <v>3</v>
      </c>
      <c r="D308" s="81" t="s">
        <v>1807</v>
      </c>
      <c r="E308" s="119" t="s">
        <v>1636</v>
      </c>
      <c r="F308" s="120" t="s">
        <v>1808</v>
      </c>
      <c r="G308" s="46"/>
      <c r="H308" s="95" t="b">
        <v>1</v>
      </c>
      <c r="I308" s="52"/>
      <c r="J308" s="52"/>
      <c r="K308" s="52"/>
    </row>
    <row r="309" spans="1:11" s="19" customFormat="1" ht="14" x14ac:dyDescent="0.15">
      <c r="A309" s="77"/>
      <c r="B309" s="78"/>
      <c r="C309" s="78"/>
      <c r="D309" s="78"/>
      <c r="E309" s="113" t="s">
        <v>1562</v>
      </c>
      <c r="F309" s="114" t="s">
        <v>1562</v>
      </c>
      <c r="G309" s="97"/>
      <c r="H309" s="98"/>
      <c r="I309" s="53"/>
      <c r="J309" s="53"/>
      <c r="K309" s="53"/>
    </row>
    <row r="310" spans="1:11" s="5" customFormat="1" ht="14" x14ac:dyDescent="0.15">
      <c r="A310" s="80" t="s">
        <v>24</v>
      </c>
      <c r="B310" s="81" t="s">
        <v>554</v>
      </c>
      <c r="C310" s="81">
        <v>0</v>
      </c>
      <c r="D310" s="100" t="s">
        <v>1708</v>
      </c>
      <c r="E310" s="132" t="s">
        <v>1557</v>
      </c>
      <c r="F310" s="120" t="s">
        <v>1809</v>
      </c>
      <c r="G310" s="46"/>
      <c r="H310" s="95" t="b">
        <v>1</v>
      </c>
      <c r="I310" s="52"/>
      <c r="J310" s="52"/>
      <c r="K310" s="52"/>
    </row>
    <row r="311" spans="1:11" s="5" customFormat="1" ht="14" x14ac:dyDescent="0.15">
      <c r="A311" s="80" t="s">
        <v>24</v>
      </c>
      <c r="B311" s="81" t="s">
        <v>554</v>
      </c>
      <c r="C311" s="81">
        <v>1</v>
      </c>
      <c r="D311" s="81" t="s">
        <v>1710</v>
      </c>
      <c r="E311" s="119" t="s">
        <v>1560</v>
      </c>
      <c r="F311" s="120" t="s">
        <v>1810</v>
      </c>
      <c r="G311" s="46"/>
      <c r="H311" s="95" t="b">
        <v>1</v>
      </c>
      <c r="I311" s="52"/>
      <c r="J311" s="52"/>
      <c r="K311" s="52"/>
    </row>
    <row r="312" spans="1:11" s="19" customFormat="1" ht="14" x14ac:dyDescent="0.15">
      <c r="A312" s="77"/>
      <c r="B312" s="78"/>
      <c r="C312" s="78"/>
      <c r="D312" s="78"/>
      <c r="E312" s="113" t="s">
        <v>1562</v>
      </c>
      <c r="F312" s="114" t="s">
        <v>1562</v>
      </c>
      <c r="G312" s="97"/>
      <c r="H312" s="98"/>
      <c r="I312" s="53"/>
      <c r="J312" s="53"/>
      <c r="K312" s="53"/>
    </row>
    <row r="313" spans="1:11" s="5" customFormat="1" ht="14" x14ac:dyDescent="0.15">
      <c r="A313" s="80" t="s">
        <v>24</v>
      </c>
      <c r="B313" s="81" t="s">
        <v>566</v>
      </c>
      <c r="C313" s="81">
        <v>0</v>
      </c>
      <c r="D313" s="81" t="s">
        <v>1795</v>
      </c>
      <c r="E313" s="119" t="s">
        <v>1560</v>
      </c>
      <c r="F313" s="120" t="s">
        <v>1796</v>
      </c>
      <c r="G313" s="46"/>
      <c r="H313" s="95" t="b">
        <v>1</v>
      </c>
      <c r="I313" s="52"/>
      <c r="J313" s="52"/>
      <c r="K313" s="52"/>
    </row>
    <row r="314" spans="1:11" s="5" customFormat="1" ht="14" x14ac:dyDescent="0.15">
      <c r="A314" s="80" t="s">
        <v>24</v>
      </c>
      <c r="B314" s="81" t="s">
        <v>566</v>
      </c>
      <c r="C314" s="81">
        <v>1</v>
      </c>
      <c r="D314" s="81" t="s">
        <v>1797</v>
      </c>
      <c r="E314" s="119" t="s">
        <v>1636</v>
      </c>
      <c r="F314" s="120" t="s">
        <v>1798</v>
      </c>
      <c r="G314" s="46"/>
      <c r="H314" s="95" t="b">
        <v>1</v>
      </c>
      <c r="I314" s="52"/>
      <c r="J314" s="52"/>
      <c r="K314" s="52"/>
    </row>
    <row r="315" spans="1:11" s="19" customFormat="1" ht="14" x14ac:dyDescent="0.15">
      <c r="A315" s="77"/>
      <c r="B315" s="78"/>
      <c r="C315" s="78"/>
      <c r="D315" s="78"/>
      <c r="E315" s="113" t="s">
        <v>1562</v>
      </c>
      <c r="F315" s="114" t="s">
        <v>1562</v>
      </c>
      <c r="G315" s="97"/>
      <c r="H315" s="98"/>
      <c r="I315" s="53"/>
      <c r="J315" s="53"/>
      <c r="K315" s="53"/>
    </row>
    <row r="316" spans="1:11" s="5" customFormat="1" ht="14" x14ac:dyDescent="0.15">
      <c r="A316" s="80" t="s">
        <v>24</v>
      </c>
      <c r="B316" s="81" t="s">
        <v>563</v>
      </c>
      <c r="C316" s="81">
        <v>0</v>
      </c>
      <c r="D316" s="100" t="s">
        <v>1708</v>
      </c>
      <c r="E316" s="132" t="s">
        <v>1557</v>
      </c>
      <c r="F316" s="120" t="s">
        <v>1799</v>
      </c>
      <c r="G316" s="46"/>
      <c r="H316" s="95" t="b">
        <v>1</v>
      </c>
      <c r="I316" s="52"/>
      <c r="J316" s="52"/>
      <c r="K316" s="52"/>
    </row>
    <row r="317" spans="1:11" s="5" customFormat="1" ht="14" x14ac:dyDescent="0.15">
      <c r="A317" s="80" t="s">
        <v>24</v>
      </c>
      <c r="B317" s="81" t="s">
        <v>563</v>
      </c>
      <c r="C317" s="81">
        <v>1</v>
      </c>
      <c r="D317" s="81" t="s">
        <v>1710</v>
      </c>
      <c r="E317" s="119" t="s">
        <v>1560</v>
      </c>
      <c r="F317" s="120" t="s">
        <v>1800</v>
      </c>
      <c r="G317" s="46"/>
      <c r="H317" s="95" t="b">
        <v>1</v>
      </c>
      <c r="I317" s="52"/>
      <c r="J317" s="52"/>
      <c r="K317" s="52"/>
    </row>
    <row r="318" spans="1:11" s="19" customFormat="1" ht="14" x14ac:dyDescent="0.15">
      <c r="A318" s="77"/>
      <c r="B318" s="78"/>
      <c r="C318" s="78"/>
      <c r="D318" s="78"/>
      <c r="E318" s="113" t="s">
        <v>1562</v>
      </c>
      <c r="F318" s="114" t="s">
        <v>1562</v>
      </c>
      <c r="G318" s="97"/>
      <c r="H318" s="98"/>
      <c r="I318" s="53"/>
      <c r="J318" s="53"/>
      <c r="K318" s="53"/>
    </row>
    <row r="319" spans="1:11" s="5" customFormat="1" ht="14" x14ac:dyDescent="0.15">
      <c r="A319" s="80" t="s">
        <v>24</v>
      </c>
      <c r="B319" s="81" t="s">
        <v>573</v>
      </c>
      <c r="C319" s="81">
        <v>0</v>
      </c>
      <c r="D319" s="81" t="s">
        <v>1801</v>
      </c>
      <c r="E319" s="119" t="s">
        <v>1560</v>
      </c>
      <c r="F319" s="120" t="s">
        <v>1802</v>
      </c>
      <c r="G319" s="46"/>
      <c r="H319" s="95" t="b">
        <v>1</v>
      </c>
      <c r="I319" s="52"/>
      <c r="J319" s="52"/>
      <c r="K319" s="52"/>
    </row>
    <row r="320" spans="1:11" s="5" customFormat="1" ht="14" x14ac:dyDescent="0.15">
      <c r="A320" s="80" t="s">
        <v>24</v>
      </c>
      <c r="B320" s="81" t="s">
        <v>573</v>
      </c>
      <c r="C320" s="81">
        <v>1</v>
      </c>
      <c r="D320" s="81" t="s">
        <v>1803</v>
      </c>
      <c r="E320" s="119" t="s">
        <v>1636</v>
      </c>
      <c r="F320" s="120" t="s">
        <v>1804</v>
      </c>
      <c r="G320" s="46"/>
      <c r="H320" s="95" t="b">
        <v>1</v>
      </c>
      <c r="I320" s="52"/>
      <c r="J320" s="52"/>
      <c r="K320" s="52"/>
    </row>
    <row r="321" spans="1:11" s="5" customFormat="1" ht="14" x14ac:dyDescent="0.15">
      <c r="A321" s="80" t="s">
        <v>24</v>
      </c>
      <c r="B321" s="81" t="s">
        <v>573</v>
      </c>
      <c r="C321" s="81">
        <v>2</v>
      </c>
      <c r="D321" s="81" t="s">
        <v>1805</v>
      </c>
      <c r="E321" s="119" t="s">
        <v>1636</v>
      </c>
      <c r="F321" s="120" t="s">
        <v>1806</v>
      </c>
      <c r="G321" s="46"/>
      <c r="H321" s="95" t="b">
        <v>1</v>
      </c>
      <c r="I321" s="52"/>
      <c r="J321" s="52"/>
      <c r="K321" s="52"/>
    </row>
    <row r="322" spans="1:11" s="5" customFormat="1" ht="14" x14ac:dyDescent="0.15">
      <c r="A322" s="80" t="s">
        <v>24</v>
      </c>
      <c r="B322" s="81" t="s">
        <v>573</v>
      </c>
      <c r="C322" s="81">
        <v>3</v>
      </c>
      <c r="D322" s="81" t="s">
        <v>1807</v>
      </c>
      <c r="E322" s="119" t="s">
        <v>1636</v>
      </c>
      <c r="F322" s="120" t="s">
        <v>1808</v>
      </c>
      <c r="G322" s="46"/>
      <c r="H322" s="95" t="b">
        <v>1</v>
      </c>
      <c r="I322" s="52"/>
      <c r="J322" s="52"/>
      <c r="K322" s="52"/>
    </row>
    <row r="323" spans="1:11" s="19" customFormat="1" ht="14" x14ac:dyDescent="0.15">
      <c r="A323" s="77"/>
      <c r="B323" s="78"/>
      <c r="C323" s="78"/>
      <c r="D323" s="78"/>
      <c r="E323" s="113" t="s">
        <v>1562</v>
      </c>
      <c r="F323" s="114" t="s">
        <v>1562</v>
      </c>
      <c r="G323" s="97"/>
      <c r="H323" s="98"/>
      <c r="I323" s="53"/>
      <c r="J323" s="53"/>
      <c r="K323" s="53"/>
    </row>
    <row r="324" spans="1:11" s="5" customFormat="1" ht="14" x14ac:dyDescent="0.15">
      <c r="A324" s="80" t="s">
        <v>24</v>
      </c>
      <c r="B324" s="81" t="s">
        <v>570</v>
      </c>
      <c r="C324" s="81">
        <v>0</v>
      </c>
      <c r="D324" s="100" t="s">
        <v>1708</v>
      </c>
      <c r="E324" s="132" t="s">
        <v>1557</v>
      </c>
      <c r="F324" s="120" t="s">
        <v>1809</v>
      </c>
      <c r="G324" s="46"/>
      <c r="H324" s="95" t="b">
        <v>1</v>
      </c>
      <c r="I324" s="52"/>
      <c r="J324" s="52"/>
      <c r="K324" s="52"/>
    </row>
    <row r="325" spans="1:11" s="5" customFormat="1" ht="14" x14ac:dyDescent="0.15">
      <c r="A325" s="80" t="s">
        <v>24</v>
      </c>
      <c r="B325" s="81" t="s">
        <v>570</v>
      </c>
      <c r="C325" s="81">
        <v>1</v>
      </c>
      <c r="D325" s="81" t="s">
        <v>1710</v>
      </c>
      <c r="E325" s="119" t="s">
        <v>1560</v>
      </c>
      <c r="F325" s="120" t="s">
        <v>1810</v>
      </c>
      <c r="G325" s="46"/>
      <c r="H325" s="95" t="b">
        <v>1</v>
      </c>
      <c r="I325" s="52"/>
      <c r="J325" s="52"/>
      <c r="K325" s="52"/>
    </row>
    <row r="326" spans="1:11" s="19" customFormat="1" ht="14" x14ac:dyDescent="0.15">
      <c r="A326" s="77"/>
      <c r="B326" s="78"/>
      <c r="C326" s="78"/>
      <c r="D326" s="78"/>
      <c r="E326" s="113" t="s">
        <v>1562</v>
      </c>
      <c r="F326" s="114" t="s">
        <v>1562</v>
      </c>
      <c r="G326" s="97"/>
      <c r="H326" s="98"/>
      <c r="I326" s="53"/>
      <c r="J326" s="53"/>
      <c r="K326" s="53"/>
    </row>
    <row r="327" spans="1:11" s="5" customFormat="1" ht="14" x14ac:dyDescent="0.15">
      <c r="A327" s="80" t="s">
        <v>24</v>
      </c>
      <c r="B327" s="81" t="s">
        <v>580</v>
      </c>
      <c r="C327" s="81">
        <v>0</v>
      </c>
      <c r="D327" s="81" t="s">
        <v>1795</v>
      </c>
      <c r="E327" s="119" t="s">
        <v>1560</v>
      </c>
      <c r="F327" s="120" t="s">
        <v>1796</v>
      </c>
      <c r="G327" s="46"/>
      <c r="H327" s="95" t="b">
        <v>1</v>
      </c>
      <c r="I327" s="52"/>
      <c r="J327" s="52"/>
      <c r="K327" s="52"/>
    </row>
    <row r="328" spans="1:11" s="5" customFormat="1" ht="14" x14ac:dyDescent="0.15">
      <c r="A328" s="80" t="s">
        <v>24</v>
      </c>
      <c r="B328" s="81" t="s">
        <v>580</v>
      </c>
      <c r="C328" s="81">
        <v>1</v>
      </c>
      <c r="D328" s="81" t="s">
        <v>1797</v>
      </c>
      <c r="E328" s="119" t="s">
        <v>1636</v>
      </c>
      <c r="F328" s="120" t="s">
        <v>1798</v>
      </c>
      <c r="G328" s="46"/>
      <c r="H328" s="95" t="b">
        <v>1</v>
      </c>
      <c r="I328" s="52"/>
      <c r="J328" s="52"/>
      <c r="K328" s="52"/>
    </row>
    <row r="329" spans="1:11" s="19" customFormat="1" ht="14" x14ac:dyDescent="0.15">
      <c r="A329" s="77"/>
      <c r="B329" s="78"/>
      <c r="C329" s="78"/>
      <c r="D329" s="78"/>
      <c r="E329" s="113" t="s">
        <v>1562</v>
      </c>
      <c r="F329" s="114" t="s">
        <v>1562</v>
      </c>
      <c r="G329" s="97"/>
      <c r="H329" s="98"/>
      <c r="I329" s="53"/>
      <c r="J329" s="53"/>
      <c r="K329" s="53"/>
    </row>
    <row r="330" spans="1:11" s="5" customFormat="1" ht="14" x14ac:dyDescent="0.15">
      <c r="A330" s="80" t="s">
        <v>24</v>
      </c>
      <c r="B330" s="81" t="s">
        <v>577</v>
      </c>
      <c r="C330" s="81">
        <v>0</v>
      </c>
      <c r="D330" s="100" t="s">
        <v>1708</v>
      </c>
      <c r="E330" s="132" t="s">
        <v>1557</v>
      </c>
      <c r="F330" s="120" t="s">
        <v>1799</v>
      </c>
      <c r="G330" s="46"/>
      <c r="H330" s="95" t="b">
        <v>1</v>
      </c>
      <c r="I330" s="52"/>
      <c r="J330" s="52"/>
      <c r="K330" s="52"/>
    </row>
    <row r="331" spans="1:11" s="5" customFormat="1" ht="14" x14ac:dyDescent="0.15">
      <c r="A331" s="80" t="s">
        <v>24</v>
      </c>
      <c r="B331" s="81" t="s">
        <v>577</v>
      </c>
      <c r="C331" s="81">
        <v>1</v>
      </c>
      <c r="D331" s="81" t="s">
        <v>1710</v>
      </c>
      <c r="E331" s="119" t="s">
        <v>1560</v>
      </c>
      <c r="F331" s="120" t="s">
        <v>1800</v>
      </c>
      <c r="G331" s="46"/>
      <c r="H331" s="95" t="b">
        <v>1</v>
      </c>
      <c r="I331" s="52"/>
      <c r="J331" s="52"/>
      <c r="K331" s="52"/>
    </row>
    <row r="332" spans="1:11" s="19" customFormat="1" ht="14" x14ac:dyDescent="0.15">
      <c r="A332" s="77"/>
      <c r="B332" s="78"/>
      <c r="C332" s="78"/>
      <c r="D332" s="78"/>
      <c r="E332" s="113" t="s">
        <v>1562</v>
      </c>
      <c r="F332" s="114" t="s">
        <v>1562</v>
      </c>
      <c r="G332" s="97"/>
      <c r="H332" s="98"/>
      <c r="I332" s="53"/>
      <c r="J332" s="53"/>
      <c r="K332" s="53"/>
    </row>
    <row r="333" spans="1:11" s="5" customFormat="1" ht="14" x14ac:dyDescent="0.15">
      <c r="A333" s="80" t="s">
        <v>24</v>
      </c>
      <c r="B333" s="81" t="s">
        <v>587</v>
      </c>
      <c r="C333" s="81">
        <v>0</v>
      </c>
      <c r="D333" s="81" t="s">
        <v>1801</v>
      </c>
      <c r="E333" s="119" t="s">
        <v>1560</v>
      </c>
      <c r="F333" s="120" t="s">
        <v>1802</v>
      </c>
      <c r="G333" s="46"/>
      <c r="H333" s="95" t="b">
        <v>1</v>
      </c>
      <c r="I333" s="52"/>
      <c r="J333" s="52"/>
      <c r="K333" s="52"/>
    </row>
    <row r="334" spans="1:11" s="5" customFormat="1" ht="14" x14ac:dyDescent="0.15">
      <c r="A334" s="80" t="s">
        <v>24</v>
      </c>
      <c r="B334" s="81" t="s">
        <v>587</v>
      </c>
      <c r="C334" s="81">
        <v>1</v>
      </c>
      <c r="D334" s="81" t="s">
        <v>1803</v>
      </c>
      <c r="E334" s="119" t="s">
        <v>1636</v>
      </c>
      <c r="F334" s="120" t="s">
        <v>1804</v>
      </c>
      <c r="G334" s="46"/>
      <c r="H334" s="95" t="b">
        <v>1</v>
      </c>
      <c r="I334" s="52"/>
      <c r="J334" s="52"/>
      <c r="K334" s="52"/>
    </row>
    <row r="335" spans="1:11" s="5" customFormat="1" ht="14" x14ac:dyDescent="0.15">
      <c r="A335" s="80" t="s">
        <v>24</v>
      </c>
      <c r="B335" s="81" t="s">
        <v>587</v>
      </c>
      <c r="C335" s="81">
        <v>2</v>
      </c>
      <c r="D335" s="81" t="s">
        <v>1805</v>
      </c>
      <c r="E335" s="119" t="s">
        <v>1636</v>
      </c>
      <c r="F335" s="120" t="s">
        <v>1806</v>
      </c>
      <c r="G335" s="46"/>
      <c r="H335" s="95" t="b">
        <v>1</v>
      </c>
      <c r="I335" s="52"/>
      <c r="J335" s="52"/>
      <c r="K335" s="52"/>
    </row>
    <row r="336" spans="1:11" s="5" customFormat="1" ht="14" x14ac:dyDescent="0.15">
      <c r="A336" s="80" t="s">
        <v>24</v>
      </c>
      <c r="B336" s="81" t="s">
        <v>587</v>
      </c>
      <c r="C336" s="81">
        <v>3</v>
      </c>
      <c r="D336" s="81" t="s">
        <v>1807</v>
      </c>
      <c r="E336" s="119" t="s">
        <v>1636</v>
      </c>
      <c r="F336" s="120" t="s">
        <v>1808</v>
      </c>
      <c r="G336" s="46"/>
      <c r="H336" s="95" t="b">
        <v>1</v>
      </c>
      <c r="I336" s="52"/>
      <c r="J336" s="52"/>
      <c r="K336" s="52"/>
    </row>
    <row r="337" spans="1:11" s="19" customFormat="1" ht="14" x14ac:dyDescent="0.15">
      <c r="A337" s="77"/>
      <c r="B337" s="78"/>
      <c r="C337" s="78"/>
      <c r="D337" s="78"/>
      <c r="E337" s="113" t="s">
        <v>1562</v>
      </c>
      <c r="F337" s="114" t="s">
        <v>1562</v>
      </c>
      <c r="G337" s="97"/>
      <c r="H337" s="98"/>
      <c r="I337" s="53"/>
      <c r="J337" s="53"/>
      <c r="K337" s="53"/>
    </row>
    <row r="338" spans="1:11" s="5" customFormat="1" ht="14" x14ac:dyDescent="0.15">
      <c r="A338" s="80" t="s">
        <v>24</v>
      </c>
      <c r="B338" s="81" t="s">
        <v>584</v>
      </c>
      <c r="C338" s="81">
        <v>0</v>
      </c>
      <c r="D338" s="100" t="s">
        <v>1708</v>
      </c>
      <c r="E338" s="132" t="s">
        <v>1557</v>
      </c>
      <c r="F338" s="120" t="s">
        <v>1809</v>
      </c>
      <c r="G338" s="46"/>
      <c r="H338" s="95" t="b">
        <v>1</v>
      </c>
      <c r="I338" s="52"/>
      <c r="J338" s="52"/>
      <c r="K338" s="52"/>
    </row>
    <row r="339" spans="1:11" s="5" customFormat="1" ht="14" x14ac:dyDescent="0.15">
      <c r="A339" s="80" t="s">
        <v>24</v>
      </c>
      <c r="B339" s="81" t="s">
        <v>584</v>
      </c>
      <c r="C339" s="81">
        <v>1</v>
      </c>
      <c r="D339" s="81" t="s">
        <v>1710</v>
      </c>
      <c r="E339" s="119" t="s">
        <v>1560</v>
      </c>
      <c r="F339" s="120" t="s">
        <v>1810</v>
      </c>
      <c r="G339" s="46"/>
      <c r="H339" s="95" t="b">
        <v>1</v>
      </c>
      <c r="I339" s="52"/>
      <c r="J339" s="52"/>
      <c r="K339" s="52"/>
    </row>
    <row r="340" spans="1:11" s="19" customFormat="1" ht="14" x14ac:dyDescent="0.15">
      <c r="A340" s="77"/>
      <c r="B340" s="78"/>
      <c r="C340" s="78"/>
      <c r="D340" s="78"/>
      <c r="E340" s="113" t="s">
        <v>1562</v>
      </c>
      <c r="F340" s="114" t="s">
        <v>1562</v>
      </c>
      <c r="G340" s="97"/>
      <c r="H340" s="98"/>
      <c r="I340" s="53"/>
      <c r="J340" s="53"/>
      <c r="K340" s="53"/>
    </row>
    <row r="341" spans="1:11" s="5" customFormat="1" ht="14" x14ac:dyDescent="0.15">
      <c r="A341" s="80" t="s">
        <v>24</v>
      </c>
      <c r="B341" s="81" t="s">
        <v>594</v>
      </c>
      <c r="C341" s="81">
        <v>0</v>
      </c>
      <c r="D341" s="81" t="s">
        <v>1795</v>
      </c>
      <c r="E341" s="119" t="s">
        <v>1560</v>
      </c>
      <c r="F341" s="120" t="s">
        <v>1796</v>
      </c>
      <c r="G341" s="46"/>
      <c r="H341" s="95" t="b">
        <v>1</v>
      </c>
      <c r="I341" s="52"/>
      <c r="J341" s="52"/>
      <c r="K341" s="52"/>
    </row>
    <row r="342" spans="1:11" s="5" customFormat="1" ht="14" x14ac:dyDescent="0.15">
      <c r="A342" s="80" t="s">
        <v>24</v>
      </c>
      <c r="B342" s="81" t="s">
        <v>594</v>
      </c>
      <c r="C342" s="81">
        <v>1</v>
      </c>
      <c r="D342" s="81" t="s">
        <v>1797</v>
      </c>
      <c r="E342" s="119" t="s">
        <v>1636</v>
      </c>
      <c r="F342" s="120" t="s">
        <v>1798</v>
      </c>
      <c r="G342" s="46"/>
      <c r="H342" s="95" t="b">
        <v>1</v>
      </c>
      <c r="I342" s="52"/>
      <c r="J342" s="52"/>
      <c r="K342" s="52"/>
    </row>
    <row r="343" spans="1:11" s="19" customFormat="1" ht="14" x14ac:dyDescent="0.15">
      <c r="A343" s="77"/>
      <c r="B343" s="78"/>
      <c r="C343" s="78"/>
      <c r="D343" s="78"/>
      <c r="E343" s="113" t="s">
        <v>1562</v>
      </c>
      <c r="F343" s="114" t="s">
        <v>1562</v>
      </c>
      <c r="G343" s="97"/>
      <c r="H343" s="98"/>
      <c r="I343" s="53"/>
      <c r="J343" s="53"/>
      <c r="K343" s="53"/>
    </row>
    <row r="344" spans="1:11" s="5" customFormat="1" ht="14" x14ac:dyDescent="0.15">
      <c r="A344" s="80" t="s">
        <v>24</v>
      </c>
      <c r="B344" s="81" t="s">
        <v>591</v>
      </c>
      <c r="C344" s="81">
        <v>0</v>
      </c>
      <c r="D344" s="100" t="s">
        <v>1708</v>
      </c>
      <c r="E344" s="132" t="s">
        <v>1557</v>
      </c>
      <c r="F344" s="120" t="s">
        <v>1799</v>
      </c>
      <c r="G344" s="46"/>
      <c r="H344" s="95" t="b">
        <v>1</v>
      </c>
      <c r="I344" s="52"/>
      <c r="J344" s="52"/>
      <c r="K344" s="52"/>
    </row>
    <row r="345" spans="1:11" s="5" customFormat="1" ht="14" x14ac:dyDescent="0.15">
      <c r="A345" s="80" t="s">
        <v>24</v>
      </c>
      <c r="B345" s="81" t="s">
        <v>591</v>
      </c>
      <c r="C345" s="81">
        <v>1</v>
      </c>
      <c r="D345" s="81" t="s">
        <v>1710</v>
      </c>
      <c r="E345" s="119" t="s">
        <v>1560</v>
      </c>
      <c r="F345" s="120" t="s">
        <v>1800</v>
      </c>
      <c r="G345" s="46"/>
      <c r="H345" s="95" t="b">
        <v>1</v>
      </c>
      <c r="I345" s="52"/>
      <c r="J345" s="52"/>
      <c r="K345" s="52"/>
    </row>
    <row r="346" spans="1:11" s="19" customFormat="1" ht="14" x14ac:dyDescent="0.15">
      <c r="A346" s="77"/>
      <c r="B346" s="78"/>
      <c r="C346" s="78"/>
      <c r="D346" s="78"/>
      <c r="E346" s="113" t="s">
        <v>1562</v>
      </c>
      <c r="F346" s="114" t="s">
        <v>1562</v>
      </c>
      <c r="G346" s="97"/>
      <c r="H346" s="98"/>
      <c r="I346" s="53"/>
      <c r="J346" s="53"/>
      <c r="K346" s="53"/>
    </row>
    <row r="347" spans="1:11" s="5" customFormat="1" ht="14" x14ac:dyDescent="0.15">
      <c r="A347" s="80" t="s">
        <v>24</v>
      </c>
      <c r="B347" s="81" t="s">
        <v>602</v>
      </c>
      <c r="C347" s="81">
        <v>0</v>
      </c>
      <c r="D347" s="81" t="s">
        <v>1801</v>
      </c>
      <c r="E347" s="119" t="s">
        <v>1560</v>
      </c>
      <c r="F347" s="120" t="s">
        <v>1802</v>
      </c>
      <c r="G347" s="46"/>
      <c r="H347" s="95" t="b">
        <v>1</v>
      </c>
      <c r="I347" s="52"/>
      <c r="J347" s="52"/>
      <c r="K347" s="52"/>
    </row>
    <row r="348" spans="1:11" s="5" customFormat="1" ht="14" x14ac:dyDescent="0.15">
      <c r="A348" s="80" t="s">
        <v>24</v>
      </c>
      <c r="B348" s="81" t="s">
        <v>602</v>
      </c>
      <c r="C348" s="81">
        <v>1</v>
      </c>
      <c r="D348" s="81" t="s">
        <v>1803</v>
      </c>
      <c r="E348" s="119" t="s">
        <v>1636</v>
      </c>
      <c r="F348" s="120" t="s">
        <v>1804</v>
      </c>
      <c r="G348" s="46"/>
      <c r="H348" s="95" t="b">
        <v>1</v>
      </c>
      <c r="I348" s="52"/>
      <c r="J348" s="52"/>
      <c r="K348" s="52"/>
    </row>
    <row r="349" spans="1:11" s="5" customFormat="1" ht="14" x14ac:dyDescent="0.15">
      <c r="A349" s="80" t="s">
        <v>24</v>
      </c>
      <c r="B349" s="81" t="s">
        <v>602</v>
      </c>
      <c r="C349" s="81">
        <v>2</v>
      </c>
      <c r="D349" s="81" t="s">
        <v>1805</v>
      </c>
      <c r="E349" s="119" t="s">
        <v>1636</v>
      </c>
      <c r="F349" s="120" t="s">
        <v>1806</v>
      </c>
      <c r="G349" s="46"/>
      <c r="H349" s="95" t="b">
        <v>1</v>
      </c>
      <c r="I349" s="52"/>
      <c r="J349" s="52"/>
      <c r="K349" s="52"/>
    </row>
    <row r="350" spans="1:11" s="5" customFormat="1" ht="14" x14ac:dyDescent="0.15">
      <c r="A350" s="80" t="s">
        <v>24</v>
      </c>
      <c r="B350" s="81" t="s">
        <v>602</v>
      </c>
      <c r="C350" s="81">
        <v>3</v>
      </c>
      <c r="D350" s="81" t="s">
        <v>1807</v>
      </c>
      <c r="E350" s="119" t="s">
        <v>1636</v>
      </c>
      <c r="F350" s="120" t="s">
        <v>1808</v>
      </c>
      <c r="G350" s="46"/>
      <c r="H350" s="95" t="b">
        <v>1</v>
      </c>
      <c r="I350" s="52"/>
      <c r="J350" s="52"/>
      <c r="K350" s="52"/>
    </row>
    <row r="351" spans="1:11" s="19" customFormat="1" ht="14" x14ac:dyDescent="0.15">
      <c r="A351" s="77"/>
      <c r="B351" s="78"/>
      <c r="C351" s="78"/>
      <c r="D351" s="78"/>
      <c r="E351" s="113" t="s">
        <v>1562</v>
      </c>
      <c r="F351" s="114" t="s">
        <v>1562</v>
      </c>
      <c r="G351" s="97"/>
      <c r="H351" s="98"/>
      <c r="I351" s="53"/>
      <c r="J351" s="53"/>
      <c r="K351" s="53"/>
    </row>
    <row r="352" spans="1:11" s="5" customFormat="1" ht="14" x14ac:dyDescent="0.15">
      <c r="A352" s="80" t="s">
        <v>24</v>
      </c>
      <c r="B352" s="81" t="s">
        <v>599</v>
      </c>
      <c r="C352" s="81">
        <v>0</v>
      </c>
      <c r="D352" s="100" t="s">
        <v>1708</v>
      </c>
      <c r="E352" s="132" t="s">
        <v>1557</v>
      </c>
      <c r="F352" s="120" t="s">
        <v>1809</v>
      </c>
      <c r="G352" s="46"/>
      <c r="H352" s="95" t="b">
        <v>1</v>
      </c>
      <c r="I352" s="52"/>
      <c r="J352" s="52"/>
      <c r="K352" s="52"/>
    </row>
    <row r="353" spans="1:11" s="5" customFormat="1" ht="14" x14ac:dyDescent="0.15">
      <c r="A353" s="80" t="s">
        <v>24</v>
      </c>
      <c r="B353" s="81" t="s">
        <v>599</v>
      </c>
      <c r="C353" s="81">
        <v>1</v>
      </c>
      <c r="D353" s="81" t="s">
        <v>1710</v>
      </c>
      <c r="E353" s="119" t="s">
        <v>1560</v>
      </c>
      <c r="F353" s="120" t="s">
        <v>1810</v>
      </c>
      <c r="G353" s="46"/>
      <c r="H353" s="95" t="b">
        <v>1</v>
      </c>
      <c r="I353" s="52"/>
      <c r="J353" s="52"/>
      <c r="K353" s="52"/>
    </row>
    <row r="354" spans="1:11" s="19" customFormat="1" ht="14" x14ac:dyDescent="0.15">
      <c r="A354" s="77"/>
      <c r="B354" s="78"/>
      <c r="C354" s="78"/>
      <c r="D354" s="78"/>
      <c r="E354" s="113" t="s">
        <v>1562</v>
      </c>
      <c r="F354" s="114" t="s">
        <v>1562</v>
      </c>
      <c r="G354" s="97"/>
      <c r="H354" s="98"/>
      <c r="I354" s="53"/>
      <c r="J354" s="53"/>
      <c r="K354" s="53"/>
    </row>
    <row r="355" spans="1:11" s="5" customFormat="1" ht="14" x14ac:dyDescent="0.15">
      <c r="A355" s="80" t="s">
        <v>24</v>
      </c>
      <c r="B355" s="81" t="s">
        <v>612</v>
      </c>
      <c r="C355" s="81">
        <v>0</v>
      </c>
      <c r="D355" s="81" t="s">
        <v>1795</v>
      </c>
      <c r="E355" s="119" t="s">
        <v>1560</v>
      </c>
      <c r="F355" s="120" t="s">
        <v>1796</v>
      </c>
      <c r="G355" s="46"/>
      <c r="H355" s="95" t="b">
        <v>1</v>
      </c>
      <c r="I355" s="52"/>
      <c r="J355" s="52"/>
      <c r="K355" s="52"/>
    </row>
    <row r="356" spans="1:11" s="5" customFormat="1" ht="14" x14ac:dyDescent="0.15">
      <c r="A356" s="80" t="s">
        <v>24</v>
      </c>
      <c r="B356" s="81" t="s">
        <v>612</v>
      </c>
      <c r="C356" s="81">
        <v>1</v>
      </c>
      <c r="D356" s="81" t="s">
        <v>1797</v>
      </c>
      <c r="E356" s="119" t="s">
        <v>1636</v>
      </c>
      <c r="F356" s="120" t="s">
        <v>1798</v>
      </c>
      <c r="G356" s="46"/>
      <c r="H356" s="95" t="b">
        <v>1</v>
      </c>
      <c r="I356" s="52"/>
      <c r="J356" s="52"/>
      <c r="K356" s="52"/>
    </row>
    <row r="357" spans="1:11" s="19" customFormat="1" ht="14" x14ac:dyDescent="0.15">
      <c r="A357" s="77"/>
      <c r="B357" s="78"/>
      <c r="C357" s="78"/>
      <c r="D357" s="78"/>
      <c r="E357" s="113" t="s">
        <v>1562</v>
      </c>
      <c r="F357" s="114" t="s">
        <v>1562</v>
      </c>
      <c r="G357" s="97"/>
      <c r="H357" s="98"/>
      <c r="I357" s="53"/>
      <c r="J357" s="53"/>
      <c r="K357" s="53"/>
    </row>
    <row r="358" spans="1:11" s="5" customFormat="1" ht="14" x14ac:dyDescent="0.15">
      <c r="A358" s="80" t="s">
        <v>24</v>
      </c>
      <c r="B358" s="81" t="s">
        <v>609</v>
      </c>
      <c r="C358" s="81">
        <v>0</v>
      </c>
      <c r="D358" s="100" t="s">
        <v>1708</v>
      </c>
      <c r="E358" s="132" t="s">
        <v>1557</v>
      </c>
      <c r="F358" s="120" t="s">
        <v>1799</v>
      </c>
      <c r="G358" s="46"/>
      <c r="H358" s="95" t="b">
        <v>1</v>
      </c>
      <c r="I358" s="52"/>
      <c r="J358" s="52"/>
      <c r="K358" s="52"/>
    </row>
    <row r="359" spans="1:11" s="5" customFormat="1" ht="14" x14ac:dyDescent="0.15">
      <c r="A359" s="80" t="s">
        <v>24</v>
      </c>
      <c r="B359" s="81" t="s">
        <v>609</v>
      </c>
      <c r="C359" s="81">
        <v>1</v>
      </c>
      <c r="D359" s="81" t="s">
        <v>1710</v>
      </c>
      <c r="E359" s="119" t="s">
        <v>1560</v>
      </c>
      <c r="F359" s="120" t="s">
        <v>1800</v>
      </c>
      <c r="G359" s="46"/>
      <c r="H359" s="95" t="b">
        <v>1</v>
      </c>
      <c r="I359" s="52"/>
      <c r="J359" s="52"/>
      <c r="K359" s="52"/>
    </row>
    <row r="360" spans="1:11" s="19" customFormat="1" ht="14" x14ac:dyDescent="0.15">
      <c r="A360" s="77"/>
      <c r="B360" s="78"/>
      <c r="C360" s="78"/>
      <c r="D360" s="78"/>
      <c r="E360" s="113" t="s">
        <v>1562</v>
      </c>
      <c r="F360" s="114" t="s">
        <v>1562</v>
      </c>
      <c r="G360" s="97"/>
      <c r="H360" s="98"/>
      <c r="I360" s="53"/>
      <c r="J360" s="53"/>
      <c r="K360" s="53"/>
    </row>
    <row r="361" spans="1:11" s="5" customFormat="1" ht="14" x14ac:dyDescent="0.15">
      <c r="A361" s="80" t="s">
        <v>24</v>
      </c>
      <c r="B361" s="81" t="s">
        <v>622</v>
      </c>
      <c r="C361" s="81">
        <v>0</v>
      </c>
      <c r="D361" s="81" t="s">
        <v>1801</v>
      </c>
      <c r="E361" s="119" t="s">
        <v>1560</v>
      </c>
      <c r="F361" s="120" t="s">
        <v>1802</v>
      </c>
      <c r="G361" s="46"/>
      <c r="H361" s="95" t="b">
        <v>1</v>
      </c>
      <c r="I361" s="52"/>
      <c r="J361" s="52"/>
      <c r="K361" s="52"/>
    </row>
    <row r="362" spans="1:11" s="5" customFormat="1" ht="14" x14ac:dyDescent="0.15">
      <c r="A362" s="80" t="s">
        <v>24</v>
      </c>
      <c r="B362" s="81" t="s">
        <v>622</v>
      </c>
      <c r="C362" s="81">
        <v>1</v>
      </c>
      <c r="D362" s="81" t="s">
        <v>1803</v>
      </c>
      <c r="E362" s="119" t="s">
        <v>1636</v>
      </c>
      <c r="F362" s="120" t="s">
        <v>1804</v>
      </c>
      <c r="G362" s="46"/>
      <c r="H362" s="95" t="b">
        <v>1</v>
      </c>
      <c r="I362" s="52"/>
      <c r="J362" s="52"/>
      <c r="K362" s="52"/>
    </row>
    <row r="363" spans="1:11" s="5" customFormat="1" ht="14" x14ac:dyDescent="0.15">
      <c r="A363" s="80" t="s">
        <v>24</v>
      </c>
      <c r="B363" s="81" t="s">
        <v>622</v>
      </c>
      <c r="C363" s="81">
        <v>2</v>
      </c>
      <c r="D363" s="81" t="s">
        <v>1805</v>
      </c>
      <c r="E363" s="119" t="s">
        <v>1636</v>
      </c>
      <c r="F363" s="120" t="s">
        <v>1806</v>
      </c>
      <c r="G363" s="46"/>
      <c r="H363" s="95" t="b">
        <v>1</v>
      </c>
      <c r="I363" s="52"/>
      <c r="J363" s="52"/>
      <c r="K363" s="52"/>
    </row>
    <row r="364" spans="1:11" s="5" customFormat="1" ht="14" x14ac:dyDescent="0.15">
      <c r="A364" s="80" t="s">
        <v>24</v>
      </c>
      <c r="B364" s="81" t="s">
        <v>622</v>
      </c>
      <c r="C364" s="81">
        <v>3</v>
      </c>
      <c r="D364" s="81" t="s">
        <v>1807</v>
      </c>
      <c r="E364" s="119" t="s">
        <v>1636</v>
      </c>
      <c r="F364" s="120" t="s">
        <v>1808</v>
      </c>
      <c r="G364" s="46"/>
      <c r="H364" s="95" t="b">
        <v>1</v>
      </c>
      <c r="I364" s="52"/>
      <c r="J364" s="52"/>
      <c r="K364" s="52"/>
    </row>
    <row r="365" spans="1:11" s="19" customFormat="1" ht="14" x14ac:dyDescent="0.15">
      <c r="A365" s="77"/>
      <c r="B365" s="78"/>
      <c r="C365" s="78"/>
      <c r="D365" s="78"/>
      <c r="E365" s="113" t="s">
        <v>1562</v>
      </c>
      <c r="F365" s="114" t="s">
        <v>1562</v>
      </c>
      <c r="G365" s="97"/>
      <c r="H365" s="98"/>
      <c r="I365" s="53"/>
      <c r="J365" s="53"/>
      <c r="K365" s="53"/>
    </row>
    <row r="366" spans="1:11" s="5" customFormat="1" ht="14" x14ac:dyDescent="0.15">
      <c r="A366" s="80" t="s">
        <v>24</v>
      </c>
      <c r="B366" s="81" t="s">
        <v>619</v>
      </c>
      <c r="C366" s="81">
        <v>0</v>
      </c>
      <c r="D366" s="100" t="s">
        <v>1708</v>
      </c>
      <c r="E366" s="132" t="s">
        <v>1557</v>
      </c>
      <c r="F366" s="120" t="s">
        <v>1809</v>
      </c>
      <c r="G366" s="46"/>
      <c r="H366" s="95" t="b">
        <v>1</v>
      </c>
      <c r="I366" s="52"/>
      <c r="J366" s="52"/>
      <c r="K366" s="52"/>
    </row>
    <row r="367" spans="1:11" s="5" customFormat="1" ht="14" x14ac:dyDescent="0.15">
      <c r="A367" s="80" t="s">
        <v>24</v>
      </c>
      <c r="B367" s="81" t="s">
        <v>619</v>
      </c>
      <c r="C367" s="81">
        <v>1</v>
      </c>
      <c r="D367" s="81" t="s">
        <v>1710</v>
      </c>
      <c r="E367" s="119" t="s">
        <v>1560</v>
      </c>
      <c r="F367" s="120" t="s">
        <v>1810</v>
      </c>
      <c r="G367" s="46"/>
      <c r="H367" s="95" t="b">
        <v>1</v>
      </c>
      <c r="I367" s="52"/>
      <c r="J367" s="52"/>
      <c r="K367" s="52"/>
    </row>
    <row r="368" spans="1:11" s="19" customFormat="1" ht="14" x14ac:dyDescent="0.15">
      <c r="A368" s="77"/>
      <c r="B368" s="78"/>
      <c r="C368" s="78"/>
      <c r="D368" s="78"/>
      <c r="E368" s="113" t="s">
        <v>1562</v>
      </c>
      <c r="F368" s="114" t="s">
        <v>1562</v>
      </c>
      <c r="G368" s="97"/>
      <c r="H368" s="98"/>
      <c r="I368" s="53"/>
      <c r="J368" s="53"/>
      <c r="K368" s="53"/>
    </row>
    <row r="369" spans="1:11" s="5" customFormat="1" ht="14" x14ac:dyDescent="0.15">
      <c r="A369" s="80" t="s">
        <v>24</v>
      </c>
      <c r="B369" s="81" t="s">
        <v>632</v>
      </c>
      <c r="C369" s="81">
        <v>0</v>
      </c>
      <c r="D369" s="81" t="s">
        <v>1795</v>
      </c>
      <c r="E369" s="119" t="s">
        <v>1560</v>
      </c>
      <c r="F369" s="120" t="s">
        <v>1796</v>
      </c>
      <c r="G369" s="46"/>
      <c r="H369" s="95" t="b">
        <v>1</v>
      </c>
      <c r="I369" s="52"/>
      <c r="J369" s="52"/>
      <c r="K369" s="52"/>
    </row>
    <row r="370" spans="1:11" s="5" customFormat="1" ht="14" x14ac:dyDescent="0.15">
      <c r="A370" s="80" t="s">
        <v>24</v>
      </c>
      <c r="B370" s="81" t="s">
        <v>632</v>
      </c>
      <c r="C370" s="81">
        <v>1</v>
      </c>
      <c r="D370" s="81" t="s">
        <v>1797</v>
      </c>
      <c r="E370" s="119" t="s">
        <v>1636</v>
      </c>
      <c r="F370" s="120" t="s">
        <v>1798</v>
      </c>
      <c r="G370" s="46"/>
      <c r="H370" s="95" t="b">
        <v>1</v>
      </c>
      <c r="I370" s="52"/>
      <c r="J370" s="52"/>
      <c r="K370" s="52"/>
    </row>
    <row r="371" spans="1:11" s="19" customFormat="1" ht="14" x14ac:dyDescent="0.15">
      <c r="A371" s="77"/>
      <c r="B371" s="78"/>
      <c r="C371" s="78"/>
      <c r="D371" s="78"/>
      <c r="E371" s="113" t="s">
        <v>1562</v>
      </c>
      <c r="F371" s="114" t="s">
        <v>1562</v>
      </c>
      <c r="G371" s="97"/>
      <c r="H371" s="98"/>
      <c r="I371" s="53"/>
      <c r="J371" s="53"/>
      <c r="K371" s="53"/>
    </row>
    <row r="372" spans="1:11" s="5" customFormat="1" ht="14" x14ac:dyDescent="0.15">
      <c r="A372" s="80" t="s">
        <v>24</v>
      </c>
      <c r="B372" s="81" t="s">
        <v>629</v>
      </c>
      <c r="C372" s="81">
        <v>0</v>
      </c>
      <c r="D372" s="100" t="s">
        <v>1708</v>
      </c>
      <c r="E372" s="132" t="s">
        <v>1557</v>
      </c>
      <c r="F372" s="120" t="s">
        <v>1799</v>
      </c>
      <c r="G372" s="46"/>
      <c r="H372" s="95" t="b">
        <v>1</v>
      </c>
      <c r="I372" s="52"/>
      <c r="J372" s="52"/>
      <c r="K372" s="52"/>
    </row>
    <row r="373" spans="1:11" s="5" customFormat="1" ht="14" x14ac:dyDescent="0.15">
      <c r="A373" s="80" t="s">
        <v>24</v>
      </c>
      <c r="B373" s="81" t="s">
        <v>629</v>
      </c>
      <c r="C373" s="81">
        <v>1</v>
      </c>
      <c r="D373" s="81" t="s">
        <v>1710</v>
      </c>
      <c r="E373" s="119" t="s">
        <v>1560</v>
      </c>
      <c r="F373" s="120" t="s">
        <v>1800</v>
      </c>
      <c r="G373" s="46"/>
      <c r="H373" s="95" t="b">
        <v>1</v>
      </c>
      <c r="I373" s="52"/>
      <c r="J373" s="52"/>
      <c r="K373" s="52"/>
    </row>
    <row r="374" spans="1:11" s="19" customFormat="1" ht="14" x14ac:dyDescent="0.15">
      <c r="A374" s="77"/>
      <c r="B374" s="78"/>
      <c r="C374" s="78"/>
      <c r="D374" s="78"/>
      <c r="E374" s="113" t="s">
        <v>1562</v>
      </c>
      <c r="F374" s="114" t="s">
        <v>1562</v>
      </c>
      <c r="G374" s="97"/>
      <c r="H374" s="98"/>
      <c r="I374" s="53"/>
      <c r="J374" s="53"/>
      <c r="K374" s="53"/>
    </row>
    <row r="375" spans="1:11" s="5" customFormat="1" ht="14" x14ac:dyDescent="0.15">
      <c r="A375" s="80" t="s">
        <v>24</v>
      </c>
      <c r="B375" s="81" t="s">
        <v>642</v>
      </c>
      <c r="C375" s="81">
        <v>0</v>
      </c>
      <c r="D375" s="81" t="s">
        <v>1801</v>
      </c>
      <c r="E375" s="119" t="s">
        <v>1560</v>
      </c>
      <c r="F375" s="120" t="s">
        <v>1802</v>
      </c>
      <c r="G375" s="46"/>
      <c r="H375" s="95" t="b">
        <v>1</v>
      </c>
      <c r="I375" s="52"/>
      <c r="J375" s="52"/>
      <c r="K375" s="52"/>
    </row>
    <row r="376" spans="1:11" s="5" customFormat="1" ht="14" x14ac:dyDescent="0.15">
      <c r="A376" s="80" t="s">
        <v>24</v>
      </c>
      <c r="B376" s="81" t="s">
        <v>642</v>
      </c>
      <c r="C376" s="81">
        <v>1</v>
      </c>
      <c r="D376" s="81" t="s">
        <v>1803</v>
      </c>
      <c r="E376" s="119" t="s">
        <v>1636</v>
      </c>
      <c r="F376" s="120" t="s">
        <v>1804</v>
      </c>
      <c r="G376" s="46"/>
      <c r="H376" s="95" t="b">
        <v>1</v>
      </c>
      <c r="I376" s="52"/>
      <c r="J376" s="52"/>
      <c r="K376" s="52"/>
    </row>
    <row r="377" spans="1:11" s="5" customFormat="1" ht="14" x14ac:dyDescent="0.15">
      <c r="A377" s="80" t="s">
        <v>24</v>
      </c>
      <c r="B377" s="81" t="s">
        <v>642</v>
      </c>
      <c r="C377" s="81">
        <v>2</v>
      </c>
      <c r="D377" s="81" t="s">
        <v>1805</v>
      </c>
      <c r="E377" s="119" t="s">
        <v>1636</v>
      </c>
      <c r="F377" s="120" t="s">
        <v>1806</v>
      </c>
      <c r="G377" s="46"/>
      <c r="H377" s="95" t="b">
        <v>1</v>
      </c>
      <c r="I377" s="52"/>
      <c r="J377" s="52"/>
      <c r="K377" s="52"/>
    </row>
    <row r="378" spans="1:11" s="5" customFormat="1" ht="14" x14ac:dyDescent="0.15">
      <c r="A378" s="80" t="s">
        <v>24</v>
      </c>
      <c r="B378" s="81" t="s">
        <v>642</v>
      </c>
      <c r="C378" s="81">
        <v>3</v>
      </c>
      <c r="D378" s="81" t="s">
        <v>1807</v>
      </c>
      <c r="E378" s="119" t="s">
        <v>1636</v>
      </c>
      <c r="F378" s="120" t="s">
        <v>1808</v>
      </c>
      <c r="G378" s="46"/>
      <c r="H378" s="95" t="b">
        <v>1</v>
      </c>
      <c r="I378" s="52"/>
      <c r="J378" s="52"/>
      <c r="K378" s="52"/>
    </row>
    <row r="379" spans="1:11" s="19" customFormat="1" ht="14" x14ac:dyDescent="0.15">
      <c r="A379" s="77"/>
      <c r="B379" s="78"/>
      <c r="C379" s="78"/>
      <c r="D379" s="78"/>
      <c r="E379" s="113" t="s">
        <v>1562</v>
      </c>
      <c r="F379" s="114" t="s">
        <v>1562</v>
      </c>
      <c r="G379" s="97"/>
      <c r="H379" s="98"/>
      <c r="I379" s="53"/>
      <c r="J379" s="53"/>
      <c r="K379" s="53"/>
    </row>
    <row r="380" spans="1:11" s="5" customFormat="1" ht="14" x14ac:dyDescent="0.15">
      <c r="A380" s="80" t="s">
        <v>24</v>
      </c>
      <c r="B380" s="81" t="s">
        <v>639</v>
      </c>
      <c r="C380" s="81">
        <v>0</v>
      </c>
      <c r="D380" s="100" t="s">
        <v>1708</v>
      </c>
      <c r="E380" s="132" t="s">
        <v>1557</v>
      </c>
      <c r="F380" s="120" t="s">
        <v>1809</v>
      </c>
      <c r="G380" s="46"/>
      <c r="H380" s="95" t="b">
        <v>1</v>
      </c>
      <c r="I380" s="52"/>
      <c r="J380" s="52"/>
      <c r="K380" s="52"/>
    </row>
    <row r="381" spans="1:11" s="5" customFormat="1" ht="14" x14ac:dyDescent="0.15">
      <c r="A381" s="80" t="s">
        <v>24</v>
      </c>
      <c r="B381" s="81" t="s">
        <v>639</v>
      </c>
      <c r="C381" s="81">
        <v>1</v>
      </c>
      <c r="D381" s="81" t="s">
        <v>1710</v>
      </c>
      <c r="E381" s="119" t="s">
        <v>1560</v>
      </c>
      <c r="F381" s="120" t="s">
        <v>1810</v>
      </c>
      <c r="G381" s="46"/>
      <c r="H381" s="95" t="b">
        <v>1</v>
      </c>
      <c r="I381" s="52"/>
      <c r="J381" s="52"/>
      <c r="K381" s="52"/>
    </row>
    <row r="382" spans="1:11" s="19" customFormat="1" ht="14" x14ac:dyDescent="0.15">
      <c r="A382" s="77"/>
      <c r="B382" s="78"/>
      <c r="C382" s="78"/>
      <c r="D382" s="78"/>
      <c r="E382" s="113" t="s">
        <v>1562</v>
      </c>
      <c r="F382" s="114" t="s">
        <v>1562</v>
      </c>
      <c r="G382" s="97"/>
      <c r="H382" s="98"/>
      <c r="I382" s="53"/>
      <c r="J382" s="53"/>
      <c r="K382" s="53"/>
    </row>
    <row r="383" spans="1:11" s="5" customFormat="1" ht="14" x14ac:dyDescent="0.15">
      <c r="A383" s="80" t="s">
        <v>24</v>
      </c>
      <c r="B383" s="81" t="s">
        <v>652</v>
      </c>
      <c r="C383" s="81">
        <v>0</v>
      </c>
      <c r="D383" s="81" t="s">
        <v>1795</v>
      </c>
      <c r="E383" s="119" t="s">
        <v>1560</v>
      </c>
      <c r="F383" s="120" t="s">
        <v>1796</v>
      </c>
      <c r="G383" s="46"/>
      <c r="H383" s="95" t="b">
        <v>1</v>
      </c>
      <c r="I383" s="52"/>
      <c r="J383" s="52"/>
      <c r="K383" s="52"/>
    </row>
    <row r="384" spans="1:11" s="5" customFormat="1" ht="14" x14ac:dyDescent="0.15">
      <c r="A384" s="80" t="s">
        <v>24</v>
      </c>
      <c r="B384" s="81" t="s">
        <v>652</v>
      </c>
      <c r="C384" s="81">
        <v>1</v>
      </c>
      <c r="D384" s="81" t="s">
        <v>1797</v>
      </c>
      <c r="E384" s="119" t="s">
        <v>1636</v>
      </c>
      <c r="F384" s="120" t="s">
        <v>1798</v>
      </c>
      <c r="G384" s="46"/>
      <c r="H384" s="95" t="b">
        <v>1</v>
      </c>
      <c r="I384" s="52"/>
      <c r="J384" s="52"/>
      <c r="K384" s="52"/>
    </row>
    <row r="385" spans="1:11" s="19" customFormat="1" ht="14" x14ac:dyDescent="0.15">
      <c r="A385" s="77"/>
      <c r="B385" s="78"/>
      <c r="C385" s="78"/>
      <c r="D385" s="78"/>
      <c r="E385" s="113" t="s">
        <v>1562</v>
      </c>
      <c r="F385" s="114" t="s">
        <v>1562</v>
      </c>
      <c r="G385" s="97"/>
      <c r="H385" s="98"/>
      <c r="I385" s="53"/>
      <c r="J385" s="53"/>
      <c r="K385" s="53"/>
    </row>
    <row r="386" spans="1:11" s="5" customFormat="1" ht="14" x14ac:dyDescent="0.15">
      <c r="A386" s="80" t="s">
        <v>24</v>
      </c>
      <c r="B386" s="81" t="s">
        <v>649</v>
      </c>
      <c r="C386" s="81">
        <v>0</v>
      </c>
      <c r="D386" s="100" t="s">
        <v>1708</v>
      </c>
      <c r="E386" s="132" t="s">
        <v>1557</v>
      </c>
      <c r="F386" s="120" t="s">
        <v>1799</v>
      </c>
      <c r="G386" s="46"/>
      <c r="H386" s="95" t="b">
        <v>1</v>
      </c>
      <c r="I386" s="52"/>
      <c r="J386" s="52"/>
      <c r="K386" s="52"/>
    </row>
    <row r="387" spans="1:11" s="5" customFormat="1" ht="14" x14ac:dyDescent="0.15">
      <c r="A387" s="80" t="s">
        <v>24</v>
      </c>
      <c r="B387" s="81" t="s">
        <v>649</v>
      </c>
      <c r="C387" s="81">
        <v>1</v>
      </c>
      <c r="D387" s="81" t="s">
        <v>1710</v>
      </c>
      <c r="E387" s="119" t="s">
        <v>1560</v>
      </c>
      <c r="F387" s="120" t="s">
        <v>1800</v>
      </c>
      <c r="G387" s="46"/>
      <c r="H387" s="95" t="b">
        <v>1</v>
      </c>
      <c r="I387" s="52"/>
      <c r="J387" s="52"/>
      <c r="K387" s="52"/>
    </row>
    <row r="388" spans="1:11" s="19" customFormat="1" ht="14" x14ac:dyDescent="0.15">
      <c r="A388" s="77"/>
      <c r="B388" s="78"/>
      <c r="C388" s="78"/>
      <c r="D388" s="78"/>
      <c r="E388" s="113" t="s">
        <v>1562</v>
      </c>
      <c r="F388" s="114" t="s">
        <v>1562</v>
      </c>
      <c r="G388" s="97"/>
      <c r="H388" s="98"/>
      <c r="I388" s="53"/>
      <c r="J388" s="53"/>
      <c r="K388" s="53"/>
    </row>
    <row r="389" spans="1:11" s="5" customFormat="1" ht="14" x14ac:dyDescent="0.15">
      <c r="A389" s="80" t="s">
        <v>24</v>
      </c>
      <c r="B389" s="81" t="s">
        <v>662</v>
      </c>
      <c r="C389" s="81">
        <v>0</v>
      </c>
      <c r="D389" s="81" t="s">
        <v>1801</v>
      </c>
      <c r="E389" s="119" t="s">
        <v>1560</v>
      </c>
      <c r="F389" s="120" t="s">
        <v>1802</v>
      </c>
      <c r="G389" s="46"/>
      <c r="H389" s="95" t="b">
        <v>1</v>
      </c>
      <c r="I389" s="52"/>
      <c r="J389" s="52"/>
      <c r="K389" s="52"/>
    </row>
    <row r="390" spans="1:11" s="5" customFormat="1" ht="14" x14ac:dyDescent="0.15">
      <c r="A390" s="80" t="s">
        <v>24</v>
      </c>
      <c r="B390" s="81" t="s">
        <v>662</v>
      </c>
      <c r="C390" s="81">
        <v>1</v>
      </c>
      <c r="D390" s="81" t="s">
        <v>1803</v>
      </c>
      <c r="E390" s="119" t="s">
        <v>1636</v>
      </c>
      <c r="F390" s="120" t="s">
        <v>1804</v>
      </c>
      <c r="G390" s="46"/>
      <c r="H390" s="95" t="b">
        <v>1</v>
      </c>
      <c r="I390" s="52"/>
      <c r="J390" s="52"/>
      <c r="K390" s="52"/>
    </row>
    <row r="391" spans="1:11" s="5" customFormat="1" ht="14" x14ac:dyDescent="0.15">
      <c r="A391" s="80" t="s">
        <v>24</v>
      </c>
      <c r="B391" s="81" t="s">
        <v>662</v>
      </c>
      <c r="C391" s="81">
        <v>2</v>
      </c>
      <c r="D391" s="81" t="s">
        <v>1805</v>
      </c>
      <c r="E391" s="119" t="s">
        <v>1636</v>
      </c>
      <c r="F391" s="120" t="s">
        <v>1806</v>
      </c>
      <c r="G391" s="46"/>
      <c r="H391" s="95" t="b">
        <v>1</v>
      </c>
      <c r="I391" s="52"/>
      <c r="J391" s="52"/>
      <c r="K391" s="52"/>
    </row>
    <row r="392" spans="1:11" s="5" customFormat="1" ht="14" x14ac:dyDescent="0.15">
      <c r="A392" s="80" t="s">
        <v>24</v>
      </c>
      <c r="B392" s="81" t="s">
        <v>662</v>
      </c>
      <c r="C392" s="81">
        <v>3</v>
      </c>
      <c r="D392" s="81" t="s">
        <v>1807</v>
      </c>
      <c r="E392" s="119" t="s">
        <v>1636</v>
      </c>
      <c r="F392" s="120" t="s">
        <v>1808</v>
      </c>
      <c r="G392" s="46"/>
      <c r="H392" s="95" t="b">
        <v>1</v>
      </c>
      <c r="I392" s="52"/>
      <c r="J392" s="52"/>
      <c r="K392" s="52"/>
    </row>
    <row r="393" spans="1:11" s="19" customFormat="1" ht="14" x14ac:dyDescent="0.15">
      <c r="A393" s="77"/>
      <c r="B393" s="78"/>
      <c r="C393" s="78"/>
      <c r="D393" s="78"/>
      <c r="E393" s="113" t="s">
        <v>1562</v>
      </c>
      <c r="F393" s="114" t="s">
        <v>1562</v>
      </c>
      <c r="G393" s="97"/>
      <c r="H393" s="98"/>
      <c r="I393" s="53"/>
      <c r="J393" s="53"/>
      <c r="K393" s="53"/>
    </row>
    <row r="394" spans="1:11" s="5" customFormat="1" ht="14" x14ac:dyDescent="0.15">
      <c r="A394" s="80" t="s">
        <v>24</v>
      </c>
      <c r="B394" s="81" t="s">
        <v>659</v>
      </c>
      <c r="C394" s="81">
        <v>0</v>
      </c>
      <c r="D394" s="100" t="s">
        <v>1708</v>
      </c>
      <c r="E394" s="132" t="s">
        <v>1557</v>
      </c>
      <c r="F394" s="120" t="s">
        <v>1809</v>
      </c>
      <c r="G394" s="46"/>
      <c r="H394" s="95" t="b">
        <v>1</v>
      </c>
      <c r="I394" s="52"/>
      <c r="J394" s="52"/>
      <c r="K394" s="52"/>
    </row>
    <row r="395" spans="1:11" s="5" customFormat="1" ht="14" x14ac:dyDescent="0.15">
      <c r="A395" s="80" t="s">
        <v>24</v>
      </c>
      <c r="B395" s="81" t="s">
        <v>659</v>
      </c>
      <c r="C395" s="81">
        <v>1</v>
      </c>
      <c r="D395" s="81" t="s">
        <v>1710</v>
      </c>
      <c r="E395" s="119" t="s">
        <v>1560</v>
      </c>
      <c r="F395" s="120" t="s">
        <v>1810</v>
      </c>
      <c r="G395" s="46"/>
      <c r="H395" s="95" t="b">
        <v>1</v>
      </c>
      <c r="I395" s="52"/>
      <c r="J395" s="52"/>
      <c r="K395" s="52"/>
    </row>
    <row r="396" spans="1:11" s="19" customFormat="1" ht="14" x14ac:dyDescent="0.15">
      <c r="A396" s="77"/>
      <c r="B396" s="78"/>
      <c r="C396" s="78"/>
      <c r="D396" s="78"/>
      <c r="E396" s="113" t="s">
        <v>1562</v>
      </c>
      <c r="F396" s="114" t="s">
        <v>1562</v>
      </c>
      <c r="G396" s="97"/>
      <c r="H396" s="98"/>
      <c r="I396" s="53"/>
      <c r="J396" s="53"/>
      <c r="K396" s="53"/>
    </row>
    <row r="397" spans="1:11" s="5" customFormat="1" ht="14" x14ac:dyDescent="0.15">
      <c r="A397" s="80" t="s">
        <v>24</v>
      </c>
      <c r="B397" s="81" t="s">
        <v>672</v>
      </c>
      <c r="C397" s="81">
        <v>0</v>
      </c>
      <c r="D397" s="81" t="s">
        <v>1795</v>
      </c>
      <c r="E397" s="119" t="s">
        <v>1560</v>
      </c>
      <c r="F397" s="120" t="s">
        <v>1796</v>
      </c>
      <c r="G397" s="46"/>
      <c r="H397" s="95" t="b">
        <v>1</v>
      </c>
      <c r="I397" s="52"/>
      <c r="J397" s="52"/>
      <c r="K397" s="52"/>
    </row>
    <row r="398" spans="1:11" s="5" customFormat="1" ht="14" x14ac:dyDescent="0.15">
      <c r="A398" s="80" t="s">
        <v>24</v>
      </c>
      <c r="B398" s="81" t="s">
        <v>672</v>
      </c>
      <c r="C398" s="81">
        <v>1</v>
      </c>
      <c r="D398" s="81" t="s">
        <v>1797</v>
      </c>
      <c r="E398" s="119" t="s">
        <v>1636</v>
      </c>
      <c r="F398" s="120" t="s">
        <v>1798</v>
      </c>
      <c r="G398" s="46"/>
      <c r="H398" s="95" t="b">
        <v>1</v>
      </c>
      <c r="I398" s="52"/>
      <c r="J398" s="52"/>
      <c r="K398" s="52"/>
    </row>
    <row r="399" spans="1:11" s="19" customFormat="1" ht="14" x14ac:dyDescent="0.15">
      <c r="A399" s="77"/>
      <c r="B399" s="78"/>
      <c r="C399" s="78"/>
      <c r="D399" s="78"/>
      <c r="E399" s="113" t="s">
        <v>1562</v>
      </c>
      <c r="F399" s="114" t="s">
        <v>1562</v>
      </c>
      <c r="G399" s="97"/>
      <c r="H399" s="98"/>
      <c r="I399" s="53"/>
      <c r="J399" s="53"/>
      <c r="K399" s="53"/>
    </row>
    <row r="400" spans="1:11" s="5" customFormat="1" ht="14" x14ac:dyDescent="0.15">
      <c r="A400" s="80" t="s">
        <v>24</v>
      </c>
      <c r="B400" s="81" t="s">
        <v>669</v>
      </c>
      <c r="C400" s="81">
        <v>0</v>
      </c>
      <c r="D400" s="100" t="s">
        <v>1708</v>
      </c>
      <c r="E400" s="132" t="s">
        <v>1557</v>
      </c>
      <c r="F400" s="120" t="s">
        <v>1799</v>
      </c>
      <c r="G400" s="46"/>
      <c r="H400" s="95" t="b">
        <v>1</v>
      </c>
      <c r="I400" s="52"/>
      <c r="J400" s="52"/>
      <c r="K400" s="52"/>
    </row>
    <row r="401" spans="1:11" s="5" customFormat="1" ht="14" x14ac:dyDescent="0.15">
      <c r="A401" s="80" t="s">
        <v>24</v>
      </c>
      <c r="B401" s="81" t="s">
        <v>669</v>
      </c>
      <c r="C401" s="81">
        <v>1</v>
      </c>
      <c r="D401" s="81" t="s">
        <v>1710</v>
      </c>
      <c r="E401" s="119" t="s">
        <v>1560</v>
      </c>
      <c r="F401" s="120" t="s">
        <v>1800</v>
      </c>
      <c r="G401" s="46"/>
      <c r="H401" s="95" t="b">
        <v>1</v>
      </c>
      <c r="I401" s="52"/>
      <c r="J401" s="52"/>
      <c r="K401" s="52"/>
    </row>
    <row r="402" spans="1:11" s="19" customFormat="1" ht="14" x14ac:dyDescent="0.15">
      <c r="A402" s="77"/>
      <c r="B402" s="78"/>
      <c r="C402" s="78"/>
      <c r="D402" s="78"/>
      <c r="E402" s="113" t="s">
        <v>1562</v>
      </c>
      <c r="F402" s="114" t="s">
        <v>1562</v>
      </c>
      <c r="G402" s="97"/>
      <c r="H402" s="98"/>
      <c r="I402" s="53"/>
      <c r="J402" s="53"/>
      <c r="K402" s="53"/>
    </row>
    <row r="403" spans="1:11" s="5" customFormat="1" ht="14" x14ac:dyDescent="0.15">
      <c r="A403" s="80" t="s">
        <v>24</v>
      </c>
      <c r="B403" s="81" t="s">
        <v>682</v>
      </c>
      <c r="C403" s="81">
        <v>0</v>
      </c>
      <c r="D403" s="81" t="s">
        <v>1801</v>
      </c>
      <c r="E403" s="119" t="s">
        <v>1560</v>
      </c>
      <c r="F403" s="120" t="s">
        <v>1802</v>
      </c>
      <c r="G403" s="46"/>
      <c r="H403" s="95" t="b">
        <v>1</v>
      </c>
      <c r="I403" s="52"/>
      <c r="J403" s="52"/>
      <c r="K403" s="52"/>
    </row>
    <row r="404" spans="1:11" s="5" customFormat="1" ht="14" x14ac:dyDescent="0.15">
      <c r="A404" s="80" t="s">
        <v>24</v>
      </c>
      <c r="B404" s="81" t="s">
        <v>682</v>
      </c>
      <c r="C404" s="81">
        <v>1</v>
      </c>
      <c r="D404" s="81" t="s">
        <v>1803</v>
      </c>
      <c r="E404" s="119" t="s">
        <v>1636</v>
      </c>
      <c r="F404" s="120" t="s">
        <v>1804</v>
      </c>
      <c r="G404" s="46"/>
      <c r="H404" s="95" t="b">
        <v>1</v>
      </c>
      <c r="I404" s="52"/>
      <c r="J404" s="52"/>
      <c r="K404" s="52"/>
    </row>
    <row r="405" spans="1:11" s="5" customFormat="1" ht="14" x14ac:dyDescent="0.15">
      <c r="A405" s="80" t="s">
        <v>24</v>
      </c>
      <c r="B405" s="81" t="s">
        <v>682</v>
      </c>
      <c r="C405" s="81">
        <v>2</v>
      </c>
      <c r="D405" s="81" t="s">
        <v>1805</v>
      </c>
      <c r="E405" s="119" t="s">
        <v>1636</v>
      </c>
      <c r="F405" s="120" t="s">
        <v>1806</v>
      </c>
      <c r="G405" s="46"/>
      <c r="H405" s="95" t="b">
        <v>1</v>
      </c>
      <c r="I405" s="52"/>
      <c r="J405" s="52"/>
      <c r="K405" s="52"/>
    </row>
    <row r="406" spans="1:11" s="5" customFormat="1" ht="14" x14ac:dyDescent="0.15">
      <c r="A406" s="80" t="s">
        <v>24</v>
      </c>
      <c r="B406" s="81" t="s">
        <v>682</v>
      </c>
      <c r="C406" s="81">
        <v>3</v>
      </c>
      <c r="D406" s="81" t="s">
        <v>1807</v>
      </c>
      <c r="E406" s="119" t="s">
        <v>1636</v>
      </c>
      <c r="F406" s="120" t="s">
        <v>1808</v>
      </c>
      <c r="G406" s="46"/>
      <c r="H406" s="95" t="b">
        <v>1</v>
      </c>
      <c r="I406" s="52"/>
      <c r="J406" s="52"/>
      <c r="K406" s="52"/>
    </row>
    <row r="407" spans="1:11" s="19" customFormat="1" ht="14" x14ac:dyDescent="0.15">
      <c r="A407" s="77"/>
      <c r="B407" s="78"/>
      <c r="C407" s="78"/>
      <c r="D407" s="78"/>
      <c r="E407" s="113" t="s">
        <v>1562</v>
      </c>
      <c r="F407" s="114" t="s">
        <v>1562</v>
      </c>
      <c r="G407" s="97"/>
      <c r="H407" s="98"/>
      <c r="I407" s="53"/>
      <c r="J407" s="53"/>
      <c r="K407" s="53"/>
    </row>
    <row r="408" spans="1:11" s="5" customFormat="1" ht="14" x14ac:dyDescent="0.15">
      <c r="A408" s="80" t="s">
        <v>24</v>
      </c>
      <c r="B408" s="81" t="s">
        <v>679</v>
      </c>
      <c r="C408" s="81">
        <v>0</v>
      </c>
      <c r="D408" s="100" t="s">
        <v>1708</v>
      </c>
      <c r="E408" s="132" t="s">
        <v>1557</v>
      </c>
      <c r="F408" s="120" t="s">
        <v>1809</v>
      </c>
      <c r="G408" s="46"/>
      <c r="H408" s="95" t="b">
        <v>1</v>
      </c>
      <c r="I408" s="52"/>
      <c r="J408" s="52"/>
      <c r="K408" s="52"/>
    </row>
    <row r="409" spans="1:11" s="5" customFormat="1" ht="14" x14ac:dyDescent="0.15">
      <c r="A409" s="80" t="s">
        <v>24</v>
      </c>
      <c r="B409" s="81" t="s">
        <v>679</v>
      </c>
      <c r="C409" s="81">
        <v>1</v>
      </c>
      <c r="D409" s="81" t="s">
        <v>1710</v>
      </c>
      <c r="E409" s="119" t="s">
        <v>1560</v>
      </c>
      <c r="F409" s="120" t="s">
        <v>1810</v>
      </c>
      <c r="G409" s="46"/>
      <c r="H409" s="95" t="b">
        <v>1</v>
      </c>
      <c r="I409" s="52"/>
      <c r="J409" s="52"/>
      <c r="K409" s="52"/>
    </row>
    <row r="410" spans="1:11" s="19" customFormat="1" ht="14" x14ac:dyDescent="0.15">
      <c r="A410" s="77"/>
      <c r="B410" s="78"/>
      <c r="C410" s="78"/>
      <c r="D410" s="78"/>
      <c r="E410" s="113" t="s">
        <v>1562</v>
      </c>
      <c r="F410" s="114" t="s">
        <v>1562</v>
      </c>
      <c r="G410" s="97"/>
      <c r="H410" s="98"/>
      <c r="I410" s="53"/>
      <c r="J410" s="53"/>
      <c r="K410" s="53"/>
    </row>
    <row r="411" spans="1:11" s="5" customFormat="1" ht="14" x14ac:dyDescent="0.15">
      <c r="A411" s="80" t="s">
        <v>24</v>
      </c>
      <c r="B411" s="81" t="s">
        <v>692</v>
      </c>
      <c r="C411" s="81">
        <v>0</v>
      </c>
      <c r="D411" s="81" t="s">
        <v>1795</v>
      </c>
      <c r="E411" s="119" t="s">
        <v>1560</v>
      </c>
      <c r="F411" s="120" t="s">
        <v>1796</v>
      </c>
      <c r="G411" s="46"/>
      <c r="H411" s="95" t="b">
        <v>1</v>
      </c>
      <c r="I411" s="52"/>
      <c r="J411" s="52"/>
      <c r="K411" s="52"/>
    </row>
    <row r="412" spans="1:11" s="5" customFormat="1" ht="14" x14ac:dyDescent="0.15">
      <c r="A412" s="80" t="s">
        <v>24</v>
      </c>
      <c r="B412" s="81" t="s">
        <v>692</v>
      </c>
      <c r="C412" s="81">
        <v>1</v>
      </c>
      <c r="D412" s="81" t="s">
        <v>1797</v>
      </c>
      <c r="E412" s="119" t="s">
        <v>1636</v>
      </c>
      <c r="F412" s="120" t="s">
        <v>1798</v>
      </c>
      <c r="G412" s="46"/>
      <c r="H412" s="95" t="b">
        <v>1</v>
      </c>
      <c r="I412" s="52"/>
      <c r="J412" s="52"/>
      <c r="K412" s="52"/>
    </row>
    <row r="413" spans="1:11" s="19" customFormat="1" ht="14" x14ac:dyDescent="0.15">
      <c r="A413" s="77"/>
      <c r="B413" s="78"/>
      <c r="C413" s="78"/>
      <c r="D413" s="78"/>
      <c r="E413" s="113" t="s">
        <v>1562</v>
      </c>
      <c r="F413" s="114" t="s">
        <v>1562</v>
      </c>
      <c r="G413" s="97"/>
      <c r="H413" s="98"/>
      <c r="I413" s="53"/>
      <c r="J413" s="53"/>
      <c r="K413" s="53"/>
    </row>
    <row r="414" spans="1:11" s="5" customFormat="1" ht="14" x14ac:dyDescent="0.15">
      <c r="A414" s="80" t="s">
        <v>24</v>
      </c>
      <c r="B414" s="81" t="s">
        <v>689</v>
      </c>
      <c r="C414" s="81">
        <v>0</v>
      </c>
      <c r="D414" s="100" t="s">
        <v>1708</v>
      </c>
      <c r="E414" s="132" t="s">
        <v>1557</v>
      </c>
      <c r="F414" s="120" t="s">
        <v>1799</v>
      </c>
      <c r="G414" s="46"/>
      <c r="H414" s="95" t="b">
        <v>1</v>
      </c>
      <c r="I414" s="52"/>
      <c r="J414" s="52"/>
      <c r="K414" s="52"/>
    </row>
    <row r="415" spans="1:11" s="5" customFormat="1" ht="14" x14ac:dyDescent="0.15">
      <c r="A415" s="80" t="s">
        <v>24</v>
      </c>
      <c r="B415" s="81" t="s">
        <v>689</v>
      </c>
      <c r="C415" s="81">
        <v>1</v>
      </c>
      <c r="D415" s="81" t="s">
        <v>1710</v>
      </c>
      <c r="E415" s="119" t="s">
        <v>1560</v>
      </c>
      <c r="F415" s="120" t="s">
        <v>1800</v>
      </c>
      <c r="G415" s="46"/>
      <c r="H415" s="95" t="b">
        <v>1</v>
      </c>
      <c r="I415" s="52"/>
      <c r="J415" s="52"/>
      <c r="K415" s="52"/>
    </row>
    <row r="416" spans="1:11" s="19" customFormat="1" ht="14" x14ac:dyDescent="0.15">
      <c r="A416" s="77"/>
      <c r="B416" s="78"/>
      <c r="C416" s="78"/>
      <c r="D416" s="78"/>
      <c r="E416" s="113" t="s">
        <v>1562</v>
      </c>
      <c r="F416" s="114" t="s">
        <v>1562</v>
      </c>
      <c r="G416" s="97"/>
      <c r="H416" s="98"/>
      <c r="I416" s="53"/>
      <c r="J416" s="53"/>
      <c r="K416" s="53"/>
    </row>
    <row r="417" spans="1:11" s="5" customFormat="1" ht="14" x14ac:dyDescent="0.15">
      <c r="A417" s="80" t="s">
        <v>24</v>
      </c>
      <c r="B417" s="81" t="s">
        <v>702</v>
      </c>
      <c r="C417" s="81">
        <v>0</v>
      </c>
      <c r="D417" s="81" t="s">
        <v>1801</v>
      </c>
      <c r="E417" s="119" t="s">
        <v>1560</v>
      </c>
      <c r="F417" s="120" t="s">
        <v>1802</v>
      </c>
      <c r="G417" s="46"/>
      <c r="H417" s="95" t="b">
        <v>1</v>
      </c>
      <c r="I417" s="52"/>
      <c r="J417" s="52"/>
      <c r="K417" s="52"/>
    </row>
    <row r="418" spans="1:11" s="5" customFormat="1" ht="14" x14ac:dyDescent="0.15">
      <c r="A418" s="80" t="s">
        <v>24</v>
      </c>
      <c r="B418" s="81" t="s">
        <v>702</v>
      </c>
      <c r="C418" s="81">
        <v>1</v>
      </c>
      <c r="D418" s="81" t="s">
        <v>1803</v>
      </c>
      <c r="E418" s="119" t="s">
        <v>1636</v>
      </c>
      <c r="F418" s="120" t="s">
        <v>1804</v>
      </c>
      <c r="G418" s="46"/>
      <c r="H418" s="95" t="b">
        <v>1</v>
      </c>
      <c r="I418" s="52"/>
      <c r="J418" s="52"/>
      <c r="K418" s="52"/>
    </row>
    <row r="419" spans="1:11" s="5" customFormat="1" ht="14" x14ac:dyDescent="0.15">
      <c r="A419" s="80" t="s">
        <v>24</v>
      </c>
      <c r="B419" s="81" t="s">
        <v>702</v>
      </c>
      <c r="C419" s="81">
        <v>2</v>
      </c>
      <c r="D419" s="81" t="s">
        <v>1805</v>
      </c>
      <c r="E419" s="119" t="s">
        <v>1636</v>
      </c>
      <c r="F419" s="120" t="s">
        <v>1806</v>
      </c>
      <c r="G419" s="46"/>
      <c r="H419" s="95" t="b">
        <v>1</v>
      </c>
      <c r="I419" s="52"/>
      <c r="J419" s="52"/>
      <c r="K419" s="52"/>
    </row>
    <row r="420" spans="1:11" s="5" customFormat="1" ht="14" x14ac:dyDescent="0.15">
      <c r="A420" s="80" t="s">
        <v>24</v>
      </c>
      <c r="B420" s="81" t="s">
        <v>702</v>
      </c>
      <c r="C420" s="81">
        <v>3</v>
      </c>
      <c r="D420" s="81" t="s">
        <v>1807</v>
      </c>
      <c r="E420" s="119" t="s">
        <v>1636</v>
      </c>
      <c r="F420" s="120" t="s">
        <v>1808</v>
      </c>
      <c r="G420" s="46"/>
      <c r="H420" s="95" t="b">
        <v>1</v>
      </c>
      <c r="I420" s="52"/>
      <c r="J420" s="52"/>
      <c r="K420" s="52"/>
    </row>
    <row r="421" spans="1:11" s="19" customFormat="1" ht="14" x14ac:dyDescent="0.15">
      <c r="A421" s="77"/>
      <c r="B421" s="78"/>
      <c r="C421" s="78"/>
      <c r="D421" s="78"/>
      <c r="E421" s="113" t="s">
        <v>1562</v>
      </c>
      <c r="F421" s="114" t="s">
        <v>1562</v>
      </c>
      <c r="G421" s="97"/>
      <c r="H421" s="98"/>
      <c r="I421" s="53"/>
      <c r="J421" s="53"/>
      <c r="K421" s="53"/>
    </row>
    <row r="422" spans="1:11" s="5" customFormat="1" ht="14" x14ac:dyDescent="0.15">
      <c r="A422" s="80" t="s">
        <v>24</v>
      </c>
      <c r="B422" s="81" t="s">
        <v>699</v>
      </c>
      <c r="C422" s="81">
        <v>0</v>
      </c>
      <c r="D422" s="100" t="s">
        <v>1708</v>
      </c>
      <c r="E422" s="132" t="s">
        <v>1557</v>
      </c>
      <c r="F422" s="120" t="s">
        <v>1809</v>
      </c>
      <c r="G422" s="46"/>
      <c r="H422" s="95" t="b">
        <v>1</v>
      </c>
      <c r="I422" s="52"/>
      <c r="J422" s="52"/>
      <c r="K422" s="52"/>
    </row>
    <row r="423" spans="1:11" s="5" customFormat="1" ht="14" x14ac:dyDescent="0.15">
      <c r="A423" s="80" t="s">
        <v>24</v>
      </c>
      <c r="B423" s="81" t="s">
        <v>699</v>
      </c>
      <c r="C423" s="81">
        <v>1</v>
      </c>
      <c r="D423" s="81" t="s">
        <v>1710</v>
      </c>
      <c r="E423" s="119" t="s">
        <v>1560</v>
      </c>
      <c r="F423" s="120" t="s">
        <v>1810</v>
      </c>
      <c r="G423" s="46"/>
      <c r="H423" s="95" t="b">
        <v>1</v>
      </c>
      <c r="I423" s="52"/>
      <c r="J423" s="52"/>
      <c r="K423" s="52"/>
    </row>
    <row r="424" spans="1:11" s="19" customFormat="1" ht="14" x14ac:dyDescent="0.15">
      <c r="A424" s="77"/>
      <c r="B424" s="78"/>
      <c r="C424" s="78"/>
      <c r="D424" s="78"/>
      <c r="E424" s="113" t="s">
        <v>1562</v>
      </c>
      <c r="F424" s="114" t="s">
        <v>1562</v>
      </c>
      <c r="G424" s="97"/>
      <c r="H424" s="98"/>
      <c r="I424" s="53"/>
      <c r="J424" s="53"/>
      <c r="K424" s="53"/>
    </row>
    <row r="425" spans="1:11" s="5" customFormat="1" ht="14" x14ac:dyDescent="0.15">
      <c r="A425" s="80" t="s">
        <v>24</v>
      </c>
      <c r="B425" s="81" t="s">
        <v>712</v>
      </c>
      <c r="C425" s="81">
        <v>0</v>
      </c>
      <c r="D425" s="81" t="s">
        <v>1795</v>
      </c>
      <c r="E425" s="119" t="s">
        <v>1560</v>
      </c>
      <c r="F425" s="120" t="s">
        <v>1796</v>
      </c>
      <c r="G425" s="46"/>
      <c r="H425" s="95" t="b">
        <v>1</v>
      </c>
      <c r="I425" s="52"/>
      <c r="J425" s="52"/>
      <c r="K425" s="52"/>
    </row>
    <row r="426" spans="1:11" s="5" customFormat="1" ht="14" x14ac:dyDescent="0.15">
      <c r="A426" s="80" t="s">
        <v>24</v>
      </c>
      <c r="B426" s="81" t="s">
        <v>712</v>
      </c>
      <c r="C426" s="81">
        <v>1</v>
      </c>
      <c r="D426" s="81" t="s">
        <v>1797</v>
      </c>
      <c r="E426" s="119" t="s">
        <v>1636</v>
      </c>
      <c r="F426" s="120" t="s">
        <v>1798</v>
      </c>
      <c r="G426" s="46"/>
      <c r="H426" s="95" t="b">
        <v>1</v>
      </c>
      <c r="I426" s="52"/>
      <c r="J426" s="52"/>
      <c r="K426" s="52"/>
    </row>
    <row r="427" spans="1:11" s="19" customFormat="1" ht="14" x14ac:dyDescent="0.15">
      <c r="A427" s="77"/>
      <c r="B427" s="78"/>
      <c r="C427" s="78"/>
      <c r="D427" s="78"/>
      <c r="E427" s="113" t="s">
        <v>1562</v>
      </c>
      <c r="F427" s="114" t="s">
        <v>1562</v>
      </c>
      <c r="G427" s="97"/>
      <c r="H427" s="98"/>
      <c r="I427" s="53"/>
      <c r="J427" s="53"/>
      <c r="K427" s="53"/>
    </row>
    <row r="428" spans="1:11" s="5" customFormat="1" ht="14" x14ac:dyDescent="0.15">
      <c r="A428" s="80" t="s">
        <v>24</v>
      </c>
      <c r="B428" s="81" t="s">
        <v>709</v>
      </c>
      <c r="C428" s="81">
        <v>0</v>
      </c>
      <c r="D428" s="100" t="s">
        <v>1708</v>
      </c>
      <c r="E428" s="132" t="s">
        <v>1557</v>
      </c>
      <c r="F428" s="120" t="s">
        <v>1799</v>
      </c>
      <c r="G428" s="46"/>
      <c r="H428" s="95" t="b">
        <v>1</v>
      </c>
      <c r="I428" s="52"/>
      <c r="J428" s="52"/>
      <c r="K428" s="52"/>
    </row>
    <row r="429" spans="1:11" s="5" customFormat="1" ht="14" x14ac:dyDescent="0.15">
      <c r="A429" s="80" t="s">
        <v>24</v>
      </c>
      <c r="B429" s="81" t="s">
        <v>709</v>
      </c>
      <c r="C429" s="81">
        <v>1</v>
      </c>
      <c r="D429" s="81" t="s">
        <v>1710</v>
      </c>
      <c r="E429" s="119" t="s">
        <v>1560</v>
      </c>
      <c r="F429" s="120" t="s">
        <v>1800</v>
      </c>
      <c r="G429" s="46"/>
      <c r="H429" s="95" t="b">
        <v>1</v>
      </c>
      <c r="I429" s="52"/>
      <c r="J429" s="52"/>
      <c r="K429" s="52"/>
    </row>
    <row r="430" spans="1:11" s="19" customFormat="1" ht="14" x14ac:dyDescent="0.15">
      <c r="A430" s="77"/>
      <c r="B430" s="78"/>
      <c r="C430" s="78"/>
      <c r="D430" s="78"/>
      <c r="E430" s="113" t="s">
        <v>1562</v>
      </c>
      <c r="F430" s="114" t="s">
        <v>1562</v>
      </c>
      <c r="G430" s="97"/>
      <c r="H430" s="98"/>
      <c r="I430" s="53"/>
      <c r="J430" s="53"/>
      <c r="K430" s="53"/>
    </row>
    <row r="431" spans="1:11" s="5" customFormat="1" ht="14" x14ac:dyDescent="0.15">
      <c r="A431" s="80" t="s">
        <v>24</v>
      </c>
      <c r="B431" s="81" t="s">
        <v>722</v>
      </c>
      <c r="C431" s="81">
        <v>0</v>
      </c>
      <c r="D431" s="81" t="s">
        <v>1801</v>
      </c>
      <c r="E431" s="119" t="s">
        <v>1560</v>
      </c>
      <c r="F431" s="120" t="s">
        <v>1802</v>
      </c>
      <c r="G431" s="46"/>
      <c r="H431" s="95" t="b">
        <v>1</v>
      </c>
      <c r="I431" s="52"/>
      <c r="J431" s="52"/>
      <c r="K431" s="52"/>
    </row>
    <row r="432" spans="1:11" s="5" customFormat="1" ht="14" x14ac:dyDescent="0.15">
      <c r="A432" s="80" t="s">
        <v>24</v>
      </c>
      <c r="B432" s="81" t="s">
        <v>722</v>
      </c>
      <c r="C432" s="81">
        <v>1</v>
      </c>
      <c r="D432" s="81" t="s">
        <v>1803</v>
      </c>
      <c r="E432" s="119" t="s">
        <v>1636</v>
      </c>
      <c r="F432" s="120" t="s">
        <v>1804</v>
      </c>
      <c r="G432" s="46"/>
      <c r="H432" s="95" t="b">
        <v>1</v>
      </c>
      <c r="I432" s="52"/>
      <c r="J432" s="52"/>
      <c r="K432" s="52"/>
    </row>
    <row r="433" spans="1:11" s="5" customFormat="1" ht="14" x14ac:dyDescent="0.15">
      <c r="A433" s="80" t="s">
        <v>24</v>
      </c>
      <c r="B433" s="81" t="s">
        <v>722</v>
      </c>
      <c r="C433" s="81">
        <v>2</v>
      </c>
      <c r="D433" s="81" t="s">
        <v>1805</v>
      </c>
      <c r="E433" s="119" t="s">
        <v>1636</v>
      </c>
      <c r="F433" s="120" t="s">
        <v>1806</v>
      </c>
      <c r="G433" s="46"/>
      <c r="H433" s="95" t="b">
        <v>1</v>
      </c>
      <c r="I433" s="52"/>
      <c r="J433" s="52"/>
      <c r="K433" s="52"/>
    </row>
    <row r="434" spans="1:11" s="5" customFormat="1" ht="14" x14ac:dyDescent="0.15">
      <c r="A434" s="80" t="s">
        <v>24</v>
      </c>
      <c r="B434" s="81" t="s">
        <v>722</v>
      </c>
      <c r="C434" s="81">
        <v>3</v>
      </c>
      <c r="D434" s="81" t="s">
        <v>1807</v>
      </c>
      <c r="E434" s="119" t="s">
        <v>1636</v>
      </c>
      <c r="F434" s="120" t="s">
        <v>1808</v>
      </c>
      <c r="G434" s="46"/>
      <c r="H434" s="95" t="b">
        <v>1</v>
      </c>
      <c r="I434" s="52"/>
      <c r="J434" s="52"/>
      <c r="K434" s="52"/>
    </row>
    <row r="435" spans="1:11" s="19" customFormat="1" ht="14" x14ac:dyDescent="0.15">
      <c r="A435" s="77"/>
      <c r="B435" s="78"/>
      <c r="C435" s="78"/>
      <c r="D435" s="78"/>
      <c r="E435" s="113" t="s">
        <v>1562</v>
      </c>
      <c r="F435" s="114" t="s">
        <v>1562</v>
      </c>
      <c r="G435" s="97"/>
      <c r="H435" s="98"/>
      <c r="I435" s="53"/>
      <c r="J435" s="53"/>
      <c r="K435" s="53"/>
    </row>
    <row r="436" spans="1:11" s="5" customFormat="1" ht="14" x14ac:dyDescent="0.15">
      <c r="A436" s="80" t="s">
        <v>24</v>
      </c>
      <c r="B436" s="81" t="s">
        <v>719</v>
      </c>
      <c r="C436" s="81">
        <v>0</v>
      </c>
      <c r="D436" s="100" t="s">
        <v>1708</v>
      </c>
      <c r="E436" s="132" t="s">
        <v>1557</v>
      </c>
      <c r="F436" s="120" t="s">
        <v>1809</v>
      </c>
      <c r="G436" s="46"/>
      <c r="H436" s="95" t="b">
        <v>1</v>
      </c>
      <c r="I436" s="52"/>
      <c r="J436" s="52"/>
      <c r="K436" s="52"/>
    </row>
    <row r="437" spans="1:11" s="5" customFormat="1" ht="14" x14ac:dyDescent="0.15">
      <c r="A437" s="80" t="s">
        <v>24</v>
      </c>
      <c r="B437" s="81" t="s">
        <v>719</v>
      </c>
      <c r="C437" s="81">
        <v>1</v>
      </c>
      <c r="D437" s="81" t="s">
        <v>1710</v>
      </c>
      <c r="E437" s="119" t="s">
        <v>1560</v>
      </c>
      <c r="F437" s="120" t="s">
        <v>1810</v>
      </c>
      <c r="G437" s="46"/>
      <c r="H437" s="95" t="b">
        <v>1</v>
      </c>
      <c r="I437" s="52"/>
      <c r="J437" s="52"/>
      <c r="K437" s="52"/>
    </row>
    <row r="438" spans="1:11" s="19" customFormat="1" ht="14" x14ac:dyDescent="0.15">
      <c r="A438" s="77"/>
      <c r="B438" s="78"/>
      <c r="C438" s="78"/>
      <c r="D438" s="78"/>
      <c r="E438" s="113" t="s">
        <v>1562</v>
      </c>
      <c r="F438" s="114" t="s">
        <v>1562</v>
      </c>
      <c r="G438" s="97"/>
      <c r="H438" s="98"/>
      <c r="I438" s="53"/>
      <c r="J438" s="53"/>
      <c r="K438" s="53"/>
    </row>
    <row r="439" spans="1:11" s="5" customFormat="1" ht="14" x14ac:dyDescent="0.15">
      <c r="A439" s="80" t="s">
        <v>24</v>
      </c>
      <c r="B439" s="81" t="s">
        <v>732</v>
      </c>
      <c r="C439" s="81">
        <v>0</v>
      </c>
      <c r="D439" s="81" t="s">
        <v>1801</v>
      </c>
      <c r="E439" s="119" t="s">
        <v>1560</v>
      </c>
      <c r="F439" s="120" t="s">
        <v>1802</v>
      </c>
      <c r="G439" s="46"/>
      <c r="H439" s="95" t="b">
        <v>1</v>
      </c>
      <c r="I439" s="52"/>
      <c r="J439" s="52"/>
      <c r="K439" s="52"/>
    </row>
    <row r="440" spans="1:11" s="5" customFormat="1" ht="14" x14ac:dyDescent="0.15">
      <c r="A440" s="80" t="s">
        <v>24</v>
      </c>
      <c r="B440" s="81" t="s">
        <v>732</v>
      </c>
      <c r="C440" s="81">
        <v>1</v>
      </c>
      <c r="D440" s="81" t="s">
        <v>1803</v>
      </c>
      <c r="E440" s="119" t="s">
        <v>1636</v>
      </c>
      <c r="F440" s="120" t="s">
        <v>1804</v>
      </c>
      <c r="G440" s="46"/>
      <c r="H440" s="95" t="b">
        <v>1</v>
      </c>
      <c r="I440" s="52"/>
      <c r="J440" s="52"/>
      <c r="K440" s="52"/>
    </row>
    <row r="441" spans="1:11" s="5" customFormat="1" ht="14" x14ac:dyDescent="0.15">
      <c r="A441" s="80" t="s">
        <v>24</v>
      </c>
      <c r="B441" s="81" t="s">
        <v>732</v>
      </c>
      <c r="C441" s="81">
        <v>2</v>
      </c>
      <c r="D441" s="81" t="s">
        <v>1805</v>
      </c>
      <c r="E441" s="119" t="s">
        <v>1636</v>
      </c>
      <c r="F441" s="120" t="s">
        <v>1806</v>
      </c>
      <c r="G441" s="46"/>
      <c r="H441" s="95" t="b">
        <v>1</v>
      </c>
      <c r="I441" s="52"/>
      <c r="J441" s="52"/>
      <c r="K441" s="52"/>
    </row>
    <row r="442" spans="1:11" s="5" customFormat="1" ht="14" x14ac:dyDescent="0.15">
      <c r="A442" s="80" t="s">
        <v>24</v>
      </c>
      <c r="B442" s="81" t="s">
        <v>732</v>
      </c>
      <c r="C442" s="81">
        <v>3</v>
      </c>
      <c r="D442" s="81" t="s">
        <v>1807</v>
      </c>
      <c r="E442" s="119" t="s">
        <v>1636</v>
      </c>
      <c r="F442" s="120" t="s">
        <v>1808</v>
      </c>
      <c r="G442" s="46"/>
      <c r="H442" s="95" t="b">
        <v>1</v>
      </c>
      <c r="I442" s="52"/>
      <c r="J442" s="52"/>
      <c r="K442" s="52"/>
    </row>
    <row r="443" spans="1:11" s="19" customFormat="1" ht="14" x14ac:dyDescent="0.15">
      <c r="A443" s="77"/>
      <c r="B443" s="78"/>
      <c r="C443" s="78"/>
      <c r="D443" s="78"/>
      <c r="E443" s="113" t="s">
        <v>1562</v>
      </c>
      <c r="F443" s="114" t="s">
        <v>1562</v>
      </c>
      <c r="G443" s="97"/>
      <c r="H443" s="98"/>
      <c r="I443" s="53"/>
      <c r="J443" s="53"/>
      <c r="K443" s="53"/>
    </row>
    <row r="444" spans="1:11" s="5" customFormat="1" ht="14" x14ac:dyDescent="0.15">
      <c r="A444" s="80" t="s">
        <v>24</v>
      </c>
      <c r="B444" s="81" t="s">
        <v>729</v>
      </c>
      <c r="C444" s="81">
        <v>0</v>
      </c>
      <c r="D444" s="100" t="s">
        <v>1708</v>
      </c>
      <c r="E444" s="132" t="s">
        <v>1557</v>
      </c>
      <c r="F444" s="120" t="s">
        <v>1809</v>
      </c>
      <c r="G444" s="46"/>
      <c r="H444" s="95" t="b">
        <v>1</v>
      </c>
      <c r="I444" s="52"/>
      <c r="J444" s="52"/>
      <c r="K444" s="52"/>
    </row>
    <row r="445" spans="1:11" s="5" customFormat="1" ht="14" x14ac:dyDescent="0.15">
      <c r="A445" s="80" t="s">
        <v>24</v>
      </c>
      <c r="B445" s="81" t="s">
        <v>729</v>
      </c>
      <c r="C445" s="81">
        <v>1</v>
      </c>
      <c r="D445" s="81" t="s">
        <v>1710</v>
      </c>
      <c r="E445" s="119" t="s">
        <v>1560</v>
      </c>
      <c r="F445" s="120" t="s">
        <v>1810</v>
      </c>
      <c r="G445" s="46"/>
      <c r="H445" s="95" t="b">
        <v>1</v>
      </c>
      <c r="I445" s="52"/>
      <c r="J445" s="52"/>
      <c r="K445" s="52"/>
    </row>
    <row r="446" spans="1:11" s="19" customFormat="1" ht="14" x14ac:dyDescent="0.15">
      <c r="A446" s="77"/>
      <c r="B446" s="78"/>
      <c r="C446" s="78"/>
      <c r="D446" s="78"/>
      <c r="E446" s="113" t="s">
        <v>1562</v>
      </c>
      <c r="F446" s="114" t="s">
        <v>1562</v>
      </c>
      <c r="G446" s="97"/>
      <c r="H446" s="98"/>
      <c r="I446" s="53"/>
      <c r="J446" s="53"/>
      <c r="K446" s="53"/>
    </row>
    <row r="447" spans="1:11" s="5" customFormat="1" ht="14" x14ac:dyDescent="0.15">
      <c r="A447" s="80" t="s">
        <v>24</v>
      </c>
      <c r="B447" s="81" t="s">
        <v>742</v>
      </c>
      <c r="C447" s="81">
        <v>0</v>
      </c>
      <c r="D447" s="81" t="s">
        <v>1811</v>
      </c>
      <c r="E447" s="119" t="s">
        <v>1560</v>
      </c>
      <c r="F447" s="120" t="s">
        <v>1812</v>
      </c>
      <c r="G447" s="46"/>
      <c r="H447" s="95" t="b">
        <v>1</v>
      </c>
      <c r="I447" s="52"/>
      <c r="J447" s="52"/>
      <c r="K447" s="52"/>
    </row>
    <row r="448" spans="1:11" s="5" customFormat="1" ht="14" x14ac:dyDescent="0.15">
      <c r="A448" s="80" t="s">
        <v>24</v>
      </c>
      <c r="B448" s="81" t="s">
        <v>742</v>
      </c>
      <c r="C448" s="81">
        <v>1</v>
      </c>
      <c r="D448" s="81" t="s">
        <v>1813</v>
      </c>
      <c r="E448" s="119" t="s">
        <v>1636</v>
      </c>
      <c r="F448" s="120" t="s">
        <v>1814</v>
      </c>
      <c r="G448" s="46"/>
      <c r="H448" s="95" t="b">
        <v>1</v>
      </c>
      <c r="I448" s="52"/>
      <c r="J448" s="52"/>
      <c r="K448" s="52"/>
    </row>
    <row r="449" spans="1:11" s="19" customFormat="1" ht="14" x14ac:dyDescent="0.15">
      <c r="A449" s="77"/>
      <c r="B449" s="78"/>
      <c r="C449" s="78"/>
      <c r="D449" s="78"/>
      <c r="E449" s="113" t="s">
        <v>1562</v>
      </c>
      <c r="F449" s="114" t="s">
        <v>1562</v>
      </c>
      <c r="G449" s="97"/>
      <c r="H449" s="98"/>
      <c r="I449" s="53"/>
      <c r="J449" s="53"/>
      <c r="K449" s="53"/>
    </row>
    <row r="450" spans="1:11" s="5" customFormat="1" ht="14" x14ac:dyDescent="0.15">
      <c r="A450" s="80" t="s">
        <v>24</v>
      </c>
      <c r="B450" s="81" t="s">
        <v>739</v>
      </c>
      <c r="C450" s="81">
        <v>0</v>
      </c>
      <c r="D450" s="100" t="s">
        <v>1708</v>
      </c>
      <c r="E450" s="132" t="s">
        <v>1557</v>
      </c>
      <c r="F450" s="120" t="s">
        <v>1815</v>
      </c>
      <c r="G450" s="46"/>
      <c r="H450" s="95" t="b">
        <v>1</v>
      </c>
      <c r="I450" s="52"/>
      <c r="J450" s="52"/>
      <c r="K450" s="52"/>
    </row>
    <row r="451" spans="1:11" s="5" customFormat="1" ht="14" x14ac:dyDescent="0.15">
      <c r="A451" s="80" t="s">
        <v>24</v>
      </c>
      <c r="B451" s="81" t="s">
        <v>739</v>
      </c>
      <c r="C451" s="81">
        <v>1</v>
      </c>
      <c r="D451" s="81" t="s">
        <v>1710</v>
      </c>
      <c r="E451" s="119" t="s">
        <v>1560</v>
      </c>
      <c r="F451" s="120" t="s">
        <v>1816</v>
      </c>
      <c r="G451" s="46"/>
      <c r="H451" s="95" t="b">
        <v>1</v>
      </c>
      <c r="I451" s="52"/>
      <c r="J451" s="52"/>
      <c r="K451" s="52"/>
    </row>
    <row r="452" spans="1:11" s="19" customFormat="1" ht="14" x14ac:dyDescent="0.15">
      <c r="A452" s="77"/>
      <c r="B452" s="78"/>
      <c r="C452" s="78"/>
      <c r="D452" s="78"/>
      <c r="E452" s="113" t="s">
        <v>1562</v>
      </c>
      <c r="F452" s="114" t="s">
        <v>1562</v>
      </c>
      <c r="G452" s="97"/>
      <c r="H452" s="98"/>
      <c r="I452" s="53"/>
      <c r="J452" s="53"/>
      <c r="K452" s="53"/>
    </row>
    <row r="453" spans="1:11" s="5" customFormat="1" ht="14" x14ac:dyDescent="0.15">
      <c r="A453" s="80" t="s">
        <v>24</v>
      </c>
      <c r="B453" s="81" t="s">
        <v>753</v>
      </c>
      <c r="C453" s="81">
        <v>0</v>
      </c>
      <c r="D453" s="81" t="s">
        <v>1811</v>
      </c>
      <c r="E453" s="119" t="s">
        <v>1560</v>
      </c>
      <c r="F453" s="120" t="s">
        <v>1812</v>
      </c>
      <c r="G453" s="46"/>
      <c r="H453" s="95" t="b">
        <v>1</v>
      </c>
      <c r="I453" s="52"/>
      <c r="J453" s="52"/>
      <c r="K453" s="52"/>
    </row>
    <row r="454" spans="1:11" s="5" customFormat="1" ht="14" x14ac:dyDescent="0.15">
      <c r="A454" s="80" t="s">
        <v>24</v>
      </c>
      <c r="B454" s="81" t="s">
        <v>753</v>
      </c>
      <c r="C454" s="81">
        <v>1</v>
      </c>
      <c r="D454" s="81" t="s">
        <v>1813</v>
      </c>
      <c r="E454" s="119" t="s">
        <v>1636</v>
      </c>
      <c r="F454" s="120" t="s">
        <v>1814</v>
      </c>
      <c r="G454" s="46"/>
      <c r="H454" s="95" t="b">
        <v>1</v>
      </c>
      <c r="I454" s="52"/>
      <c r="J454" s="52"/>
      <c r="K454" s="52"/>
    </row>
    <row r="455" spans="1:11" s="19" customFormat="1" ht="14" x14ac:dyDescent="0.15">
      <c r="A455" s="77"/>
      <c r="B455" s="78"/>
      <c r="C455" s="78"/>
      <c r="D455" s="78"/>
      <c r="E455" s="113" t="s">
        <v>1562</v>
      </c>
      <c r="F455" s="114" t="s">
        <v>1562</v>
      </c>
      <c r="G455" s="97"/>
      <c r="H455" s="98"/>
      <c r="I455" s="53"/>
      <c r="J455" s="53"/>
      <c r="K455" s="53"/>
    </row>
    <row r="456" spans="1:11" s="5" customFormat="1" ht="14" x14ac:dyDescent="0.15">
      <c r="A456" s="80" t="s">
        <v>24</v>
      </c>
      <c r="B456" s="81" t="s">
        <v>750</v>
      </c>
      <c r="C456" s="81">
        <v>0</v>
      </c>
      <c r="D456" s="100" t="s">
        <v>1708</v>
      </c>
      <c r="E456" s="132" t="s">
        <v>1557</v>
      </c>
      <c r="F456" s="120" t="s">
        <v>1815</v>
      </c>
      <c r="G456" s="46"/>
      <c r="H456" s="95" t="b">
        <v>1</v>
      </c>
      <c r="I456" s="52"/>
      <c r="J456" s="52"/>
      <c r="K456" s="52"/>
    </row>
    <row r="457" spans="1:11" s="5" customFormat="1" ht="14" x14ac:dyDescent="0.15">
      <c r="A457" s="80" t="s">
        <v>24</v>
      </c>
      <c r="B457" s="81" t="s">
        <v>750</v>
      </c>
      <c r="C457" s="81">
        <v>1</v>
      </c>
      <c r="D457" s="81" t="s">
        <v>1710</v>
      </c>
      <c r="E457" s="119" t="s">
        <v>1560</v>
      </c>
      <c r="F457" s="120" t="s">
        <v>1816</v>
      </c>
      <c r="G457" s="46"/>
      <c r="H457" s="95" t="b">
        <v>1</v>
      </c>
      <c r="I457" s="52"/>
      <c r="J457" s="52"/>
      <c r="K457" s="52"/>
    </row>
    <row r="458" spans="1:11" s="19" customFormat="1" ht="14" x14ac:dyDescent="0.15">
      <c r="A458" s="77"/>
      <c r="B458" s="78"/>
      <c r="C458" s="78"/>
      <c r="D458" s="78"/>
      <c r="E458" s="113" t="s">
        <v>1562</v>
      </c>
      <c r="F458" s="114" t="s">
        <v>1562</v>
      </c>
      <c r="G458" s="97"/>
      <c r="H458" s="98"/>
      <c r="I458" s="53"/>
      <c r="J458" s="53"/>
      <c r="K458" s="53"/>
    </row>
    <row r="459" spans="1:11" s="5" customFormat="1" ht="14" x14ac:dyDescent="0.15">
      <c r="A459" s="80" t="s">
        <v>24</v>
      </c>
      <c r="B459" s="81" t="s">
        <v>763</v>
      </c>
      <c r="C459" s="81">
        <v>0</v>
      </c>
      <c r="D459" s="81" t="s">
        <v>1811</v>
      </c>
      <c r="E459" s="119" t="s">
        <v>1560</v>
      </c>
      <c r="F459" s="120" t="s">
        <v>1812</v>
      </c>
      <c r="G459" s="46"/>
      <c r="H459" s="95" t="b">
        <v>1</v>
      </c>
      <c r="I459" s="52"/>
      <c r="J459" s="52"/>
      <c r="K459" s="52"/>
    </row>
    <row r="460" spans="1:11" s="5" customFormat="1" ht="14" x14ac:dyDescent="0.15">
      <c r="A460" s="80" t="s">
        <v>24</v>
      </c>
      <c r="B460" s="81" t="s">
        <v>763</v>
      </c>
      <c r="C460" s="81">
        <v>1</v>
      </c>
      <c r="D460" s="81" t="s">
        <v>1813</v>
      </c>
      <c r="E460" s="119" t="s">
        <v>1636</v>
      </c>
      <c r="F460" s="120" t="s">
        <v>1814</v>
      </c>
      <c r="G460" s="46"/>
      <c r="H460" s="95" t="b">
        <v>1</v>
      </c>
      <c r="I460" s="52"/>
      <c r="J460" s="52"/>
      <c r="K460" s="52"/>
    </row>
    <row r="461" spans="1:11" s="19" customFormat="1" ht="14" x14ac:dyDescent="0.15">
      <c r="A461" s="77"/>
      <c r="B461" s="78"/>
      <c r="C461" s="78"/>
      <c r="D461" s="78"/>
      <c r="E461" s="113" t="s">
        <v>1562</v>
      </c>
      <c r="F461" s="114" t="s">
        <v>1562</v>
      </c>
      <c r="G461" s="97"/>
      <c r="H461" s="98"/>
      <c r="I461" s="53"/>
      <c r="J461" s="53"/>
      <c r="K461" s="53"/>
    </row>
    <row r="462" spans="1:11" s="5" customFormat="1" ht="14" x14ac:dyDescent="0.15">
      <c r="A462" s="80" t="s">
        <v>24</v>
      </c>
      <c r="B462" s="81" t="s">
        <v>760</v>
      </c>
      <c r="C462" s="81">
        <v>0</v>
      </c>
      <c r="D462" s="100" t="s">
        <v>1708</v>
      </c>
      <c r="E462" s="132" t="s">
        <v>1557</v>
      </c>
      <c r="F462" s="120" t="s">
        <v>1815</v>
      </c>
      <c r="G462" s="46"/>
      <c r="H462" s="95" t="b">
        <v>1</v>
      </c>
      <c r="I462" s="52"/>
      <c r="J462" s="52"/>
      <c r="K462" s="52"/>
    </row>
    <row r="463" spans="1:11" s="5" customFormat="1" ht="14" x14ac:dyDescent="0.15">
      <c r="A463" s="80" t="s">
        <v>24</v>
      </c>
      <c r="B463" s="81" t="s">
        <v>760</v>
      </c>
      <c r="C463" s="81">
        <v>1</v>
      </c>
      <c r="D463" s="81" t="s">
        <v>1710</v>
      </c>
      <c r="E463" s="119" t="s">
        <v>1560</v>
      </c>
      <c r="F463" s="120" t="s">
        <v>1816</v>
      </c>
      <c r="G463" s="46"/>
      <c r="H463" s="95" t="b">
        <v>1</v>
      </c>
      <c r="I463" s="52"/>
      <c r="J463" s="52"/>
      <c r="K463" s="52"/>
    </row>
    <row r="464" spans="1:11" s="19" customFormat="1" ht="14" x14ac:dyDescent="0.15">
      <c r="A464" s="77"/>
      <c r="B464" s="78"/>
      <c r="C464" s="78"/>
      <c r="D464" s="78"/>
      <c r="E464" s="113" t="s">
        <v>1562</v>
      </c>
      <c r="F464" s="114" t="s">
        <v>1562</v>
      </c>
      <c r="G464" s="97"/>
      <c r="H464" s="98"/>
      <c r="I464" s="53"/>
      <c r="J464" s="53"/>
      <c r="K464" s="53"/>
    </row>
    <row r="465" spans="1:11" s="5" customFormat="1" ht="14" x14ac:dyDescent="0.15">
      <c r="A465" s="80" t="s">
        <v>24</v>
      </c>
      <c r="B465" s="81" t="s">
        <v>773</v>
      </c>
      <c r="C465" s="81">
        <v>0</v>
      </c>
      <c r="D465" s="81" t="s">
        <v>1811</v>
      </c>
      <c r="E465" s="119" t="s">
        <v>1560</v>
      </c>
      <c r="F465" s="120" t="s">
        <v>1812</v>
      </c>
      <c r="G465" s="46"/>
      <c r="H465" s="95" t="b">
        <v>1</v>
      </c>
      <c r="I465" s="52"/>
      <c r="J465" s="52"/>
      <c r="K465" s="52"/>
    </row>
    <row r="466" spans="1:11" s="5" customFormat="1" ht="14" x14ac:dyDescent="0.15">
      <c r="A466" s="80" t="s">
        <v>24</v>
      </c>
      <c r="B466" s="81" t="s">
        <v>773</v>
      </c>
      <c r="C466" s="81">
        <v>1</v>
      </c>
      <c r="D466" s="81" t="s">
        <v>1813</v>
      </c>
      <c r="E466" s="119" t="s">
        <v>1636</v>
      </c>
      <c r="F466" s="120" t="s">
        <v>1814</v>
      </c>
      <c r="G466" s="46"/>
      <c r="H466" s="95" t="b">
        <v>1</v>
      </c>
      <c r="I466" s="52"/>
      <c r="J466" s="52"/>
      <c r="K466" s="52"/>
    </row>
    <row r="467" spans="1:11" s="19" customFormat="1" ht="14" x14ac:dyDescent="0.15">
      <c r="A467" s="77"/>
      <c r="B467" s="78"/>
      <c r="C467" s="78"/>
      <c r="D467" s="78"/>
      <c r="E467" s="113" t="s">
        <v>1562</v>
      </c>
      <c r="F467" s="114" t="s">
        <v>1562</v>
      </c>
      <c r="G467" s="97"/>
      <c r="H467" s="98"/>
      <c r="I467" s="53"/>
      <c r="J467" s="53"/>
      <c r="K467" s="53"/>
    </row>
    <row r="468" spans="1:11" s="5" customFormat="1" ht="14" x14ac:dyDescent="0.15">
      <c r="A468" s="80" t="s">
        <v>24</v>
      </c>
      <c r="B468" s="81" t="s">
        <v>770</v>
      </c>
      <c r="C468" s="81">
        <v>0</v>
      </c>
      <c r="D468" s="100" t="s">
        <v>1708</v>
      </c>
      <c r="E468" s="132" t="s">
        <v>1557</v>
      </c>
      <c r="F468" s="120" t="s">
        <v>1815</v>
      </c>
      <c r="G468" s="46"/>
      <c r="H468" s="95" t="b">
        <v>1</v>
      </c>
      <c r="I468" s="52"/>
      <c r="J468" s="52"/>
      <c r="K468" s="52"/>
    </row>
    <row r="469" spans="1:11" s="5" customFormat="1" ht="14" x14ac:dyDescent="0.15">
      <c r="A469" s="80" t="s">
        <v>24</v>
      </c>
      <c r="B469" s="81" t="s">
        <v>770</v>
      </c>
      <c r="C469" s="81">
        <v>1</v>
      </c>
      <c r="D469" s="81" t="s">
        <v>1710</v>
      </c>
      <c r="E469" s="119" t="s">
        <v>1560</v>
      </c>
      <c r="F469" s="120" t="s">
        <v>1816</v>
      </c>
      <c r="G469" s="46"/>
      <c r="H469" s="95" t="b">
        <v>1</v>
      </c>
      <c r="I469" s="52"/>
      <c r="J469" s="52"/>
      <c r="K469" s="52"/>
    </row>
    <row r="470" spans="1:11" s="19" customFormat="1" ht="14" x14ac:dyDescent="0.15">
      <c r="A470" s="77"/>
      <c r="B470" s="78"/>
      <c r="C470" s="78"/>
      <c r="D470" s="78"/>
      <c r="E470" s="113" t="s">
        <v>1562</v>
      </c>
      <c r="F470" s="114" t="s">
        <v>1562</v>
      </c>
      <c r="G470" s="97"/>
      <c r="H470" s="98"/>
      <c r="I470" s="53"/>
      <c r="J470" s="53"/>
      <c r="K470" s="53"/>
    </row>
    <row r="471" spans="1:11" s="5" customFormat="1" ht="14" x14ac:dyDescent="0.15">
      <c r="A471" s="80" t="s">
        <v>24</v>
      </c>
      <c r="B471" s="81" t="s">
        <v>783</v>
      </c>
      <c r="C471" s="81">
        <v>0</v>
      </c>
      <c r="D471" s="81" t="s">
        <v>1811</v>
      </c>
      <c r="E471" s="119" t="s">
        <v>1560</v>
      </c>
      <c r="F471" s="120" t="s">
        <v>1812</v>
      </c>
      <c r="G471" s="46"/>
      <c r="H471" s="95" t="b">
        <v>1</v>
      </c>
      <c r="I471" s="52"/>
      <c r="J471" s="52"/>
      <c r="K471" s="52"/>
    </row>
    <row r="472" spans="1:11" s="5" customFormat="1" ht="14" x14ac:dyDescent="0.15">
      <c r="A472" s="80" t="s">
        <v>24</v>
      </c>
      <c r="B472" s="81" t="s">
        <v>783</v>
      </c>
      <c r="C472" s="81">
        <v>1</v>
      </c>
      <c r="D472" s="81" t="s">
        <v>1813</v>
      </c>
      <c r="E472" s="119" t="s">
        <v>1636</v>
      </c>
      <c r="F472" s="120" t="s">
        <v>1814</v>
      </c>
      <c r="G472" s="46"/>
      <c r="H472" s="95" t="b">
        <v>1</v>
      </c>
      <c r="I472" s="52"/>
      <c r="J472" s="52"/>
      <c r="K472" s="52"/>
    </row>
    <row r="473" spans="1:11" s="19" customFormat="1" ht="14" x14ac:dyDescent="0.15">
      <c r="A473" s="77"/>
      <c r="B473" s="78"/>
      <c r="C473" s="78"/>
      <c r="D473" s="78"/>
      <c r="E473" s="113" t="s">
        <v>1562</v>
      </c>
      <c r="F473" s="114" t="s">
        <v>1562</v>
      </c>
      <c r="G473" s="97"/>
      <c r="H473" s="98"/>
      <c r="I473" s="53"/>
      <c r="J473" s="53"/>
      <c r="K473" s="53"/>
    </row>
    <row r="474" spans="1:11" s="5" customFormat="1" ht="14" x14ac:dyDescent="0.15">
      <c r="A474" s="80" t="s">
        <v>24</v>
      </c>
      <c r="B474" s="81" t="s">
        <v>780</v>
      </c>
      <c r="C474" s="81">
        <v>0</v>
      </c>
      <c r="D474" s="100" t="s">
        <v>1708</v>
      </c>
      <c r="E474" s="132" t="s">
        <v>1557</v>
      </c>
      <c r="F474" s="120" t="s">
        <v>1815</v>
      </c>
      <c r="G474" s="46"/>
      <c r="H474" s="95" t="b">
        <v>1</v>
      </c>
      <c r="I474" s="52"/>
      <c r="J474" s="52"/>
      <c r="K474" s="52"/>
    </row>
    <row r="475" spans="1:11" s="5" customFormat="1" ht="14" x14ac:dyDescent="0.15">
      <c r="A475" s="80" t="s">
        <v>24</v>
      </c>
      <c r="B475" s="81" t="s">
        <v>780</v>
      </c>
      <c r="C475" s="81">
        <v>1</v>
      </c>
      <c r="D475" s="81" t="s">
        <v>1710</v>
      </c>
      <c r="E475" s="119" t="s">
        <v>1560</v>
      </c>
      <c r="F475" s="120" t="s">
        <v>1816</v>
      </c>
      <c r="G475" s="46"/>
      <c r="H475" s="95" t="b">
        <v>1</v>
      </c>
      <c r="I475" s="52"/>
      <c r="J475" s="52"/>
      <c r="K475" s="52"/>
    </row>
    <row r="476" spans="1:11" s="19" customFormat="1" ht="14" x14ac:dyDescent="0.15">
      <c r="A476" s="77"/>
      <c r="B476" s="78"/>
      <c r="C476" s="78"/>
      <c r="D476" s="78"/>
      <c r="E476" s="113" t="s">
        <v>1562</v>
      </c>
      <c r="F476" s="114" t="s">
        <v>1562</v>
      </c>
      <c r="G476" s="97"/>
      <c r="H476" s="98"/>
      <c r="I476" s="53"/>
      <c r="J476" s="53"/>
      <c r="K476" s="53"/>
    </row>
    <row r="477" spans="1:11" s="5" customFormat="1" ht="14" x14ac:dyDescent="0.15">
      <c r="A477" s="80" t="s">
        <v>24</v>
      </c>
      <c r="B477" s="81" t="s">
        <v>793</v>
      </c>
      <c r="C477" s="81">
        <v>0</v>
      </c>
      <c r="D477" s="81" t="s">
        <v>1811</v>
      </c>
      <c r="E477" s="119" t="s">
        <v>1560</v>
      </c>
      <c r="F477" s="120" t="s">
        <v>1812</v>
      </c>
      <c r="G477" s="46"/>
      <c r="H477" s="95" t="b">
        <v>1</v>
      </c>
      <c r="I477" s="52"/>
      <c r="J477" s="52"/>
      <c r="K477" s="52"/>
    </row>
    <row r="478" spans="1:11" s="5" customFormat="1" ht="14" x14ac:dyDescent="0.15">
      <c r="A478" s="80" t="s">
        <v>24</v>
      </c>
      <c r="B478" s="81" t="s">
        <v>793</v>
      </c>
      <c r="C478" s="81">
        <v>1</v>
      </c>
      <c r="D478" s="81" t="s">
        <v>1813</v>
      </c>
      <c r="E478" s="119" t="s">
        <v>1636</v>
      </c>
      <c r="F478" s="120" t="s">
        <v>1814</v>
      </c>
      <c r="G478" s="46"/>
      <c r="H478" s="95" t="b">
        <v>1</v>
      </c>
      <c r="I478" s="52"/>
      <c r="J478" s="52"/>
      <c r="K478" s="52"/>
    </row>
    <row r="479" spans="1:11" s="19" customFormat="1" ht="14" x14ac:dyDescent="0.15">
      <c r="A479" s="77"/>
      <c r="B479" s="78"/>
      <c r="C479" s="78"/>
      <c r="D479" s="78"/>
      <c r="E479" s="113" t="s">
        <v>1562</v>
      </c>
      <c r="F479" s="114" t="s">
        <v>1562</v>
      </c>
      <c r="G479" s="97"/>
      <c r="H479" s="98"/>
      <c r="I479" s="53"/>
      <c r="J479" s="53"/>
      <c r="K479" s="53"/>
    </row>
    <row r="480" spans="1:11" s="5" customFormat="1" ht="14" x14ac:dyDescent="0.15">
      <c r="A480" s="80" t="s">
        <v>24</v>
      </c>
      <c r="B480" s="81" t="s">
        <v>790</v>
      </c>
      <c r="C480" s="81">
        <v>0</v>
      </c>
      <c r="D480" s="100" t="s">
        <v>1708</v>
      </c>
      <c r="E480" s="132" t="s">
        <v>1557</v>
      </c>
      <c r="F480" s="120" t="s">
        <v>1815</v>
      </c>
      <c r="G480" s="46"/>
      <c r="H480" s="95" t="b">
        <v>1</v>
      </c>
      <c r="I480" s="52"/>
      <c r="J480" s="52"/>
      <c r="K480" s="52"/>
    </row>
    <row r="481" spans="1:11" s="5" customFormat="1" ht="14" x14ac:dyDescent="0.15">
      <c r="A481" s="80" t="s">
        <v>24</v>
      </c>
      <c r="B481" s="81" t="s">
        <v>790</v>
      </c>
      <c r="C481" s="81">
        <v>1</v>
      </c>
      <c r="D481" s="81" t="s">
        <v>1710</v>
      </c>
      <c r="E481" s="119" t="s">
        <v>1560</v>
      </c>
      <c r="F481" s="120" t="s">
        <v>1816</v>
      </c>
      <c r="G481" s="46"/>
      <c r="H481" s="95" t="b">
        <v>1</v>
      </c>
      <c r="I481" s="52"/>
      <c r="J481" s="52"/>
      <c r="K481" s="52"/>
    </row>
    <row r="482" spans="1:11" s="19" customFormat="1" ht="14" x14ac:dyDescent="0.15">
      <c r="A482" s="77"/>
      <c r="B482" s="78"/>
      <c r="C482" s="78"/>
      <c r="D482" s="78"/>
      <c r="E482" s="113" t="s">
        <v>1562</v>
      </c>
      <c r="F482" s="114" t="s">
        <v>1562</v>
      </c>
      <c r="G482" s="97"/>
      <c r="H482" s="98"/>
      <c r="I482" s="53"/>
      <c r="J482" s="53"/>
      <c r="K482" s="53"/>
    </row>
    <row r="483" spans="1:11" s="5" customFormat="1" ht="14" x14ac:dyDescent="0.15">
      <c r="A483" s="80" t="s">
        <v>24</v>
      </c>
      <c r="B483" s="81" t="s">
        <v>803</v>
      </c>
      <c r="C483" s="81">
        <v>0</v>
      </c>
      <c r="D483" s="81" t="s">
        <v>1811</v>
      </c>
      <c r="E483" s="119" t="s">
        <v>1560</v>
      </c>
      <c r="F483" s="120" t="s">
        <v>1812</v>
      </c>
      <c r="G483" s="46"/>
      <c r="H483" s="95" t="b">
        <v>1</v>
      </c>
      <c r="I483" s="52"/>
      <c r="J483" s="52"/>
      <c r="K483" s="52"/>
    </row>
    <row r="484" spans="1:11" s="5" customFormat="1" ht="14" x14ac:dyDescent="0.15">
      <c r="A484" s="80" t="s">
        <v>24</v>
      </c>
      <c r="B484" s="81" t="s">
        <v>803</v>
      </c>
      <c r="C484" s="81">
        <v>1</v>
      </c>
      <c r="D484" s="81" t="s">
        <v>1813</v>
      </c>
      <c r="E484" s="119" t="s">
        <v>1636</v>
      </c>
      <c r="F484" s="120" t="s">
        <v>1814</v>
      </c>
      <c r="G484" s="46"/>
      <c r="H484" s="95" t="b">
        <v>1</v>
      </c>
      <c r="I484" s="52"/>
      <c r="J484" s="52"/>
      <c r="K484" s="52"/>
    </row>
    <row r="485" spans="1:11" s="19" customFormat="1" ht="14" x14ac:dyDescent="0.15">
      <c r="A485" s="77"/>
      <c r="B485" s="78"/>
      <c r="C485" s="78"/>
      <c r="D485" s="78"/>
      <c r="E485" s="113" t="s">
        <v>1562</v>
      </c>
      <c r="F485" s="114" t="s">
        <v>1562</v>
      </c>
      <c r="G485" s="97"/>
      <c r="H485" s="98"/>
      <c r="I485" s="53"/>
      <c r="J485" s="53"/>
      <c r="K485" s="53"/>
    </row>
    <row r="486" spans="1:11" s="5" customFormat="1" ht="14" x14ac:dyDescent="0.15">
      <c r="A486" s="80" t="s">
        <v>24</v>
      </c>
      <c r="B486" s="81" t="s">
        <v>800</v>
      </c>
      <c r="C486" s="81">
        <v>0</v>
      </c>
      <c r="D486" s="100" t="s">
        <v>1708</v>
      </c>
      <c r="E486" s="132" t="s">
        <v>1557</v>
      </c>
      <c r="F486" s="120" t="s">
        <v>1815</v>
      </c>
      <c r="G486" s="46"/>
      <c r="H486" s="95" t="b">
        <v>1</v>
      </c>
      <c r="I486" s="52"/>
      <c r="J486" s="52"/>
      <c r="K486" s="52"/>
    </row>
    <row r="487" spans="1:11" s="5" customFormat="1" ht="14" x14ac:dyDescent="0.15">
      <c r="A487" s="80" t="s">
        <v>24</v>
      </c>
      <c r="B487" s="81" t="s">
        <v>800</v>
      </c>
      <c r="C487" s="81">
        <v>1</v>
      </c>
      <c r="D487" s="81" t="s">
        <v>1710</v>
      </c>
      <c r="E487" s="119" t="s">
        <v>1560</v>
      </c>
      <c r="F487" s="120" t="s">
        <v>1816</v>
      </c>
      <c r="G487" s="46"/>
      <c r="H487" s="95" t="b">
        <v>1</v>
      </c>
      <c r="I487" s="52"/>
      <c r="J487" s="52"/>
      <c r="K487" s="52"/>
    </row>
    <row r="488" spans="1:11" s="19" customFormat="1" ht="14" x14ac:dyDescent="0.15">
      <c r="A488" s="77"/>
      <c r="B488" s="78"/>
      <c r="C488" s="78"/>
      <c r="D488" s="78"/>
      <c r="E488" s="113" t="s">
        <v>1562</v>
      </c>
      <c r="F488" s="114" t="s">
        <v>1562</v>
      </c>
      <c r="G488" s="97"/>
      <c r="H488" s="98"/>
      <c r="I488" s="53"/>
      <c r="J488" s="53"/>
      <c r="K488" s="53"/>
    </row>
    <row r="489" spans="1:11" s="5" customFormat="1" ht="14" x14ac:dyDescent="0.15">
      <c r="A489" s="80" t="s">
        <v>24</v>
      </c>
      <c r="B489" s="81" t="s">
        <v>813</v>
      </c>
      <c r="C489" s="81">
        <v>0</v>
      </c>
      <c r="D489" s="81" t="s">
        <v>1811</v>
      </c>
      <c r="E489" s="119" t="s">
        <v>1560</v>
      </c>
      <c r="F489" s="120" t="s">
        <v>1812</v>
      </c>
      <c r="G489" s="46"/>
      <c r="H489" s="95" t="b">
        <v>1</v>
      </c>
      <c r="I489" s="52"/>
      <c r="J489" s="52"/>
      <c r="K489" s="52"/>
    </row>
    <row r="490" spans="1:11" s="5" customFormat="1" ht="14" x14ac:dyDescent="0.15">
      <c r="A490" s="80" t="s">
        <v>24</v>
      </c>
      <c r="B490" s="81" t="s">
        <v>813</v>
      </c>
      <c r="C490" s="81">
        <v>1</v>
      </c>
      <c r="D490" s="81" t="s">
        <v>1813</v>
      </c>
      <c r="E490" s="119" t="s">
        <v>1636</v>
      </c>
      <c r="F490" s="120" t="s">
        <v>1814</v>
      </c>
      <c r="G490" s="46"/>
      <c r="H490" s="95" t="b">
        <v>1</v>
      </c>
      <c r="I490" s="52"/>
      <c r="J490" s="52"/>
      <c r="K490" s="52"/>
    </row>
    <row r="491" spans="1:11" s="19" customFormat="1" ht="14" x14ac:dyDescent="0.15">
      <c r="A491" s="77"/>
      <c r="B491" s="78"/>
      <c r="C491" s="78"/>
      <c r="D491" s="78"/>
      <c r="E491" s="113" t="s">
        <v>1562</v>
      </c>
      <c r="F491" s="114" t="s">
        <v>1562</v>
      </c>
      <c r="G491" s="97"/>
      <c r="H491" s="98"/>
      <c r="I491" s="53"/>
      <c r="J491" s="53"/>
      <c r="K491" s="53"/>
    </row>
    <row r="492" spans="1:11" s="5" customFormat="1" ht="14" x14ac:dyDescent="0.15">
      <c r="A492" s="80" t="s">
        <v>24</v>
      </c>
      <c r="B492" s="81" t="s">
        <v>810</v>
      </c>
      <c r="C492" s="81">
        <v>0</v>
      </c>
      <c r="D492" s="100" t="s">
        <v>1708</v>
      </c>
      <c r="E492" s="132" t="s">
        <v>1557</v>
      </c>
      <c r="F492" s="120" t="s">
        <v>1815</v>
      </c>
      <c r="G492" s="46"/>
      <c r="H492" s="95" t="b">
        <v>1</v>
      </c>
      <c r="I492" s="52"/>
      <c r="J492" s="52"/>
      <c r="K492" s="52"/>
    </row>
    <row r="493" spans="1:11" s="5" customFormat="1" ht="14" x14ac:dyDescent="0.15">
      <c r="A493" s="80" t="s">
        <v>24</v>
      </c>
      <c r="B493" s="81" t="s">
        <v>810</v>
      </c>
      <c r="C493" s="81">
        <v>1</v>
      </c>
      <c r="D493" s="81" t="s">
        <v>1710</v>
      </c>
      <c r="E493" s="119" t="s">
        <v>1560</v>
      </c>
      <c r="F493" s="120" t="s">
        <v>1816</v>
      </c>
      <c r="G493" s="46"/>
      <c r="H493" s="95" t="b">
        <v>1</v>
      </c>
      <c r="I493" s="52"/>
      <c r="J493" s="52"/>
      <c r="K493" s="52"/>
    </row>
    <row r="494" spans="1:11" s="19" customFormat="1" ht="14" x14ac:dyDescent="0.15">
      <c r="A494" s="77"/>
      <c r="B494" s="78"/>
      <c r="C494" s="78"/>
      <c r="D494" s="78"/>
      <c r="E494" s="113" t="s">
        <v>1562</v>
      </c>
      <c r="F494" s="114" t="s">
        <v>1562</v>
      </c>
      <c r="G494" s="97"/>
      <c r="H494" s="98"/>
      <c r="I494" s="53"/>
      <c r="J494" s="53"/>
      <c r="K494" s="53"/>
    </row>
    <row r="495" spans="1:11" s="5" customFormat="1" ht="14" x14ac:dyDescent="0.15">
      <c r="A495" s="80" t="s">
        <v>24</v>
      </c>
      <c r="B495" s="100" t="s">
        <v>833</v>
      </c>
      <c r="C495" s="81">
        <v>0</v>
      </c>
      <c r="D495" s="46" t="s">
        <v>1682</v>
      </c>
      <c r="E495" s="119" t="s">
        <v>1560</v>
      </c>
      <c r="F495" s="120" t="s">
        <v>1817</v>
      </c>
      <c r="G495" s="46"/>
      <c r="H495" s="95" t="b">
        <v>1</v>
      </c>
      <c r="I495" s="52"/>
      <c r="J495" s="52"/>
      <c r="K495" s="52"/>
    </row>
    <row r="496" spans="1:11" s="5" customFormat="1" ht="14" x14ac:dyDescent="0.15">
      <c r="A496" s="80" t="s">
        <v>24</v>
      </c>
      <c r="B496" s="100" t="s">
        <v>833</v>
      </c>
      <c r="C496" s="81">
        <v>1</v>
      </c>
      <c r="D496" s="46" t="s">
        <v>1818</v>
      </c>
      <c r="E496" s="119" t="s">
        <v>1636</v>
      </c>
      <c r="F496" s="120" t="s">
        <v>1819</v>
      </c>
      <c r="G496" s="46"/>
      <c r="H496" s="95" t="b">
        <v>1</v>
      </c>
      <c r="I496" s="52"/>
      <c r="J496" s="52"/>
      <c r="K496" s="52"/>
    </row>
    <row r="497" spans="1:11" s="19" customFormat="1" ht="14" x14ac:dyDescent="0.15">
      <c r="A497" s="77"/>
      <c r="B497" s="78"/>
      <c r="C497" s="78"/>
      <c r="D497" s="78"/>
      <c r="E497" s="113" t="s">
        <v>1562</v>
      </c>
      <c r="F497" s="114" t="s">
        <v>1562</v>
      </c>
      <c r="G497" s="97"/>
      <c r="H497" s="98"/>
      <c r="I497" s="53"/>
      <c r="J497" s="53"/>
      <c r="K497" s="53"/>
    </row>
    <row r="498" spans="1:11" s="5" customFormat="1" ht="14" x14ac:dyDescent="0.15">
      <c r="A498" s="80" t="s">
        <v>24</v>
      </c>
      <c r="B498" s="100" t="s">
        <v>830</v>
      </c>
      <c r="C498" s="81">
        <v>0</v>
      </c>
      <c r="D498" s="100" t="s">
        <v>1708</v>
      </c>
      <c r="E498" s="132" t="s">
        <v>1557</v>
      </c>
      <c r="F498" s="120" t="s">
        <v>1820</v>
      </c>
      <c r="G498" s="46"/>
      <c r="H498" s="95" t="b">
        <v>1</v>
      </c>
      <c r="I498" s="52"/>
      <c r="J498" s="52"/>
      <c r="K498" s="52"/>
    </row>
    <row r="499" spans="1:11" s="5" customFormat="1" ht="14" x14ac:dyDescent="0.15">
      <c r="A499" s="80" t="s">
        <v>24</v>
      </c>
      <c r="B499" s="100" t="s">
        <v>830</v>
      </c>
      <c r="C499" s="81">
        <v>1</v>
      </c>
      <c r="D499" s="81" t="s">
        <v>1710</v>
      </c>
      <c r="E499" s="119" t="s">
        <v>1560</v>
      </c>
      <c r="F499" s="120" t="s">
        <v>1821</v>
      </c>
      <c r="G499" s="46"/>
      <c r="H499" s="95" t="b">
        <v>1</v>
      </c>
      <c r="I499" s="52"/>
      <c r="J499" s="52"/>
      <c r="K499" s="52"/>
    </row>
    <row r="500" spans="1:11" s="19" customFormat="1" ht="14" x14ac:dyDescent="0.15">
      <c r="A500" s="77"/>
      <c r="B500" s="78"/>
      <c r="C500" s="78"/>
      <c r="D500" s="78"/>
      <c r="E500" s="113" t="s">
        <v>1562</v>
      </c>
      <c r="F500" s="114" t="s">
        <v>1562</v>
      </c>
      <c r="G500" s="97"/>
      <c r="H500" s="98"/>
      <c r="I500" s="53"/>
      <c r="J500" s="53"/>
      <c r="K500" s="53"/>
    </row>
    <row r="501" spans="1:11" s="5" customFormat="1" ht="14" x14ac:dyDescent="0.15">
      <c r="A501" s="80" t="s">
        <v>24</v>
      </c>
      <c r="B501" s="100" t="s">
        <v>839</v>
      </c>
      <c r="C501" s="81">
        <v>0</v>
      </c>
      <c r="D501" s="46" t="s">
        <v>1682</v>
      </c>
      <c r="E501" s="119" t="s">
        <v>1560</v>
      </c>
      <c r="F501" s="120" t="s">
        <v>1822</v>
      </c>
      <c r="G501" s="46"/>
      <c r="H501" s="95" t="b">
        <v>1</v>
      </c>
      <c r="I501" s="52"/>
      <c r="J501" s="52"/>
      <c r="K501" s="52"/>
    </row>
    <row r="502" spans="1:11" s="5" customFormat="1" ht="14" x14ac:dyDescent="0.15">
      <c r="A502" s="80" t="s">
        <v>24</v>
      </c>
      <c r="B502" s="100" t="s">
        <v>839</v>
      </c>
      <c r="C502" s="81">
        <v>1</v>
      </c>
      <c r="D502" s="100" t="s">
        <v>1818</v>
      </c>
      <c r="E502" s="119" t="s">
        <v>1636</v>
      </c>
      <c r="F502" s="120" t="s">
        <v>1823</v>
      </c>
      <c r="G502" s="46"/>
      <c r="H502" s="95" t="b">
        <v>1</v>
      </c>
      <c r="I502" s="52"/>
      <c r="J502" s="52"/>
      <c r="K502" s="52"/>
    </row>
    <row r="503" spans="1:11" s="19" customFormat="1" ht="14" x14ac:dyDescent="0.15">
      <c r="A503" s="77"/>
      <c r="B503" s="78"/>
      <c r="C503" s="78"/>
      <c r="D503" s="78"/>
      <c r="E503" s="113" t="s">
        <v>1562</v>
      </c>
      <c r="F503" s="114" t="s">
        <v>1562</v>
      </c>
      <c r="G503" s="97"/>
      <c r="H503" s="98"/>
      <c r="I503" s="53"/>
      <c r="J503" s="53"/>
      <c r="K503" s="53"/>
    </row>
    <row r="504" spans="1:11" s="5" customFormat="1" ht="14" x14ac:dyDescent="0.15">
      <c r="A504" s="80" t="s">
        <v>24</v>
      </c>
      <c r="B504" s="100" t="s">
        <v>836</v>
      </c>
      <c r="C504" s="81">
        <v>0</v>
      </c>
      <c r="D504" s="100" t="s">
        <v>1708</v>
      </c>
      <c r="E504" s="132" t="s">
        <v>1557</v>
      </c>
      <c r="F504" s="120" t="s">
        <v>1820</v>
      </c>
      <c r="G504" s="46"/>
      <c r="H504" s="95" t="b">
        <v>1</v>
      </c>
      <c r="I504" s="52"/>
      <c r="J504" s="52"/>
      <c r="K504" s="52"/>
    </row>
    <row r="505" spans="1:11" s="5" customFormat="1" ht="14" x14ac:dyDescent="0.15">
      <c r="A505" s="80" t="s">
        <v>24</v>
      </c>
      <c r="B505" s="100" t="s">
        <v>836</v>
      </c>
      <c r="C505" s="81">
        <v>1</v>
      </c>
      <c r="D505" s="81" t="s">
        <v>1710</v>
      </c>
      <c r="E505" s="119" t="s">
        <v>1560</v>
      </c>
      <c r="F505" s="120" t="s">
        <v>1821</v>
      </c>
      <c r="G505" s="46"/>
      <c r="H505" s="95" t="b">
        <v>1</v>
      </c>
      <c r="I505" s="52"/>
      <c r="J505" s="52"/>
      <c r="K505" s="52"/>
    </row>
    <row r="506" spans="1:11" s="25" customFormat="1" ht="14" x14ac:dyDescent="0.15">
      <c r="A506" s="88"/>
      <c r="B506" s="89"/>
      <c r="C506" s="89"/>
      <c r="D506" s="89"/>
      <c r="E506" s="133" t="s">
        <v>1562</v>
      </c>
      <c r="F506" s="134" t="s">
        <v>1562</v>
      </c>
      <c r="G506" s="89"/>
      <c r="H506" s="90"/>
      <c r="I506" s="56"/>
      <c r="J506" s="56"/>
      <c r="K506" s="56"/>
    </row>
    <row r="507" spans="1:11" s="15" customFormat="1" ht="14" x14ac:dyDescent="0.15">
      <c r="A507" s="91" t="s">
        <v>91</v>
      </c>
      <c r="B507" s="45" t="s">
        <v>906</v>
      </c>
      <c r="C507" s="45">
        <v>0</v>
      </c>
      <c r="D507" s="45" t="s">
        <v>137</v>
      </c>
      <c r="E507" s="111" t="s">
        <v>1560</v>
      </c>
      <c r="F507" s="112" t="s">
        <v>1824</v>
      </c>
      <c r="G507" s="45" t="b">
        <v>1</v>
      </c>
      <c r="H507" s="92" t="b">
        <v>1</v>
      </c>
      <c r="I507" s="50" t="s">
        <v>1825</v>
      </c>
      <c r="J507" s="50"/>
      <c r="K507" s="50"/>
    </row>
    <row r="508" spans="1:11" s="15" customFormat="1" ht="28" x14ac:dyDescent="0.15">
      <c r="A508" s="91" t="s">
        <v>91</v>
      </c>
      <c r="B508" s="45" t="s">
        <v>906</v>
      </c>
      <c r="C508" s="45">
        <v>1</v>
      </c>
      <c r="D508" s="45" t="s">
        <v>943</v>
      </c>
      <c r="E508" s="111" t="s">
        <v>1560</v>
      </c>
      <c r="F508" s="112" t="s">
        <v>1826</v>
      </c>
      <c r="G508" s="45" t="b">
        <v>1</v>
      </c>
      <c r="H508" s="92" t="b">
        <v>1</v>
      </c>
      <c r="I508" s="50" t="s">
        <v>1827</v>
      </c>
      <c r="J508" s="50"/>
      <c r="K508" s="50"/>
    </row>
    <row r="509" spans="1:11" s="15" customFormat="1" ht="28" x14ac:dyDescent="0.15">
      <c r="A509" s="91" t="s">
        <v>91</v>
      </c>
      <c r="B509" s="45" t="s">
        <v>906</v>
      </c>
      <c r="C509" s="45">
        <v>2</v>
      </c>
      <c r="D509" s="45" t="s">
        <v>945</v>
      </c>
      <c r="E509" s="111" t="s">
        <v>1560</v>
      </c>
      <c r="F509" s="112" t="s">
        <v>1828</v>
      </c>
      <c r="G509" s="45" t="b">
        <v>1</v>
      </c>
      <c r="H509" s="92" t="b">
        <v>1</v>
      </c>
      <c r="I509" s="50" t="s">
        <v>1829</v>
      </c>
      <c r="J509" s="50" t="s">
        <v>1830</v>
      </c>
      <c r="K509" s="50"/>
    </row>
    <row r="510" spans="1:11" s="15" customFormat="1" ht="14" x14ac:dyDescent="0.15">
      <c r="A510" s="91" t="s">
        <v>91</v>
      </c>
      <c r="B510" s="45" t="s">
        <v>906</v>
      </c>
      <c r="C510" s="45">
        <v>3</v>
      </c>
      <c r="D510" s="45" t="s">
        <v>1831</v>
      </c>
      <c r="E510" s="111" t="s">
        <v>1560</v>
      </c>
      <c r="F510" s="112" t="s">
        <v>1832</v>
      </c>
      <c r="G510" s="45" t="b">
        <v>1</v>
      </c>
      <c r="H510" s="92"/>
      <c r="I510" s="50">
        <v>45</v>
      </c>
      <c r="J510" s="50" t="s">
        <v>1833</v>
      </c>
      <c r="K510" s="50"/>
    </row>
    <row r="511" spans="1:11" s="15" customFormat="1" ht="14" x14ac:dyDescent="0.15">
      <c r="A511" s="91" t="s">
        <v>91</v>
      </c>
      <c r="B511" s="45" t="s">
        <v>906</v>
      </c>
      <c r="C511" s="45">
        <v>4</v>
      </c>
      <c r="D511" s="45" t="s">
        <v>330</v>
      </c>
      <c r="E511" s="111" t="s">
        <v>1560</v>
      </c>
      <c r="F511" s="112" t="s">
        <v>954</v>
      </c>
      <c r="G511" s="45" t="b">
        <v>1</v>
      </c>
      <c r="H511" s="92"/>
      <c r="I511" s="50"/>
      <c r="J511" s="50"/>
      <c r="K511" s="50"/>
    </row>
    <row r="512" spans="1:11" s="15" customFormat="1" ht="14" x14ac:dyDescent="0.15">
      <c r="A512" s="91" t="s">
        <v>91</v>
      </c>
      <c r="B512" s="45" t="s">
        <v>906</v>
      </c>
      <c r="C512" s="45">
        <v>5</v>
      </c>
      <c r="D512" s="45" t="s">
        <v>334</v>
      </c>
      <c r="E512" s="111" t="s">
        <v>1560</v>
      </c>
      <c r="F512" s="112" t="s">
        <v>1834</v>
      </c>
      <c r="G512" s="45" t="b">
        <v>1</v>
      </c>
      <c r="H512" s="92"/>
      <c r="I512" s="50"/>
      <c r="J512" s="50"/>
      <c r="K512" s="50"/>
    </row>
    <row r="513" spans="1:11" s="15" customFormat="1" ht="14" x14ac:dyDescent="0.15">
      <c r="A513" s="91" t="s">
        <v>91</v>
      </c>
      <c r="B513" s="45" t="s">
        <v>906</v>
      </c>
      <c r="C513" s="45">
        <v>6</v>
      </c>
      <c r="D513" s="45" t="s">
        <v>337</v>
      </c>
      <c r="E513" s="111" t="s">
        <v>1560</v>
      </c>
      <c r="F513" s="112" t="s">
        <v>960</v>
      </c>
      <c r="G513" s="45" t="b">
        <v>1</v>
      </c>
      <c r="H513" s="92"/>
      <c r="I513" s="50"/>
      <c r="J513" s="50"/>
      <c r="K513" s="50"/>
    </row>
    <row r="514" spans="1:11" s="15" customFormat="1" ht="28" x14ac:dyDescent="0.15">
      <c r="A514" s="91" t="s">
        <v>91</v>
      </c>
      <c r="B514" s="45" t="s">
        <v>906</v>
      </c>
      <c r="C514" s="45">
        <v>7</v>
      </c>
      <c r="D514" s="45" t="s">
        <v>346</v>
      </c>
      <c r="E514" s="111" t="s">
        <v>1560</v>
      </c>
      <c r="F514" s="112" t="s">
        <v>1835</v>
      </c>
      <c r="G514" s="45" t="b">
        <v>1</v>
      </c>
      <c r="H514" s="92"/>
      <c r="I514" s="50"/>
      <c r="J514" s="50"/>
      <c r="K514" s="50"/>
    </row>
    <row r="515" spans="1:11" s="15" customFormat="1" ht="28" x14ac:dyDescent="0.15">
      <c r="A515" s="91" t="s">
        <v>91</v>
      </c>
      <c r="B515" s="45" t="s">
        <v>906</v>
      </c>
      <c r="C515" s="45">
        <v>8</v>
      </c>
      <c r="D515" s="45" t="s">
        <v>349</v>
      </c>
      <c r="E515" s="111" t="s">
        <v>1560</v>
      </c>
      <c r="F515" s="112" t="s">
        <v>1836</v>
      </c>
      <c r="G515" s="45" t="b">
        <v>1</v>
      </c>
      <c r="H515" s="92"/>
      <c r="I515" s="50"/>
      <c r="J515" s="50"/>
      <c r="K515" s="50"/>
    </row>
    <row r="516" spans="1:11" s="15" customFormat="1" ht="28" x14ac:dyDescent="0.15">
      <c r="A516" s="91" t="s">
        <v>91</v>
      </c>
      <c r="B516" s="45" t="s">
        <v>906</v>
      </c>
      <c r="C516" s="45">
        <v>9</v>
      </c>
      <c r="D516" s="45" t="s">
        <v>343</v>
      </c>
      <c r="E516" s="111" t="s">
        <v>1560</v>
      </c>
      <c r="F516" s="112" t="s">
        <v>1837</v>
      </c>
      <c r="G516" s="45" t="b">
        <v>1</v>
      </c>
      <c r="H516" s="92"/>
      <c r="I516" s="50"/>
      <c r="J516" s="50"/>
      <c r="K516" s="50"/>
    </row>
    <row r="517" spans="1:11" s="15" customFormat="1" ht="14" x14ac:dyDescent="0.15">
      <c r="A517" s="91" t="s">
        <v>91</v>
      </c>
      <c r="B517" s="45" t="s">
        <v>906</v>
      </c>
      <c r="C517" s="45">
        <v>10</v>
      </c>
      <c r="D517" s="45" t="s">
        <v>340</v>
      </c>
      <c r="E517" s="111" t="s">
        <v>1560</v>
      </c>
      <c r="F517" s="112" t="s">
        <v>1838</v>
      </c>
      <c r="G517" s="45" t="b">
        <v>1</v>
      </c>
      <c r="H517" s="92"/>
      <c r="I517" s="50"/>
      <c r="J517" s="50"/>
      <c r="K517" s="50"/>
    </row>
    <row r="518" spans="1:11" s="15" customFormat="1" ht="14" x14ac:dyDescent="0.15">
      <c r="A518" s="91" t="s">
        <v>91</v>
      </c>
      <c r="B518" s="45" t="s">
        <v>906</v>
      </c>
      <c r="C518" s="45">
        <v>11</v>
      </c>
      <c r="D518" s="45" t="s">
        <v>974</v>
      </c>
      <c r="E518" s="111" t="s">
        <v>1560</v>
      </c>
      <c r="F518" s="112"/>
      <c r="G518" s="45"/>
      <c r="H518" s="92" t="b">
        <v>1</v>
      </c>
      <c r="I518" s="50"/>
      <c r="J518" s="50"/>
      <c r="K518" s="50"/>
    </row>
    <row r="519" spans="1:11" s="15" customFormat="1" ht="28" x14ac:dyDescent="0.15">
      <c r="A519" s="91" t="s">
        <v>91</v>
      </c>
      <c r="B519" s="45" t="s">
        <v>906</v>
      </c>
      <c r="C519" s="45">
        <v>12</v>
      </c>
      <c r="D519" s="45" t="s">
        <v>976</v>
      </c>
      <c r="E519" s="84" t="s">
        <v>1560</v>
      </c>
      <c r="F519" s="71" t="s">
        <v>1839</v>
      </c>
      <c r="G519" s="45" t="b">
        <v>1</v>
      </c>
      <c r="H519" s="92" t="b">
        <v>1</v>
      </c>
      <c r="I519" s="152" t="s">
        <v>1840</v>
      </c>
      <c r="J519" s="52" t="s">
        <v>1841</v>
      </c>
      <c r="K519" s="50"/>
    </row>
    <row r="520" spans="1:11" s="15" customFormat="1" ht="28" x14ac:dyDescent="0.15">
      <c r="A520" s="91" t="s">
        <v>91</v>
      </c>
      <c r="B520" s="45" t="s">
        <v>906</v>
      </c>
      <c r="C520" s="45">
        <v>13</v>
      </c>
      <c r="D520" s="45" t="s">
        <v>981</v>
      </c>
      <c r="E520" s="84" t="s">
        <v>1560</v>
      </c>
      <c r="F520" s="71" t="s">
        <v>1842</v>
      </c>
      <c r="G520" s="45" t="b">
        <v>1</v>
      </c>
      <c r="H520" s="92" t="b">
        <v>1</v>
      </c>
      <c r="I520" s="152" t="s">
        <v>1840</v>
      </c>
      <c r="J520" s="52" t="s">
        <v>1841</v>
      </c>
      <c r="K520" s="50"/>
    </row>
    <row r="521" spans="1:11" s="15" customFormat="1" ht="14" x14ac:dyDescent="0.15">
      <c r="A521" s="91" t="s">
        <v>91</v>
      </c>
      <c r="B521" s="45" t="s">
        <v>906</v>
      </c>
      <c r="C521" s="45">
        <v>14</v>
      </c>
      <c r="D521" s="45" t="s">
        <v>986</v>
      </c>
      <c r="E521" s="111" t="s">
        <v>1560</v>
      </c>
      <c r="F521" s="112"/>
      <c r="G521" s="45"/>
      <c r="H521" s="92" t="b">
        <v>1</v>
      </c>
      <c r="I521" s="52"/>
      <c r="J521" s="52"/>
      <c r="K521" s="50"/>
    </row>
    <row r="522" spans="1:11" s="15" customFormat="1" ht="14" x14ac:dyDescent="0.15">
      <c r="A522" s="91" t="s">
        <v>91</v>
      </c>
      <c r="B522" s="45" t="s">
        <v>906</v>
      </c>
      <c r="C522" s="45">
        <v>15</v>
      </c>
      <c r="D522" s="45" t="s">
        <v>988</v>
      </c>
      <c r="E522" s="84" t="s">
        <v>1560</v>
      </c>
      <c r="F522" s="71"/>
      <c r="G522" s="45"/>
      <c r="H522" s="92" t="b">
        <v>1</v>
      </c>
      <c r="I522" s="52"/>
      <c r="J522" s="52"/>
      <c r="K522" s="50"/>
    </row>
    <row r="523" spans="1:11" s="15" customFormat="1" ht="112" x14ac:dyDescent="0.15">
      <c r="A523" s="91" t="s">
        <v>91</v>
      </c>
      <c r="B523" s="45" t="s">
        <v>906</v>
      </c>
      <c r="C523" s="45">
        <v>16</v>
      </c>
      <c r="D523" s="45" t="s">
        <v>990</v>
      </c>
      <c r="E523" s="84" t="s">
        <v>1560</v>
      </c>
      <c r="F523" s="71" t="s">
        <v>1843</v>
      </c>
      <c r="G523" s="45"/>
      <c r="H523" s="92" t="b">
        <v>1</v>
      </c>
      <c r="I523" s="152" t="s">
        <v>1844</v>
      </c>
      <c r="J523" s="52" t="s">
        <v>1845</v>
      </c>
      <c r="K523" s="50"/>
    </row>
    <row r="524" spans="1:11" s="15" customFormat="1" ht="28" x14ac:dyDescent="0.15">
      <c r="A524" s="91" t="s">
        <v>91</v>
      </c>
      <c r="B524" s="45" t="s">
        <v>906</v>
      </c>
      <c r="C524" s="45">
        <v>17</v>
      </c>
      <c r="D524" s="45" t="s">
        <v>994</v>
      </c>
      <c r="E524" s="84" t="s">
        <v>1560</v>
      </c>
      <c r="F524" s="71" t="s">
        <v>1846</v>
      </c>
      <c r="G524" s="45"/>
      <c r="H524" s="92" t="b">
        <v>1</v>
      </c>
      <c r="I524" s="57" t="s">
        <v>1847</v>
      </c>
      <c r="J524" s="50">
        <v>3600</v>
      </c>
      <c r="K524" s="50"/>
    </row>
    <row r="525" spans="1:11" s="15" customFormat="1" ht="56" x14ac:dyDescent="0.15">
      <c r="A525" s="91" t="s">
        <v>91</v>
      </c>
      <c r="B525" s="45" t="s">
        <v>906</v>
      </c>
      <c r="C525" s="45">
        <v>18</v>
      </c>
      <c r="D525" s="45" t="s">
        <v>1002</v>
      </c>
      <c r="E525" s="84" t="s">
        <v>1560</v>
      </c>
      <c r="F525" s="71" t="s">
        <v>1001</v>
      </c>
      <c r="G525" s="45"/>
      <c r="H525" s="92" t="b">
        <v>1</v>
      </c>
      <c r="I525" s="57" t="s">
        <v>1848</v>
      </c>
      <c r="J525" s="50" t="s">
        <v>1849</v>
      </c>
      <c r="K525" s="50"/>
    </row>
    <row r="526" spans="1:11" s="15" customFormat="1" ht="56" x14ac:dyDescent="0.15">
      <c r="A526" s="91" t="s">
        <v>91</v>
      </c>
      <c r="B526" s="45" t="s">
        <v>906</v>
      </c>
      <c r="C526" s="45">
        <v>19</v>
      </c>
      <c r="D526" s="45" t="s">
        <v>1004</v>
      </c>
      <c r="E526" s="84" t="s">
        <v>1560</v>
      </c>
      <c r="F526" s="71" t="s">
        <v>1850</v>
      </c>
      <c r="G526" s="45"/>
      <c r="H526" s="92" t="b">
        <v>1</v>
      </c>
      <c r="I526" s="57" t="s">
        <v>1851</v>
      </c>
      <c r="J526" s="50" t="s">
        <v>1852</v>
      </c>
      <c r="K526" s="50"/>
    </row>
    <row r="527" spans="1:11" s="15" customFormat="1" ht="56" x14ac:dyDescent="0.15">
      <c r="A527" s="91" t="s">
        <v>91</v>
      </c>
      <c r="B527" s="45" t="s">
        <v>906</v>
      </c>
      <c r="C527" s="45">
        <v>20</v>
      </c>
      <c r="D527" s="45" t="s">
        <v>1009</v>
      </c>
      <c r="E527" s="84" t="s">
        <v>1560</v>
      </c>
      <c r="F527" s="71" t="s">
        <v>1853</v>
      </c>
      <c r="G527" s="45"/>
      <c r="H527" s="92" t="b">
        <v>1</v>
      </c>
      <c r="I527" s="57" t="s">
        <v>1851</v>
      </c>
      <c r="J527" s="50" t="s">
        <v>1854</v>
      </c>
      <c r="K527" s="50"/>
    </row>
    <row r="528" spans="1:11" s="15" customFormat="1" ht="56" x14ac:dyDescent="0.15">
      <c r="A528" s="91" t="s">
        <v>91</v>
      </c>
      <c r="B528" s="45" t="s">
        <v>906</v>
      </c>
      <c r="C528" s="45">
        <v>21</v>
      </c>
      <c r="D528" s="45" t="s">
        <v>1014</v>
      </c>
      <c r="E528" s="84" t="s">
        <v>1560</v>
      </c>
      <c r="F528" s="45" t="s">
        <v>1016</v>
      </c>
      <c r="G528" s="45"/>
      <c r="H528" s="92" t="b">
        <v>1</v>
      </c>
      <c r="I528" s="50" t="s">
        <v>1855</v>
      </c>
      <c r="J528" s="57" t="s">
        <v>1856</v>
      </c>
      <c r="K528" s="50"/>
    </row>
    <row r="529" spans="1:11" s="15" customFormat="1" ht="42" x14ac:dyDescent="0.15">
      <c r="A529" s="91" t="s">
        <v>91</v>
      </c>
      <c r="B529" s="45" t="s">
        <v>906</v>
      </c>
      <c r="C529" s="45">
        <v>22</v>
      </c>
      <c r="D529" s="45" t="s">
        <v>1019</v>
      </c>
      <c r="E529" s="84" t="s">
        <v>1560</v>
      </c>
      <c r="F529" s="71" t="s">
        <v>1857</v>
      </c>
      <c r="G529" s="45"/>
      <c r="H529" s="92" t="b">
        <v>1</v>
      </c>
      <c r="I529" s="50" t="s">
        <v>1829</v>
      </c>
      <c r="J529" s="50" t="s">
        <v>1858</v>
      </c>
      <c r="K529" s="50"/>
    </row>
    <row r="530" spans="1:11" s="15" customFormat="1" ht="28" x14ac:dyDescent="0.15">
      <c r="A530" s="91" t="s">
        <v>91</v>
      </c>
      <c r="B530" s="45" t="s">
        <v>906</v>
      </c>
      <c r="C530" s="45">
        <v>23</v>
      </c>
      <c r="D530" s="45" t="s">
        <v>1024</v>
      </c>
      <c r="E530" s="84" t="s">
        <v>1560</v>
      </c>
      <c r="F530" s="71" t="s">
        <v>1859</v>
      </c>
      <c r="G530" s="45"/>
      <c r="H530" s="92" t="b">
        <v>1</v>
      </c>
      <c r="I530" s="50" t="s">
        <v>1860</v>
      </c>
      <c r="J530" s="58">
        <v>0.8</v>
      </c>
      <c r="K530" s="50"/>
    </row>
    <row r="531" spans="1:11" s="15" customFormat="1" ht="14" x14ac:dyDescent="0.15">
      <c r="A531" s="91" t="s">
        <v>91</v>
      </c>
      <c r="B531" s="45" t="s">
        <v>906</v>
      </c>
      <c r="C531" s="45">
        <v>24</v>
      </c>
      <c r="D531" s="45" t="s">
        <v>1029</v>
      </c>
      <c r="E531" s="84" t="s">
        <v>1560</v>
      </c>
      <c r="F531" s="45"/>
      <c r="G531" s="45"/>
      <c r="H531" s="92" t="b">
        <v>1</v>
      </c>
      <c r="I531" s="50"/>
      <c r="J531" s="50"/>
      <c r="K531" s="50"/>
    </row>
    <row r="532" spans="1:11" s="15" customFormat="1" ht="14" x14ac:dyDescent="0.15">
      <c r="A532" s="91" t="s">
        <v>91</v>
      </c>
      <c r="B532" s="45" t="s">
        <v>906</v>
      </c>
      <c r="C532" s="45">
        <v>25</v>
      </c>
      <c r="D532" s="45" t="s">
        <v>1031</v>
      </c>
      <c r="E532" s="84" t="s">
        <v>1560</v>
      </c>
      <c r="F532" s="45"/>
      <c r="G532" s="45"/>
      <c r="H532" s="92" t="b">
        <v>1</v>
      </c>
      <c r="I532" s="50"/>
      <c r="J532" s="50"/>
      <c r="K532" s="50"/>
    </row>
    <row r="533" spans="1:11" s="15" customFormat="1" ht="14" x14ac:dyDescent="0.15">
      <c r="A533" s="91" t="s">
        <v>91</v>
      </c>
      <c r="B533" s="45" t="s">
        <v>906</v>
      </c>
      <c r="C533" s="45">
        <v>26</v>
      </c>
      <c r="D533" s="45" t="s">
        <v>1033</v>
      </c>
      <c r="E533" s="84" t="s">
        <v>1560</v>
      </c>
      <c r="F533" s="45"/>
      <c r="G533" s="45"/>
      <c r="H533" s="92" t="b">
        <v>1</v>
      </c>
      <c r="I533" s="50"/>
      <c r="J533" s="50"/>
      <c r="K533" s="50"/>
    </row>
    <row r="534" spans="1:11" s="15" customFormat="1" ht="14" x14ac:dyDescent="0.15">
      <c r="A534" s="91" t="s">
        <v>91</v>
      </c>
      <c r="B534" s="45" t="s">
        <v>906</v>
      </c>
      <c r="C534" s="45">
        <v>27</v>
      </c>
      <c r="D534" s="45" t="s">
        <v>1035</v>
      </c>
      <c r="E534" s="84" t="s">
        <v>1560</v>
      </c>
      <c r="F534" s="45"/>
      <c r="G534" s="45"/>
      <c r="H534" s="92" t="b">
        <v>1</v>
      </c>
      <c r="I534" s="50"/>
      <c r="J534" s="50"/>
      <c r="K534" s="50"/>
    </row>
    <row r="535" spans="1:11" s="15" customFormat="1" ht="14" x14ac:dyDescent="0.15">
      <c r="A535" s="91" t="s">
        <v>91</v>
      </c>
      <c r="B535" s="45" t="s">
        <v>906</v>
      </c>
      <c r="C535" s="45">
        <v>28</v>
      </c>
      <c r="D535" s="45" t="s">
        <v>1037</v>
      </c>
      <c r="E535" s="84" t="s">
        <v>1560</v>
      </c>
      <c r="F535" s="45"/>
      <c r="G535" s="45"/>
      <c r="H535" s="92" t="b">
        <v>1</v>
      </c>
      <c r="I535" s="50"/>
      <c r="J535" s="50"/>
      <c r="K535" s="50"/>
    </row>
    <row r="536" spans="1:11" s="15" customFormat="1" ht="14" x14ac:dyDescent="0.15">
      <c r="A536" s="91" t="s">
        <v>91</v>
      </c>
      <c r="B536" s="45" t="s">
        <v>906</v>
      </c>
      <c r="C536" s="45">
        <v>29</v>
      </c>
      <c r="D536" s="45" t="s">
        <v>1039</v>
      </c>
      <c r="E536" s="84" t="s">
        <v>1560</v>
      </c>
      <c r="F536" s="45"/>
      <c r="G536" s="45"/>
      <c r="H536" s="92" t="b">
        <v>1</v>
      </c>
      <c r="I536" s="50"/>
      <c r="J536" s="50"/>
      <c r="K536" s="50"/>
    </row>
    <row r="537" spans="1:11" s="15" customFormat="1" ht="14" x14ac:dyDescent="0.15">
      <c r="A537" s="91" t="s">
        <v>91</v>
      </c>
      <c r="B537" s="45" t="s">
        <v>906</v>
      </c>
      <c r="C537" s="45">
        <v>30</v>
      </c>
      <c r="D537" s="45" t="s">
        <v>1041</v>
      </c>
      <c r="E537" s="84" t="s">
        <v>1560</v>
      </c>
      <c r="F537" s="45"/>
      <c r="G537" s="45"/>
      <c r="H537" s="92" t="b">
        <v>1</v>
      </c>
      <c r="I537" s="50"/>
      <c r="J537" s="50"/>
      <c r="K537" s="50"/>
    </row>
    <row r="538" spans="1:11" s="15" customFormat="1" ht="14" x14ac:dyDescent="0.15">
      <c r="A538" s="91" t="s">
        <v>91</v>
      </c>
      <c r="B538" s="45" t="s">
        <v>906</v>
      </c>
      <c r="C538" s="45">
        <v>31</v>
      </c>
      <c r="D538" s="45" t="s">
        <v>1043</v>
      </c>
      <c r="E538" s="84" t="s">
        <v>1560</v>
      </c>
      <c r="F538" s="45"/>
      <c r="G538" s="45"/>
      <c r="H538" s="92" t="b">
        <v>1</v>
      </c>
      <c r="I538" s="50"/>
      <c r="J538" s="50"/>
      <c r="K538" s="50"/>
    </row>
    <row r="539" spans="1:11" s="15" customFormat="1" ht="42" x14ac:dyDescent="0.15">
      <c r="A539" s="91" t="s">
        <v>91</v>
      </c>
      <c r="B539" s="45" t="s">
        <v>906</v>
      </c>
      <c r="C539" s="45">
        <v>32</v>
      </c>
      <c r="D539" s="45" t="s">
        <v>1045</v>
      </c>
      <c r="E539" s="84" t="s">
        <v>1560</v>
      </c>
      <c r="F539" s="71" t="s">
        <v>1861</v>
      </c>
      <c r="G539" s="45"/>
      <c r="H539" s="92" t="b">
        <v>1</v>
      </c>
      <c r="I539" s="50" t="s">
        <v>1862</v>
      </c>
      <c r="J539" s="50">
        <v>0</v>
      </c>
      <c r="K539" s="50"/>
    </row>
    <row r="540" spans="1:11" s="15" customFormat="1" ht="14" x14ac:dyDescent="0.15">
      <c r="A540" s="91" t="s">
        <v>91</v>
      </c>
      <c r="B540" s="45" t="s">
        <v>906</v>
      </c>
      <c r="C540" s="45">
        <v>33</v>
      </c>
      <c r="D540" s="45" t="s">
        <v>1050</v>
      </c>
      <c r="E540" s="84" t="s">
        <v>1560</v>
      </c>
      <c r="F540" s="71" t="s">
        <v>1052</v>
      </c>
      <c r="G540" s="45"/>
      <c r="H540" s="92" t="b">
        <v>1</v>
      </c>
      <c r="I540" s="50" t="s">
        <v>1863</v>
      </c>
      <c r="J540" s="50" t="s">
        <v>1841</v>
      </c>
      <c r="K540" s="50"/>
    </row>
    <row r="541" spans="1:11" s="15" customFormat="1" ht="14" x14ac:dyDescent="0.15">
      <c r="A541" s="91" t="s">
        <v>91</v>
      </c>
      <c r="B541" s="45" t="s">
        <v>906</v>
      </c>
      <c r="C541" s="45">
        <v>34</v>
      </c>
      <c r="D541" s="45" t="s">
        <v>1055</v>
      </c>
      <c r="E541" s="84" t="s">
        <v>1560</v>
      </c>
      <c r="F541" s="135" t="s">
        <v>1057</v>
      </c>
      <c r="G541" s="45"/>
      <c r="H541" s="92" t="b">
        <v>1</v>
      </c>
      <c r="I541" s="50" t="s">
        <v>1863</v>
      </c>
      <c r="J541" s="50" t="s">
        <v>1841</v>
      </c>
      <c r="K541" s="50"/>
    </row>
    <row r="542" spans="1:11" s="15" customFormat="1" ht="14" x14ac:dyDescent="0.15">
      <c r="A542" s="91" t="s">
        <v>91</v>
      </c>
      <c r="B542" s="45" t="s">
        <v>906</v>
      </c>
      <c r="C542" s="45">
        <v>35</v>
      </c>
      <c r="D542" s="45" t="s">
        <v>1060</v>
      </c>
      <c r="E542" s="84" t="s">
        <v>1560</v>
      </c>
      <c r="F542" s="71" t="s">
        <v>1062</v>
      </c>
      <c r="G542" s="45"/>
      <c r="H542" s="92" t="b">
        <v>1</v>
      </c>
      <c r="I542" s="50" t="s">
        <v>1863</v>
      </c>
      <c r="J542" s="50" t="s">
        <v>1841</v>
      </c>
      <c r="K542" s="50"/>
    </row>
    <row r="543" spans="1:11" s="15" customFormat="1" ht="14" x14ac:dyDescent="0.15">
      <c r="A543" s="91" t="s">
        <v>91</v>
      </c>
      <c r="B543" s="45" t="s">
        <v>906</v>
      </c>
      <c r="C543" s="45">
        <v>36</v>
      </c>
      <c r="D543" s="45" t="s">
        <v>1065</v>
      </c>
      <c r="E543" s="84" t="s">
        <v>1560</v>
      </c>
      <c r="F543" s="135" t="s">
        <v>1067</v>
      </c>
      <c r="G543" s="45"/>
      <c r="H543" s="92" t="b">
        <v>1</v>
      </c>
      <c r="I543" s="50" t="s">
        <v>1863</v>
      </c>
      <c r="J543" s="50" t="s">
        <v>1841</v>
      </c>
      <c r="K543" s="50"/>
    </row>
    <row r="544" spans="1:11" s="15" customFormat="1" ht="14" x14ac:dyDescent="0.15">
      <c r="A544" s="91" t="s">
        <v>91</v>
      </c>
      <c r="B544" s="45" t="s">
        <v>906</v>
      </c>
      <c r="C544" s="45">
        <v>37</v>
      </c>
      <c r="D544" s="93" t="s">
        <v>1070</v>
      </c>
      <c r="E544" s="84" t="s">
        <v>1560</v>
      </c>
      <c r="F544" s="71" t="s">
        <v>1562</v>
      </c>
      <c r="G544" s="45"/>
      <c r="H544" s="92" t="b">
        <v>1</v>
      </c>
      <c r="I544" s="50" t="s">
        <v>1862</v>
      </c>
      <c r="J544" s="50">
        <v>1</v>
      </c>
      <c r="K544" s="50"/>
    </row>
    <row r="545" spans="1:11" s="15" customFormat="1" ht="14" x14ac:dyDescent="0.15">
      <c r="A545" s="91" t="s">
        <v>91</v>
      </c>
      <c r="B545" s="45" t="s">
        <v>906</v>
      </c>
      <c r="C545" s="45">
        <v>38</v>
      </c>
      <c r="D545" s="45" t="s">
        <v>1072</v>
      </c>
      <c r="E545" s="84" t="s">
        <v>1560</v>
      </c>
      <c r="F545" s="71"/>
      <c r="G545" s="45"/>
      <c r="H545" s="92" t="b">
        <v>1</v>
      </c>
      <c r="I545" s="50"/>
      <c r="J545" s="50"/>
      <c r="K545" s="50"/>
    </row>
    <row r="546" spans="1:11" s="15" customFormat="1" ht="14" x14ac:dyDescent="0.15">
      <c r="A546" s="91" t="s">
        <v>91</v>
      </c>
      <c r="B546" s="45" t="s">
        <v>906</v>
      </c>
      <c r="C546" s="45">
        <v>39</v>
      </c>
      <c r="D546" s="45" t="s">
        <v>1074</v>
      </c>
      <c r="E546" s="84" t="s">
        <v>1560</v>
      </c>
      <c r="F546" s="71"/>
      <c r="G546" s="45"/>
      <c r="H546" s="92" t="b">
        <v>1</v>
      </c>
      <c r="I546" s="50"/>
      <c r="J546" s="50"/>
      <c r="K546" s="50"/>
    </row>
    <row r="547" spans="1:11" s="15" customFormat="1" ht="56" x14ac:dyDescent="0.15">
      <c r="A547" s="91" t="s">
        <v>91</v>
      </c>
      <c r="B547" s="45" t="s">
        <v>906</v>
      </c>
      <c r="C547" s="45">
        <v>40</v>
      </c>
      <c r="D547" s="45" t="s">
        <v>1076</v>
      </c>
      <c r="E547" s="84" t="s">
        <v>1560</v>
      </c>
      <c r="F547" s="135" t="s">
        <v>1864</v>
      </c>
      <c r="G547" s="45"/>
      <c r="H547" s="92" t="b">
        <v>1</v>
      </c>
      <c r="I547" s="57" t="s">
        <v>1865</v>
      </c>
      <c r="J547" s="50" t="s">
        <v>1866</v>
      </c>
      <c r="K547" s="50"/>
    </row>
    <row r="548" spans="1:11" s="15" customFormat="1" ht="98" x14ac:dyDescent="0.15">
      <c r="A548" s="91" t="s">
        <v>91</v>
      </c>
      <c r="B548" s="45" t="s">
        <v>906</v>
      </c>
      <c r="C548" s="45">
        <v>41</v>
      </c>
      <c r="D548" s="45" t="s">
        <v>1081</v>
      </c>
      <c r="E548" s="84" t="s">
        <v>1560</v>
      </c>
      <c r="F548" s="135" t="s">
        <v>1083</v>
      </c>
      <c r="G548" s="45"/>
      <c r="H548" s="92" t="b">
        <v>1</v>
      </c>
      <c r="I548" s="57" t="s">
        <v>1867</v>
      </c>
      <c r="J548" s="50" t="s">
        <v>1868</v>
      </c>
      <c r="K548" s="50"/>
    </row>
    <row r="549" spans="1:11" s="15" customFormat="1" ht="98" x14ac:dyDescent="0.15">
      <c r="A549" s="91" t="s">
        <v>91</v>
      </c>
      <c r="B549" s="45" t="s">
        <v>906</v>
      </c>
      <c r="C549" s="45">
        <v>42</v>
      </c>
      <c r="D549" s="45" t="s">
        <v>1086</v>
      </c>
      <c r="E549" s="84" t="s">
        <v>1560</v>
      </c>
      <c r="F549" s="71" t="s">
        <v>1869</v>
      </c>
      <c r="G549" s="45"/>
      <c r="H549" s="92" t="b">
        <v>1</v>
      </c>
      <c r="I549" s="57" t="s">
        <v>1867</v>
      </c>
      <c r="J549" s="50" t="s">
        <v>1868</v>
      </c>
      <c r="K549" s="50"/>
    </row>
    <row r="550" spans="1:11" s="15" customFormat="1" ht="56" x14ac:dyDescent="0.15">
      <c r="A550" s="91" t="s">
        <v>91</v>
      </c>
      <c r="B550" s="45" t="s">
        <v>906</v>
      </c>
      <c r="C550" s="45">
        <v>43</v>
      </c>
      <c r="D550" s="45" t="s">
        <v>1091</v>
      </c>
      <c r="E550" s="84" t="s">
        <v>1560</v>
      </c>
      <c r="F550" s="136" t="s">
        <v>1870</v>
      </c>
      <c r="G550" s="76"/>
      <c r="H550" s="83" t="b">
        <v>1</v>
      </c>
      <c r="I550" s="57" t="s">
        <v>1871</v>
      </c>
      <c r="J550" s="50" t="s">
        <v>1872</v>
      </c>
      <c r="K550" s="50"/>
    </row>
    <row r="551" spans="1:11" s="15" customFormat="1" ht="56" x14ac:dyDescent="0.15">
      <c r="A551" s="91" t="s">
        <v>91</v>
      </c>
      <c r="B551" s="45" t="s">
        <v>906</v>
      </c>
      <c r="C551" s="45">
        <v>44</v>
      </c>
      <c r="D551" s="45" t="s">
        <v>1096</v>
      </c>
      <c r="E551" s="84" t="s">
        <v>1560</v>
      </c>
      <c r="F551" s="136" t="s">
        <v>1098</v>
      </c>
      <c r="G551" s="76"/>
      <c r="H551" s="83" t="b">
        <v>1</v>
      </c>
      <c r="I551" s="57" t="s">
        <v>1871</v>
      </c>
      <c r="J551" s="50" t="s">
        <v>1872</v>
      </c>
      <c r="K551" s="50"/>
    </row>
    <row r="552" spans="1:11" s="15" customFormat="1" ht="14" x14ac:dyDescent="0.15">
      <c r="A552" s="91" t="s">
        <v>91</v>
      </c>
      <c r="B552" s="45" t="s">
        <v>906</v>
      </c>
      <c r="C552" s="45">
        <v>45</v>
      </c>
      <c r="D552" s="45" t="s">
        <v>1101</v>
      </c>
      <c r="E552" s="84" t="s">
        <v>1560</v>
      </c>
      <c r="F552" s="71"/>
      <c r="G552" s="45"/>
      <c r="H552" s="92" t="b">
        <v>1</v>
      </c>
      <c r="I552" s="50"/>
      <c r="J552" s="50"/>
      <c r="K552" s="50"/>
    </row>
    <row r="553" spans="1:11" s="15" customFormat="1" ht="14" x14ac:dyDescent="0.15">
      <c r="A553" s="91" t="s">
        <v>91</v>
      </c>
      <c r="B553" s="45" t="s">
        <v>906</v>
      </c>
      <c r="C553" s="45">
        <v>46</v>
      </c>
      <c r="D553" s="45" t="s">
        <v>1103</v>
      </c>
      <c r="E553" s="84" t="s">
        <v>1560</v>
      </c>
      <c r="F553" s="71"/>
      <c r="G553" s="45"/>
      <c r="H553" s="92" t="b">
        <v>1</v>
      </c>
      <c r="I553" s="50"/>
      <c r="J553" s="50"/>
      <c r="K553" s="50"/>
    </row>
    <row r="554" spans="1:11" s="15" customFormat="1" ht="14" x14ac:dyDescent="0.15">
      <c r="A554" s="91" t="s">
        <v>91</v>
      </c>
      <c r="B554" s="45" t="s">
        <v>906</v>
      </c>
      <c r="C554" s="45">
        <v>47</v>
      </c>
      <c r="D554" s="45" t="s">
        <v>1105</v>
      </c>
      <c r="E554" s="84" t="s">
        <v>1560</v>
      </c>
      <c r="F554" s="71"/>
      <c r="G554" s="45"/>
      <c r="H554" s="92" t="b">
        <v>1</v>
      </c>
      <c r="I554" s="50"/>
      <c r="J554" s="50"/>
      <c r="K554" s="50"/>
    </row>
    <row r="555" spans="1:11" s="15" customFormat="1" ht="28" x14ac:dyDescent="0.15">
      <c r="A555" s="91" t="s">
        <v>91</v>
      </c>
      <c r="B555" s="45" t="s">
        <v>906</v>
      </c>
      <c r="C555" s="45">
        <v>48</v>
      </c>
      <c r="D555" s="45" t="s">
        <v>1107</v>
      </c>
      <c r="E555" s="84" t="s">
        <v>1560</v>
      </c>
      <c r="F555" s="71" t="s">
        <v>1873</v>
      </c>
      <c r="G555" s="45"/>
      <c r="H555" s="92" t="b">
        <v>1</v>
      </c>
      <c r="I555" s="50" t="s">
        <v>1862</v>
      </c>
      <c r="J555" s="50">
        <v>0</v>
      </c>
      <c r="K555" s="50"/>
    </row>
    <row r="556" spans="1:11" s="15" customFormat="1" ht="14" x14ac:dyDescent="0.15">
      <c r="A556" s="91" t="s">
        <v>91</v>
      </c>
      <c r="B556" s="45" t="s">
        <v>906</v>
      </c>
      <c r="C556" s="93">
        <v>49</v>
      </c>
      <c r="D556" s="45" t="s">
        <v>1112</v>
      </c>
      <c r="E556" s="84" t="s">
        <v>1560</v>
      </c>
      <c r="F556" s="71" t="s">
        <v>1874</v>
      </c>
      <c r="G556" s="45"/>
      <c r="H556" s="92" t="b">
        <v>1</v>
      </c>
      <c r="I556" s="50" t="s">
        <v>1862</v>
      </c>
      <c r="J556" s="57">
        <v>0</v>
      </c>
      <c r="K556" s="50"/>
    </row>
    <row r="557" spans="1:11" s="15" customFormat="1" ht="42" x14ac:dyDescent="0.15">
      <c r="A557" s="91" t="s">
        <v>91</v>
      </c>
      <c r="B557" s="45" t="s">
        <v>906</v>
      </c>
      <c r="C557" s="93">
        <v>50</v>
      </c>
      <c r="D557" s="45" t="s">
        <v>1117</v>
      </c>
      <c r="E557" s="84" t="s">
        <v>1560</v>
      </c>
      <c r="F557" s="71" t="s">
        <v>1875</v>
      </c>
      <c r="G557" s="45"/>
      <c r="H557" s="92" t="b">
        <v>1</v>
      </c>
      <c r="I557" s="50" t="s">
        <v>1863</v>
      </c>
      <c r="J557" s="50">
        <v>0</v>
      </c>
      <c r="K557" s="50"/>
    </row>
    <row r="558" spans="1:11" s="15" customFormat="1" ht="56" x14ac:dyDescent="0.15">
      <c r="A558" s="91" t="s">
        <v>91</v>
      </c>
      <c r="B558" s="45" t="s">
        <v>906</v>
      </c>
      <c r="C558" s="93">
        <v>51</v>
      </c>
      <c r="D558" s="45" t="s">
        <v>1122</v>
      </c>
      <c r="E558" s="84" t="s">
        <v>1560</v>
      </c>
      <c r="F558" s="71" t="s">
        <v>1876</v>
      </c>
      <c r="G558" s="45"/>
      <c r="H558" s="92" t="b">
        <v>1</v>
      </c>
      <c r="I558" s="50" t="s">
        <v>1863</v>
      </c>
      <c r="J558" s="50">
        <v>0</v>
      </c>
      <c r="K558" s="50"/>
    </row>
    <row r="559" spans="1:11" s="15" customFormat="1" ht="42" x14ac:dyDescent="0.15">
      <c r="A559" s="91" t="s">
        <v>91</v>
      </c>
      <c r="B559" s="45" t="s">
        <v>906</v>
      </c>
      <c r="C559" s="93">
        <v>52</v>
      </c>
      <c r="D559" s="45" t="s">
        <v>1127</v>
      </c>
      <c r="E559" s="84" t="s">
        <v>1560</v>
      </c>
      <c r="F559" s="71" t="s">
        <v>1877</v>
      </c>
      <c r="G559" s="45"/>
      <c r="H559" s="92" t="b">
        <v>1</v>
      </c>
      <c r="I559" s="50" t="s">
        <v>1829</v>
      </c>
      <c r="J559" s="50">
        <v>0</v>
      </c>
      <c r="K559" s="50"/>
    </row>
    <row r="560" spans="1:11" s="15" customFormat="1" ht="28" x14ac:dyDescent="0.15">
      <c r="A560" s="91" t="s">
        <v>91</v>
      </c>
      <c r="B560" s="45" t="s">
        <v>906</v>
      </c>
      <c r="C560" s="93">
        <v>53</v>
      </c>
      <c r="D560" s="45" t="s">
        <v>1132</v>
      </c>
      <c r="E560" s="84" t="s">
        <v>1560</v>
      </c>
      <c r="F560" s="71" t="s">
        <v>1878</v>
      </c>
      <c r="G560" s="45"/>
      <c r="H560" s="92" t="b">
        <v>1</v>
      </c>
      <c r="I560" s="50" t="s">
        <v>1863</v>
      </c>
      <c r="J560" s="50">
        <v>0</v>
      </c>
      <c r="K560" s="50"/>
    </row>
    <row r="561" spans="1:11" s="15" customFormat="1" ht="28" x14ac:dyDescent="0.15">
      <c r="A561" s="91" t="s">
        <v>91</v>
      </c>
      <c r="B561" s="45" t="s">
        <v>906</v>
      </c>
      <c r="C561" s="93">
        <v>54</v>
      </c>
      <c r="D561" s="45" t="s">
        <v>1137</v>
      </c>
      <c r="E561" s="84" t="s">
        <v>1560</v>
      </c>
      <c r="F561" s="71" t="s">
        <v>1879</v>
      </c>
      <c r="G561" s="45"/>
      <c r="H561" s="92" t="b">
        <v>1</v>
      </c>
      <c r="I561" s="50" t="s">
        <v>1829</v>
      </c>
      <c r="J561" s="50">
        <v>0</v>
      </c>
      <c r="K561" s="50"/>
    </row>
    <row r="562" spans="1:11" s="15" customFormat="1" ht="28" x14ac:dyDescent="0.15">
      <c r="A562" s="91" t="s">
        <v>91</v>
      </c>
      <c r="B562" s="45" t="s">
        <v>906</v>
      </c>
      <c r="C562" s="93">
        <v>55</v>
      </c>
      <c r="D562" s="45" t="s">
        <v>1142</v>
      </c>
      <c r="E562" s="84" t="s">
        <v>1560</v>
      </c>
      <c r="F562" s="71" t="s">
        <v>1880</v>
      </c>
      <c r="G562" s="45"/>
      <c r="H562" s="92" t="b">
        <v>1</v>
      </c>
      <c r="I562" s="50" t="s">
        <v>1863</v>
      </c>
      <c r="J562" s="50">
        <v>0</v>
      </c>
      <c r="K562" s="50"/>
    </row>
    <row r="563" spans="1:11" s="15" customFormat="1" ht="14" x14ac:dyDescent="0.15">
      <c r="A563" s="91" t="s">
        <v>91</v>
      </c>
      <c r="B563" s="45" t="s">
        <v>906</v>
      </c>
      <c r="C563" s="93">
        <v>56</v>
      </c>
      <c r="D563" s="45" t="s">
        <v>1147</v>
      </c>
      <c r="E563" s="84" t="s">
        <v>1560</v>
      </c>
      <c r="F563" s="71" t="s">
        <v>1881</v>
      </c>
      <c r="G563" s="45"/>
      <c r="H563" s="92" t="b">
        <v>1</v>
      </c>
      <c r="I563" s="57"/>
      <c r="J563" s="50">
        <v>1</v>
      </c>
      <c r="K563" s="50"/>
    </row>
    <row r="564" spans="1:11" s="15" customFormat="1" ht="42" x14ac:dyDescent="0.15">
      <c r="A564" s="91" t="s">
        <v>91</v>
      </c>
      <c r="B564" s="45" t="s">
        <v>906</v>
      </c>
      <c r="C564" s="93">
        <v>57</v>
      </c>
      <c r="D564" s="93" t="s">
        <v>1152</v>
      </c>
      <c r="E564" s="84" t="s">
        <v>1560</v>
      </c>
      <c r="F564" s="71" t="s">
        <v>1882</v>
      </c>
      <c r="G564" s="93"/>
      <c r="H564" s="92" t="b">
        <v>1</v>
      </c>
      <c r="I564" s="57" t="s">
        <v>1883</v>
      </c>
      <c r="J564" s="50">
        <v>0</v>
      </c>
      <c r="K564" s="50"/>
    </row>
    <row r="565" spans="1:11" s="15" customFormat="1" ht="14" x14ac:dyDescent="0.15">
      <c r="A565" s="91" t="s">
        <v>91</v>
      </c>
      <c r="B565" s="45" t="s">
        <v>906</v>
      </c>
      <c r="C565" s="45">
        <v>58</v>
      </c>
      <c r="D565" s="45" t="s">
        <v>1157</v>
      </c>
      <c r="E565" s="84" t="s">
        <v>1560</v>
      </c>
      <c r="F565" s="71"/>
      <c r="G565" s="45"/>
      <c r="H565" s="92" t="b">
        <v>1</v>
      </c>
      <c r="I565" s="50"/>
      <c r="J565" s="50"/>
      <c r="K565" s="50"/>
    </row>
    <row r="566" spans="1:11" s="15" customFormat="1" ht="14" x14ac:dyDescent="0.15">
      <c r="A566" s="91" t="s">
        <v>91</v>
      </c>
      <c r="B566" s="45" t="s">
        <v>906</v>
      </c>
      <c r="C566" s="45">
        <v>59</v>
      </c>
      <c r="D566" s="45" t="s">
        <v>1159</v>
      </c>
      <c r="E566" s="84" t="s">
        <v>1560</v>
      </c>
      <c r="F566" s="71"/>
      <c r="G566" s="45"/>
      <c r="H566" s="92" t="b">
        <v>1</v>
      </c>
      <c r="I566" s="50"/>
      <c r="J566" s="50"/>
      <c r="K566" s="50"/>
    </row>
    <row r="567" spans="1:11" s="15" customFormat="1" ht="14" x14ac:dyDescent="0.15">
      <c r="A567" s="91" t="s">
        <v>91</v>
      </c>
      <c r="B567" s="45" t="s">
        <v>906</v>
      </c>
      <c r="C567" s="45">
        <v>60</v>
      </c>
      <c r="D567" s="45" t="s">
        <v>1161</v>
      </c>
      <c r="E567" s="84" t="s">
        <v>1560</v>
      </c>
      <c r="F567" s="71"/>
      <c r="G567" s="45"/>
      <c r="H567" s="92" t="b">
        <v>1</v>
      </c>
      <c r="I567" s="50"/>
      <c r="J567" s="50"/>
      <c r="K567" s="50"/>
    </row>
    <row r="568" spans="1:11" s="15" customFormat="1" ht="14" x14ac:dyDescent="0.15">
      <c r="A568" s="91" t="s">
        <v>91</v>
      </c>
      <c r="B568" s="45" t="s">
        <v>906</v>
      </c>
      <c r="C568" s="45">
        <v>61</v>
      </c>
      <c r="D568" s="45" t="s">
        <v>1163</v>
      </c>
      <c r="E568" s="84" t="s">
        <v>1560</v>
      </c>
      <c r="F568" s="71"/>
      <c r="G568" s="45"/>
      <c r="H568" s="92" t="b">
        <v>1</v>
      </c>
      <c r="I568" s="50"/>
      <c r="J568" s="50"/>
      <c r="K568" s="50"/>
    </row>
    <row r="569" spans="1:11" s="15" customFormat="1" ht="14" x14ac:dyDescent="0.15">
      <c r="A569" s="91" t="s">
        <v>91</v>
      </c>
      <c r="B569" s="45" t="s">
        <v>906</v>
      </c>
      <c r="C569" s="45">
        <v>62</v>
      </c>
      <c r="D569" s="45" t="s">
        <v>1165</v>
      </c>
      <c r="E569" s="84" t="s">
        <v>1560</v>
      </c>
      <c r="F569" s="71"/>
      <c r="G569" s="45"/>
      <c r="H569" s="92" t="b">
        <v>1</v>
      </c>
      <c r="I569" s="50"/>
      <c r="J569" s="50"/>
      <c r="K569" s="50"/>
    </row>
    <row r="570" spans="1:11" s="15" customFormat="1" ht="14" x14ac:dyDescent="0.15">
      <c r="A570" s="91" t="s">
        <v>91</v>
      </c>
      <c r="B570" s="45" t="s">
        <v>906</v>
      </c>
      <c r="C570" s="45">
        <v>63</v>
      </c>
      <c r="D570" s="45" t="s">
        <v>1167</v>
      </c>
      <c r="E570" s="84" t="s">
        <v>1560</v>
      </c>
      <c r="F570" s="71"/>
      <c r="G570" s="45"/>
      <c r="H570" s="92" t="b">
        <v>1</v>
      </c>
      <c r="I570" s="50"/>
      <c r="J570" s="50"/>
      <c r="K570" s="50"/>
    </row>
    <row r="571" spans="1:11" s="25" customFormat="1" ht="14" x14ac:dyDescent="0.15">
      <c r="A571" s="88"/>
      <c r="B571" s="89"/>
      <c r="C571" s="89"/>
      <c r="D571" s="89"/>
      <c r="E571" s="133" t="s">
        <v>1562</v>
      </c>
      <c r="F571" s="134" t="s">
        <v>1562</v>
      </c>
      <c r="G571" s="89"/>
      <c r="H571" s="90"/>
      <c r="I571" s="56"/>
      <c r="J571" s="56"/>
      <c r="K571" s="56"/>
    </row>
    <row r="572" spans="1:11" s="15" customFormat="1" ht="14" x14ac:dyDescent="0.15">
      <c r="A572" s="94" t="s">
        <v>95</v>
      </c>
      <c r="B572" s="46" t="s">
        <v>915</v>
      </c>
      <c r="C572" s="46">
        <v>0</v>
      </c>
      <c r="D572" s="46" t="s">
        <v>137</v>
      </c>
      <c r="E572" s="119" t="s">
        <v>1560</v>
      </c>
      <c r="F572" s="120" t="s">
        <v>1824</v>
      </c>
      <c r="G572" s="46" t="b">
        <v>1</v>
      </c>
      <c r="H572" s="95" t="b">
        <v>1</v>
      </c>
      <c r="I572" s="50" t="s">
        <v>1825</v>
      </c>
      <c r="J572" s="50"/>
      <c r="K572" s="50"/>
    </row>
    <row r="573" spans="1:11" s="15" customFormat="1" ht="28" x14ac:dyDescent="0.15">
      <c r="A573" s="94" t="s">
        <v>95</v>
      </c>
      <c r="B573" s="46" t="s">
        <v>915</v>
      </c>
      <c r="C573" s="46">
        <v>1</v>
      </c>
      <c r="D573" s="46" t="s">
        <v>943</v>
      </c>
      <c r="E573" s="119" t="s">
        <v>1560</v>
      </c>
      <c r="F573" s="120" t="s">
        <v>1826</v>
      </c>
      <c r="G573" s="46" t="b">
        <v>1</v>
      </c>
      <c r="H573" s="95" t="b">
        <v>1</v>
      </c>
      <c r="I573" s="50" t="s">
        <v>1827</v>
      </c>
      <c r="J573" s="50"/>
      <c r="K573" s="50"/>
    </row>
    <row r="574" spans="1:11" s="15" customFormat="1" ht="28" x14ac:dyDescent="0.15">
      <c r="A574" s="94" t="s">
        <v>95</v>
      </c>
      <c r="B574" s="46" t="s">
        <v>915</v>
      </c>
      <c r="C574" s="46">
        <v>2</v>
      </c>
      <c r="D574" s="46" t="s">
        <v>945</v>
      </c>
      <c r="E574" s="119" t="s">
        <v>1560</v>
      </c>
      <c r="F574" s="120" t="s">
        <v>1884</v>
      </c>
      <c r="G574" s="46" t="b">
        <v>1</v>
      </c>
      <c r="H574" s="95" t="b">
        <v>1</v>
      </c>
      <c r="I574" s="50" t="s">
        <v>1885</v>
      </c>
      <c r="J574" s="50" t="s">
        <v>1830</v>
      </c>
      <c r="K574" s="50"/>
    </row>
    <row r="575" spans="1:11" s="15" customFormat="1" ht="14" x14ac:dyDescent="0.15">
      <c r="A575" s="94" t="s">
        <v>95</v>
      </c>
      <c r="B575" s="46" t="s">
        <v>915</v>
      </c>
      <c r="C575" s="46">
        <v>3</v>
      </c>
      <c r="D575" s="46" t="s">
        <v>1831</v>
      </c>
      <c r="E575" s="119" t="s">
        <v>1560</v>
      </c>
      <c r="F575" s="120" t="s">
        <v>1832</v>
      </c>
      <c r="G575" s="46" t="b">
        <v>1</v>
      </c>
      <c r="H575" s="95"/>
      <c r="I575" s="50">
        <v>45</v>
      </c>
      <c r="J575" s="50" t="s">
        <v>1833</v>
      </c>
      <c r="K575" s="50"/>
    </row>
    <row r="576" spans="1:11" s="15" customFormat="1" ht="14" x14ac:dyDescent="0.15">
      <c r="A576" s="94" t="s">
        <v>95</v>
      </c>
      <c r="B576" s="46" t="s">
        <v>915</v>
      </c>
      <c r="C576" s="46">
        <v>4</v>
      </c>
      <c r="D576" s="46" t="s">
        <v>330</v>
      </c>
      <c r="E576" s="119" t="s">
        <v>1560</v>
      </c>
      <c r="F576" s="120" t="s">
        <v>954</v>
      </c>
      <c r="G576" s="46" t="b">
        <v>1</v>
      </c>
      <c r="H576" s="95"/>
      <c r="I576" s="50"/>
      <c r="J576" s="50"/>
      <c r="K576" s="50"/>
    </row>
    <row r="577" spans="1:11" s="15" customFormat="1" ht="14" x14ac:dyDescent="0.15">
      <c r="A577" s="94" t="s">
        <v>95</v>
      </c>
      <c r="B577" s="46" t="s">
        <v>915</v>
      </c>
      <c r="C577" s="46">
        <v>5</v>
      </c>
      <c r="D577" s="46" t="s">
        <v>334</v>
      </c>
      <c r="E577" s="119" t="s">
        <v>1560</v>
      </c>
      <c r="F577" s="120" t="s">
        <v>1834</v>
      </c>
      <c r="G577" s="46" t="b">
        <v>1</v>
      </c>
      <c r="H577" s="95"/>
      <c r="I577" s="50"/>
      <c r="J577" s="50"/>
      <c r="K577" s="50"/>
    </row>
    <row r="578" spans="1:11" s="15" customFormat="1" ht="14" x14ac:dyDescent="0.15">
      <c r="A578" s="94" t="s">
        <v>95</v>
      </c>
      <c r="B578" s="46" t="s">
        <v>915</v>
      </c>
      <c r="C578" s="46">
        <v>6</v>
      </c>
      <c r="D578" s="46" t="s">
        <v>337</v>
      </c>
      <c r="E578" s="119" t="s">
        <v>1560</v>
      </c>
      <c r="F578" s="120" t="s">
        <v>960</v>
      </c>
      <c r="G578" s="46" t="b">
        <v>1</v>
      </c>
      <c r="H578" s="95"/>
      <c r="I578" s="50"/>
      <c r="J578" s="50"/>
      <c r="K578" s="50"/>
    </row>
    <row r="579" spans="1:11" s="15" customFormat="1" ht="28" x14ac:dyDescent="0.15">
      <c r="A579" s="94" t="s">
        <v>95</v>
      </c>
      <c r="B579" s="46" t="s">
        <v>915</v>
      </c>
      <c r="C579" s="46">
        <v>7</v>
      </c>
      <c r="D579" s="46" t="s">
        <v>346</v>
      </c>
      <c r="E579" s="119" t="s">
        <v>1560</v>
      </c>
      <c r="F579" s="120" t="s">
        <v>1835</v>
      </c>
      <c r="G579" s="46" t="b">
        <v>1</v>
      </c>
      <c r="H579" s="95"/>
      <c r="I579" s="50"/>
      <c r="J579" s="50"/>
      <c r="K579" s="50"/>
    </row>
    <row r="580" spans="1:11" s="15" customFormat="1" ht="28" x14ac:dyDescent="0.15">
      <c r="A580" s="94" t="s">
        <v>95</v>
      </c>
      <c r="B580" s="46" t="s">
        <v>915</v>
      </c>
      <c r="C580" s="46">
        <v>8</v>
      </c>
      <c r="D580" s="46" t="s">
        <v>349</v>
      </c>
      <c r="E580" s="119" t="s">
        <v>1560</v>
      </c>
      <c r="F580" s="120" t="s">
        <v>1836</v>
      </c>
      <c r="G580" s="46" t="b">
        <v>1</v>
      </c>
      <c r="H580" s="95"/>
      <c r="I580" s="50"/>
      <c r="J580" s="50"/>
      <c r="K580" s="50"/>
    </row>
    <row r="581" spans="1:11" s="15" customFormat="1" ht="28" x14ac:dyDescent="0.15">
      <c r="A581" s="94" t="s">
        <v>95</v>
      </c>
      <c r="B581" s="46" t="s">
        <v>915</v>
      </c>
      <c r="C581" s="46">
        <v>9</v>
      </c>
      <c r="D581" s="46" t="s">
        <v>343</v>
      </c>
      <c r="E581" s="119" t="s">
        <v>1560</v>
      </c>
      <c r="F581" s="120" t="s">
        <v>1837</v>
      </c>
      <c r="G581" s="46" t="b">
        <v>1</v>
      </c>
      <c r="H581" s="95"/>
      <c r="I581" s="50"/>
      <c r="J581" s="50"/>
      <c r="K581" s="50"/>
    </row>
    <row r="582" spans="1:11" s="15" customFormat="1" ht="14" x14ac:dyDescent="0.15">
      <c r="A582" s="94" t="s">
        <v>95</v>
      </c>
      <c r="B582" s="46" t="s">
        <v>915</v>
      </c>
      <c r="C582" s="46">
        <v>10</v>
      </c>
      <c r="D582" s="46" t="s">
        <v>340</v>
      </c>
      <c r="E582" s="119" t="s">
        <v>1560</v>
      </c>
      <c r="F582" s="120" t="s">
        <v>1838</v>
      </c>
      <c r="G582" s="46" t="b">
        <v>1</v>
      </c>
      <c r="H582" s="95"/>
      <c r="I582" s="50"/>
      <c r="J582" s="50"/>
      <c r="K582" s="50"/>
    </row>
    <row r="583" spans="1:11" s="15" customFormat="1" ht="14" x14ac:dyDescent="0.15">
      <c r="A583" s="94" t="s">
        <v>95</v>
      </c>
      <c r="B583" s="46" t="s">
        <v>915</v>
      </c>
      <c r="C583" s="46">
        <v>11</v>
      </c>
      <c r="D583" s="46" t="s">
        <v>974</v>
      </c>
      <c r="E583" s="119" t="s">
        <v>1560</v>
      </c>
      <c r="F583" s="120"/>
      <c r="G583" s="46"/>
      <c r="H583" s="95" t="b">
        <v>1</v>
      </c>
      <c r="I583" s="50"/>
      <c r="J583" s="50"/>
      <c r="K583" s="50"/>
    </row>
    <row r="584" spans="1:11" s="15" customFormat="1" ht="28" x14ac:dyDescent="0.15">
      <c r="A584" s="94" t="s">
        <v>95</v>
      </c>
      <c r="B584" s="46" t="s">
        <v>915</v>
      </c>
      <c r="C584" s="46">
        <v>12</v>
      </c>
      <c r="D584" s="46" t="s">
        <v>976</v>
      </c>
      <c r="E584" s="126" t="s">
        <v>1560</v>
      </c>
      <c r="F584" s="127" t="s">
        <v>1839</v>
      </c>
      <c r="G584" s="46" t="b">
        <v>1</v>
      </c>
      <c r="H584" s="95" t="b">
        <v>1</v>
      </c>
      <c r="I584" s="152" t="s">
        <v>1840</v>
      </c>
      <c r="J584" s="52" t="s">
        <v>1841</v>
      </c>
      <c r="K584" s="50"/>
    </row>
    <row r="585" spans="1:11" s="15" customFormat="1" ht="28" x14ac:dyDescent="0.15">
      <c r="A585" s="94" t="s">
        <v>95</v>
      </c>
      <c r="B585" s="46" t="s">
        <v>915</v>
      </c>
      <c r="C585" s="46">
        <v>13</v>
      </c>
      <c r="D585" s="46" t="s">
        <v>981</v>
      </c>
      <c r="E585" s="126" t="s">
        <v>1560</v>
      </c>
      <c r="F585" s="127" t="s">
        <v>1842</v>
      </c>
      <c r="G585" s="46" t="b">
        <v>1</v>
      </c>
      <c r="H585" s="95" t="b">
        <v>1</v>
      </c>
      <c r="I585" s="152" t="s">
        <v>1840</v>
      </c>
      <c r="J585" s="52" t="s">
        <v>1841</v>
      </c>
      <c r="K585" s="50"/>
    </row>
    <row r="586" spans="1:11" s="15" customFormat="1" ht="14" x14ac:dyDescent="0.15">
      <c r="A586" s="94" t="s">
        <v>95</v>
      </c>
      <c r="B586" s="46" t="s">
        <v>915</v>
      </c>
      <c r="C586" s="46">
        <v>14</v>
      </c>
      <c r="D586" s="46" t="s">
        <v>986</v>
      </c>
      <c r="E586" s="119" t="s">
        <v>1560</v>
      </c>
      <c r="F586" s="120"/>
      <c r="G586" s="46"/>
      <c r="H586" s="95" t="b">
        <v>1</v>
      </c>
      <c r="I586" s="52"/>
      <c r="J586" s="52"/>
      <c r="K586" s="50"/>
    </row>
    <row r="587" spans="1:11" s="15" customFormat="1" ht="14" x14ac:dyDescent="0.15">
      <c r="A587" s="94" t="s">
        <v>95</v>
      </c>
      <c r="B587" s="46" t="s">
        <v>915</v>
      </c>
      <c r="C587" s="46">
        <v>15</v>
      </c>
      <c r="D587" s="46" t="s">
        <v>988</v>
      </c>
      <c r="E587" s="119" t="s">
        <v>1560</v>
      </c>
      <c r="F587" s="120"/>
      <c r="G587" s="46"/>
      <c r="H587" s="95" t="b">
        <v>1</v>
      </c>
      <c r="I587" s="52"/>
      <c r="J587" s="52"/>
      <c r="K587" s="50"/>
    </row>
    <row r="588" spans="1:11" s="15" customFormat="1" ht="112" x14ac:dyDescent="0.15">
      <c r="A588" s="94" t="s">
        <v>95</v>
      </c>
      <c r="B588" s="46" t="s">
        <v>915</v>
      </c>
      <c r="C588" s="46">
        <v>16</v>
      </c>
      <c r="D588" s="46" t="s">
        <v>990</v>
      </c>
      <c r="E588" s="119" t="s">
        <v>1560</v>
      </c>
      <c r="F588" s="120" t="s">
        <v>1843</v>
      </c>
      <c r="G588" s="46"/>
      <c r="H588" s="95" t="b">
        <v>1</v>
      </c>
      <c r="I588" s="152" t="s">
        <v>1844</v>
      </c>
      <c r="J588" s="52" t="s">
        <v>1845</v>
      </c>
      <c r="K588" s="50"/>
    </row>
    <row r="589" spans="1:11" s="15" customFormat="1" ht="14" x14ac:dyDescent="0.15">
      <c r="A589" s="94" t="s">
        <v>95</v>
      </c>
      <c r="B589" s="46" t="s">
        <v>915</v>
      </c>
      <c r="C589" s="46">
        <v>17</v>
      </c>
      <c r="D589" s="46" t="s">
        <v>994</v>
      </c>
      <c r="E589" s="119" t="s">
        <v>1560</v>
      </c>
      <c r="F589" s="120" t="s">
        <v>1886</v>
      </c>
      <c r="G589" s="46"/>
      <c r="H589" s="95" t="b">
        <v>1</v>
      </c>
      <c r="I589" s="50" t="s">
        <v>1847</v>
      </c>
      <c r="J589" s="50">
        <v>3600</v>
      </c>
      <c r="K589" s="50"/>
    </row>
    <row r="590" spans="1:11" s="15" customFormat="1" ht="14" x14ac:dyDescent="0.15">
      <c r="A590" s="94" t="s">
        <v>95</v>
      </c>
      <c r="B590" s="46" t="s">
        <v>915</v>
      </c>
      <c r="C590" s="46">
        <v>18</v>
      </c>
      <c r="D590" s="46" t="s">
        <v>1002</v>
      </c>
      <c r="E590" s="119" t="s">
        <v>1560</v>
      </c>
      <c r="F590" s="120" t="s">
        <v>1001</v>
      </c>
      <c r="G590" s="46"/>
      <c r="H590" s="95" t="b">
        <v>1</v>
      </c>
      <c r="I590" s="50" t="s">
        <v>1848</v>
      </c>
      <c r="J590" s="50" t="s">
        <v>1849</v>
      </c>
      <c r="K590" s="50"/>
    </row>
    <row r="591" spans="1:11" s="15" customFormat="1" ht="28" x14ac:dyDescent="0.15">
      <c r="A591" s="94" t="s">
        <v>95</v>
      </c>
      <c r="B591" s="46" t="s">
        <v>915</v>
      </c>
      <c r="C591" s="46">
        <v>19</v>
      </c>
      <c r="D591" s="46" t="s">
        <v>1004</v>
      </c>
      <c r="E591" s="119" t="s">
        <v>1560</v>
      </c>
      <c r="F591" s="120" t="s">
        <v>1887</v>
      </c>
      <c r="G591" s="46"/>
      <c r="H591" s="95" t="b">
        <v>1</v>
      </c>
      <c r="I591" s="50" t="s">
        <v>1851</v>
      </c>
      <c r="J591" s="50" t="s">
        <v>1852</v>
      </c>
      <c r="K591" s="50"/>
    </row>
    <row r="592" spans="1:11" s="15" customFormat="1" ht="28" x14ac:dyDescent="0.15">
      <c r="A592" s="94" t="s">
        <v>95</v>
      </c>
      <c r="B592" s="46" t="s">
        <v>915</v>
      </c>
      <c r="C592" s="46">
        <v>20</v>
      </c>
      <c r="D592" s="46" t="s">
        <v>1009</v>
      </c>
      <c r="E592" s="119" t="s">
        <v>1560</v>
      </c>
      <c r="F592" s="120" t="s">
        <v>1888</v>
      </c>
      <c r="G592" s="46"/>
      <c r="H592" s="95" t="b">
        <v>1</v>
      </c>
      <c r="I592" s="50" t="s">
        <v>1851</v>
      </c>
      <c r="J592" s="50" t="s">
        <v>1854</v>
      </c>
      <c r="K592" s="50"/>
    </row>
    <row r="593" spans="1:11" s="15" customFormat="1" ht="56" x14ac:dyDescent="0.15">
      <c r="A593" s="94" t="s">
        <v>95</v>
      </c>
      <c r="B593" s="46" t="s">
        <v>915</v>
      </c>
      <c r="C593" s="46">
        <v>21</v>
      </c>
      <c r="D593" s="46" t="s">
        <v>1014</v>
      </c>
      <c r="E593" s="119" t="s">
        <v>1560</v>
      </c>
      <c r="F593" s="120" t="s">
        <v>1016</v>
      </c>
      <c r="G593" s="46"/>
      <c r="H593" s="95" t="b">
        <v>1</v>
      </c>
      <c r="I593" s="50" t="s">
        <v>1855</v>
      </c>
      <c r="J593" s="57" t="s">
        <v>1856</v>
      </c>
      <c r="K593" s="50"/>
    </row>
    <row r="594" spans="1:11" s="15" customFormat="1" ht="42" x14ac:dyDescent="0.15">
      <c r="A594" s="94" t="s">
        <v>95</v>
      </c>
      <c r="B594" s="46" t="s">
        <v>915</v>
      </c>
      <c r="C594" s="46">
        <v>22</v>
      </c>
      <c r="D594" s="46" t="s">
        <v>1019</v>
      </c>
      <c r="E594" s="119" t="s">
        <v>1560</v>
      </c>
      <c r="F594" s="120" t="s">
        <v>1857</v>
      </c>
      <c r="G594" s="46"/>
      <c r="H594" s="95" t="b">
        <v>1</v>
      </c>
      <c r="I594" s="50" t="s">
        <v>1829</v>
      </c>
      <c r="J594" s="50" t="s">
        <v>1858</v>
      </c>
      <c r="K594" s="50"/>
    </row>
    <row r="595" spans="1:11" s="15" customFormat="1" ht="28" x14ac:dyDescent="0.15">
      <c r="A595" s="94" t="s">
        <v>95</v>
      </c>
      <c r="B595" s="46" t="s">
        <v>915</v>
      </c>
      <c r="C595" s="46">
        <v>23</v>
      </c>
      <c r="D595" s="46" t="s">
        <v>1024</v>
      </c>
      <c r="E595" s="119" t="s">
        <v>1560</v>
      </c>
      <c r="F595" s="120" t="s">
        <v>1859</v>
      </c>
      <c r="G595" s="46"/>
      <c r="H595" s="95" t="b">
        <v>1</v>
      </c>
      <c r="I595" s="50" t="s">
        <v>1860</v>
      </c>
      <c r="J595" s="50">
        <v>0.8</v>
      </c>
      <c r="K595" s="50"/>
    </row>
    <row r="596" spans="1:11" s="15" customFormat="1" ht="14" x14ac:dyDescent="0.15">
      <c r="A596" s="94" t="s">
        <v>95</v>
      </c>
      <c r="B596" s="46" t="s">
        <v>915</v>
      </c>
      <c r="C596" s="46">
        <v>24</v>
      </c>
      <c r="D596" s="46" t="s">
        <v>1029</v>
      </c>
      <c r="E596" s="119" t="s">
        <v>1560</v>
      </c>
      <c r="F596" s="120"/>
      <c r="G596" s="46"/>
      <c r="H596" s="95" t="b">
        <v>1</v>
      </c>
      <c r="I596" s="50"/>
      <c r="J596" s="50"/>
      <c r="K596" s="50"/>
    </row>
    <row r="597" spans="1:11" s="15" customFormat="1" ht="14" x14ac:dyDescent="0.15">
      <c r="A597" s="94" t="s">
        <v>95</v>
      </c>
      <c r="B597" s="46" t="s">
        <v>915</v>
      </c>
      <c r="C597" s="46">
        <v>25</v>
      </c>
      <c r="D597" s="46" t="s">
        <v>1031</v>
      </c>
      <c r="E597" s="119" t="s">
        <v>1560</v>
      </c>
      <c r="F597" s="120"/>
      <c r="G597" s="46"/>
      <c r="H597" s="95" t="b">
        <v>1</v>
      </c>
      <c r="I597" s="50"/>
      <c r="J597" s="50"/>
      <c r="K597" s="50"/>
    </row>
    <row r="598" spans="1:11" s="15" customFormat="1" ht="14" x14ac:dyDescent="0.15">
      <c r="A598" s="94" t="s">
        <v>95</v>
      </c>
      <c r="B598" s="46" t="s">
        <v>915</v>
      </c>
      <c r="C598" s="46">
        <v>26</v>
      </c>
      <c r="D598" s="46" t="s">
        <v>1033</v>
      </c>
      <c r="E598" s="119" t="s">
        <v>1560</v>
      </c>
      <c r="F598" s="120"/>
      <c r="G598" s="46"/>
      <c r="H598" s="95" t="b">
        <v>1</v>
      </c>
      <c r="I598" s="50"/>
      <c r="J598" s="50"/>
      <c r="K598" s="50"/>
    </row>
    <row r="599" spans="1:11" s="15" customFormat="1" ht="14" x14ac:dyDescent="0.15">
      <c r="A599" s="94" t="s">
        <v>95</v>
      </c>
      <c r="B599" s="46" t="s">
        <v>915</v>
      </c>
      <c r="C599" s="46">
        <v>27</v>
      </c>
      <c r="D599" s="46" t="s">
        <v>1035</v>
      </c>
      <c r="E599" s="119" t="s">
        <v>1560</v>
      </c>
      <c r="F599" s="120"/>
      <c r="G599" s="46"/>
      <c r="H599" s="95" t="b">
        <v>1</v>
      </c>
      <c r="I599" s="50"/>
      <c r="J599" s="50"/>
      <c r="K599" s="50"/>
    </row>
    <row r="600" spans="1:11" s="15" customFormat="1" ht="14" x14ac:dyDescent="0.15">
      <c r="A600" s="94" t="s">
        <v>95</v>
      </c>
      <c r="B600" s="46" t="s">
        <v>915</v>
      </c>
      <c r="C600" s="46">
        <v>28</v>
      </c>
      <c r="D600" s="46" t="s">
        <v>1037</v>
      </c>
      <c r="E600" s="119" t="s">
        <v>1560</v>
      </c>
      <c r="F600" s="120"/>
      <c r="G600" s="46"/>
      <c r="H600" s="95" t="b">
        <v>1</v>
      </c>
      <c r="I600" s="50"/>
      <c r="J600" s="50"/>
      <c r="K600" s="50"/>
    </row>
    <row r="601" spans="1:11" s="15" customFormat="1" ht="14" x14ac:dyDescent="0.15">
      <c r="A601" s="94" t="s">
        <v>95</v>
      </c>
      <c r="B601" s="46" t="s">
        <v>915</v>
      </c>
      <c r="C601" s="46">
        <v>29</v>
      </c>
      <c r="D601" s="46" t="s">
        <v>1039</v>
      </c>
      <c r="E601" s="119" t="s">
        <v>1560</v>
      </c>
      <c r="F601" s="120"/>
      <c r="G601" s="46"/>
      <c r="H601" s="95" t="b">
        <v>1</v>
      </c>
      <c r="I601" s="50"/>
      <c r="J601" s="50"/>
      <c r="K601" s="50"/>
    </row>
    <row r="602" spans="1:11" s="15" customFormat="1" ht="14" x14ac:dyDescent="0.15">
      <c r="A602" s="94" t="s">
        <v>95</v>
      </c>
      <c r="B602" s="46" t="s">
        <v>915</v>
      </c>
      <c r="C602" s="46">
        <v>30</v>
      </c>
      <c r="D602" s="46" t="s">
        <v>1041</v>
      </c>
      <c r="E602" s="119" t="s">
        <v>1560</v>
      </c>
      <c r="F602" s="120"/>
      <c r="G602" s="46"/>
      <c r="H602" s="95" t="b">
        <v>1</v>
      </c>
      <c r="I602" s="50"/>
      <c r="J602" s="50"/>
      <c r="K602" s="50"/>
    </row>
    <row r="603" spans="1:11" s="15" customFormat="1" ht="14" x14ac:dyDescent="0.15">
      <c r="A603" s="94" t="s">
        <v>95</v>
      </c>
      <c r="B603" s="46" t="s">
        <v>915</v>
      </c>
      <c r="C603" s="46">
        <v>31</v>
      </c>
      <c r="D603" s="46" t="s">
        <v>1043</v>
      </c>
      <c r="E603" s="119" t="s">
        <v>1560</v>
      </c>
      <c r="F603" s="120"/>
      <c r="G603" s="46"/>
      <c r="H603" s="95" t="b">
        <v>1</v>
      </c>
      <c r="I603" s="50"/>
      <c r="J603" s="50"/>
      <c r="K603" s="50"/>
    </row>
    <row r="604" spans="1:11" s="15" customFormat="1" ht="42" x14ac:dyDescent="0.15">
      <c r="A604" s="94" t="s">
        <v>95</v>
      </c>
      <c r="B604" s="46" t="s">
        <v>915</v>
      </c>
      <c r="C604" s="46">
        <v>32</v>
      </c>
      <c r="D604" s="46" t="s">
        <v>1045</v>
      </c>
      <c r="E604" s="119" t="s">
        <v>1560</v>
      </c>
      <c r="F604" s="120" t="s">
        <v>1861</v>
      </c>
      <c r="G604" s="46"/>
      <c r="H604" s="95" t="b">
        <v>1</v>
      </c>
      <c r="I604" s="50" t="s">
        <v>1862</v>
      </c>
      <c r="J604" s="50">
        <v>0</v>
      </c>
      <c r="K604" s="50"/>
    </row>
    <row r="605" spans="1:11" s="15" customFormat="1" ht="14" x14ac:dyDescent="0.15">
      <c r="A605" s="94" t="s">
        <v>95</v>
      </c>
      <c r="B605" s="46" t="s">
        <v>915</v>
      </c>
      <c r="C605" s="46">
        <v>33</v>
      </c>
      <c r="D605" s="46" t="s">
        <v>1050</v>
      </c>
      <c r="E605" s="119" t="s">
        <v>1560</v>
      </c>
      <c r="F605" s="120" t="s">
        <v>1052</v>
      </c>
      <c r="G605" s="46"/>
      <c r="H605" s="95" t="b">
        <v>1</v>
      </c>
      <c r="I605" s="50" t="s">
        <v>1863</v>
      </c>
      <c r="J605" s="50" t="s">
        <v>1841</v>
      </c>
      <c r="K605" s="50"/>
    </row>
    <row r="606" spans="1:11" s="15" customFormat="1" ht="14" x14ac:dyDescent="0.15">
      <c r="A606" s="94" t="s">
        <v>95</v>
      </c>
      <c r="B606" s="46" t="s">
        <v>915</v>
      </c>
      <c r="C606" s="46">
        <v>34</v>
      </c>
      <c r="D606" s="46" t="s">
        <v>1055</v>
      </c>
      <c r="E606" s="119" t="s">
        <v>1560</v>
      </c>
      <c r="F606" s="120" t="s">
        <v>1057</v>
      </c>
      <c r="G606" s="46"/>
      <c r="H606" s="95" t="b">
        <v>1</v>
      </c>
      <c r="I606" s="50" t="s">
        <v>1863</v>
      </c>
      <c r="J606" s="50" t="s">
        <v>1841</v>
      </c>
      <c r="K606" s="50"/>
    </row>
    <row r="607" spans="1:11" s="15" customFormat="1" ht="14" x14ac:dyDescent="0.15">
      <c r="A607" s="94" t="s">
        <v>95</v>
      </c>
      <c r="B607" s="46" t="s">
        <v>915</v>
      </c>
      <c r="C607" s="46">
        <v>35</v>
      </c>
      <c r="D607" s="46" t="s">
        <v>1060</v>
      </c>
      <c r="E607" s="119" t="s">
        <v>1560</v>
      </c>
      <c r="F607" s="120" t="s">
        <v>1062</v>
      </c>
      <c r="G607" s="46"/>
      <c r="H607" s="95" t="b">
        <v>1</v>
      </c>
      <c r="I607" s="50" t="s">
        <v>1863</v>
      </c>
      <c r="J607" s="50" t="s">
        <v>1841</v>
      </c>
      <c r="K607" s="50"/>
    </row>
    <row r="608" spans="1:11" s="15" customFormat="1" ht="14" x14ac:dyDescent="0.15">
      <c r="A608" s="94" t="s">
        <v>95</v>
      </c>
      <c r="B608" s="46" t="s">
        <v>915</v>
      </c>
      <c r="C608" s="46">
        <v>36</v>
      </c>
      <c r="D608" s="46" t="s">
        <v>1065</v>
      </c>
      <c r="E608" s="119" t="s">
        <v>1560</v>
      </c>
      <c r="F608" s="120" t="s">
        <v>1067</v>
      </c>
      <c r="G608" s="46"/>
      <c r="H608" s="95" t="b">
        <v>1</v>
      </c>
      <c r="I608" s="50" t="s">
        <v>1863</v>
      </c>
      <c r="J608" s="50" t="s">
        <v>1841</v>
      </c>
      <c r="K608" s="50"/>
    </row>
    <row r="609" spans="1:11" s="15" customFormat="1" ht="14" x14ac:dyDescent="0.15">
      <c r="A609" s="94" t="s">
        <v>95</v>
      </c>
      <c r="B609" s="46" t="s">
        <v>915</v>
      </c>
      <c r="C609" s="46">
        <v>37</v>
      </c>
      <c r="D609" s="46" t="s">
        <v>1070</v>
      </c>
      <c r="E609" s="119" t="s">
        <v>1560</v>
      </c>
      <c r="F609" s="120"/>
      <c r="G609" s="46"/>
      <c r="H609" s="95"/>
      <c r="I609" s="50" t="s">
        <v>1862</v>
      </c>
      <c r="J609" s="50">
        <v>1</v>
      </c>
      <c r="K609" s="50"/>
    </row>
    <row r="610" spans="1:11" s="15" customFormat="1" ht="14" x14ac:dyDescent="0.15">
      <c r="A610" s="94" t="s">
        <v>95</v>
      </c>
      <c r="B610" s="46" t="s">
        <v>915</v>
      </c>
      <c r="C610" s="46">
        <v>38</v>
      </c>
      <c r="D610" s="46" t="s">
        <v>1072</v>
      </c>
      <c r="E610" s="119" t="s">
        <v>1560</v>
      </c>
      <c r="F610" s="120"/>
      <c r="G610" s="46"/>
      <c r="H610" s="95" t="b">
        <v>1</v>
      </c>
      <c r="I610" s="50"/>
      <c r="J610" s="50"/>
      <c r="K610" s="50"/>
    </row>
    <row r="611" spans="1:11" s="15" customFormat="1" ht="14" x14ac:dyDescent="0.15">
      <c r="A611" s="94" t="s">
        <v>95</v>
      </c>
      <c r="B611" s="46" t="s">
        <v>915</v>
      </c>
      <c r="C611" s="46">
        <v>39</v>
      </c>
      <c r="D611" s="46" t="s">
        <v>1074</v>
      </c>
      <c r="E611" s="119" t="s">
        <v>1560</v>
      </c>
      <c r="F611" s="120"/>
      <c r="G611" s="46"/>
      <c r="H611" s="95" t="b">
        <v>1</v>
      </c>
      <c r="I611" s="50"/>
      <c r="J611" s="50"/>
      <c r="K611" s="50"/>
    </row>
    <row r="612" spans="1:11" s="15" customFormat="1" ht="14" x14ac:dyDescent="0.15">
      <c r="A612" s="94" t="s">
        <v>95</v>
      </c>
      <c r="B612" s="46" t="s">
        <v>915</v>
      </c>
      <c r="C612" s="46">
        <v>40</v>
      </c>
      <c r="D612" s="46" t="s">
        <v>1076</v>
      </c>
      <c r="E612" s="119" t="s">
        <v>1560</v>
      </c>
      <c r="F612" s="120" t="s">
        <v>1864</v>
      </c>
      <c r="G612" s="46"/>
      <c r="H612" s="95" t="b">
        <v>1</v>
      </c>
      <c r="I612" s="50" t="s">
        <v>1865</v>
      </c>
      <c r="J612" s="50" t="s">
        <v>1866</v>
      </c>
      <c r="K612" s="50"/>
    </row>
    <row r="613" spans="1:11" s="15" customFormat="1" ht="14" x14ac:dyDescent="0.15">
      <c r="A613" s="94" t="s">
        <v>95</v>
      </c>
      <c r="B613" s="46" t="s">
        <v>915</v>
      </c>
      <c r="C613" s="46">
        <v>41</v>
      </c>
      <c r="D613" s="46" t="s">
        <v>1081</v>
      </c>
      <c r="E613" s="119" t="s">
        <v>1560</v>
      </c>
      <c r="F613" s="120" t="s">
        <v>1083</v>
      </c>
      <c r="G613" s="46"/>
      <c r="H613" s="95" t="b">
        <v>1</v>
      </c>
      <c r="I613" s="50" t="s">
        <v>1867</v>
      </c>
      <c r="J613" s="50" t="s">
        <v>1868</v>
      </c>
      <c r="K613" s="50"/>
    </row>
    <row r="614" spans="1:11" s="15" customFormat="1" ht="14" x14ac:dyDescent="0.15">
      <c r="A614" s="94" t="s">
        <v>95</v>
      </c>
      <c r="B614" s="46" t="s">
        <v>915</v>
      </c>
      <c r="C614" s="46">
        <v>42</v>
      </c>
      <c r="D614" s="46" t="s">
        <v>1086</v>
      </c>
      <c r="E614" s="119" t="s">
        <v>1560</v>
      </c>
      <c r="F614" s="120" t="s">
        <v>1869</v>
      </c>
      <c r="G614" s="46"/>
      <c r="H614" s="95" t="b">
        <v>1</v>
      </c>
      <c r="I614" s="50" t="s">
        <v>1867</v>
      </c>
      <c r="J614" s="50" t="s">
        <v>1868</v>
      </c>
      <c r="K614" s="50"/>
    </row>
    <row r="615" spans="1:11" s="15" customFormat="1" ht="14" x14ac:dyDescent="0.15">
      <c r="A615" s="94" t="s">
        <v>95</v>
      </c>
      <c r="B615" s="46" t="s">
        <v>915</v>
      </c>
      <c r="C615" s="46">
        <v>43</v>
      </c>
      <c r="D615" s="46" t="s">
        <v>1091</v>
      </c>
      <c r="E615" s="119" t="s">
        <v>1560</v>
      </c>
      <c r="F615" s="120" t="s">
        <v>1870</v>
      </c>
      <c r="G615" s="46"/>
      <c r="H615" s="95" t="b">
        <v>1</v>
      </c>
      <c r="I615" s="50" t="s">
        <v>1871</v>
      </c>
      <c r="J615" s="50" t="s">
        <v>1872</v>
      </c>
      <c r="K615" s="50"/>
    </row>
    <row r="616" spans="1:11" s="15" customFormat="1" ht="14" x14ac:dyDescent="0.15">
      <c r="A616" s="94" t="s">
        <v>95</v>
      </c>
      <c r="B616" s="46" t="s">
        <v>915</v>
      </c>
      <c r="C616" s="46">
        <v>44</v>
      </c>
      <c r="D616" s="46" t="s">
        <v>1096</v>
      </c>
      <c r="E616" s="119" t="s">
        <v>1560</v>
      </c>
      <c r="F616" s="120" t="s">
        <v>1098</v>
      </c>
      <c r="G616" s="46"/>
      <c r="H616" s="95" t="b">
        <v>1</v>
      </c>
      <c r="I616" s="50" t="s">
        <v>1871</v>
      </c>
      <c r="J616" s="50" t="s">
        <v>1872</v>
      </c>
      <c r="K616" s="50"/>
    </row>
    <row r="617" spans="1:11" s="15" customFormat="1" ht="14" x14ac:dyDescent="0.15">
      <c r="A617" s="94" t="s">
        <v>95</v>
      </c>
      <c r="B617" s="46" t="s">
        <v>915</v>
      </c>
      <c r="C617" s="46">
        <v>45</v>
      </c>
      <c r="D617" s="46" t="s">
        <v>1101</v>
      </c>
      <c r="E617" s="119" t="s">
        <v>1560</v>
      </c>
      <c r="F617" s="120"/>
      <c r="G617" s="46"/>
      <c r="H617" s="95" t="b">
        <v>1</v>
      </c>
      <c r="I617" s="50"/>
      <c r="J617" s="50"/>
      <c r="K617" s="50"/>
    </row>
    <row r="618" spans="1:11" s="15" customFormat="1" ht="14" x14ac:dyDescent="0.15">
      <c r="A618" s="94" t="s">
        <v>95</v>
      </c>
      <c r="B618" s="46" t="s">
        <v>915</v>
      </c>
      <c r="C618" s="46">
        <v>46</v>
      </c>
      <c r="D618" s="46" t="s">
        <v>1103</v>
      </c>
      <c r="E618" s="119" t="s">
        <v>1560</v>
      </c>
      <c r="F618" s="120"/>
      <c r="G618" s="46"/>
      <c r="H618" s="95" t="b">
        <v>1</v>
      </c>
      <c r="I618" s="50"/>
      <c r="J618" s="50"/>
      <c r="K618" s="50"/>
    </row>
    <row r="619" spans="1:11" s="15" customFormat="1" ht="14" x14ac:dyDescent="0.15">
      <c r="A619" s="94" t="s">
        <v>95</v>
      </c>
      <c r="B619" s="46" t="s">
        <v>915</v>
      </c>
      <c r="C619" s="46">
        <v>47</v>
      </c>
      <c r="D619" s="46" t="s">
        <v>1105</v>
      </c>
      <c r="E619" s="119" t="s">
        <v>1560</v>
      </c>
      <c r="F619" s="120"/>
      <c r="G619" s="46"/>
      <c r="H619" s="95" t="b">
        <v>1</v>
      </c>
      <c r="I619" s="57"/>
      <c r="J619" s="50"/>
      <c r="K619" s="50"/>
    </row>
    <row r="620" spans="1:11" s="15" customFormat="1" ht="28" x14ac:dyDescent="0.15">
      <c r="A620" s="94" t="s">
        <v>95</v>
      </c>
      <c r="B620" s="46" t="s">
        <v>915</v>
      </c>
      <c r="C620" s="46">
        <v>48</v>
      </c>
      <c r="D620" s="46" t="s">
        <v>1107</v>
      </c>
      <c r="E620" s="119" t="s">
        <v>1560</v>
      </c>
      <c r="F620" s="120" t="s">
        <v>1873</v>
      </c>
      <c r="G620" s="46"/>
      <c r="H620" s="95" t="b">
        <v>1</v>
      </c>
      <c r="I620" s="50" t="s">
        <v>1862</v>
      </c>
      <c r="J620" s="50">
        <v>0</v>
      </c>
      <c r="K620" s="50"/>
    </row>
    <row r="621" spans="1:11" s="15" customFormat="1" ht="14" x14ac:dyDescent="0.15">
      <c r="A621" s="94" t="s">
        <v>95</v>
      </c>
      <c r="B621" s="46" t="s">
        <v>915</v>
      </c>
      <c r="C621" s="46">
        <v>49</v>
      </c>
      <c r="D621" s="46" t="s">
        <v>1112</v>
      </c>
      <c r="E621" s="119" t="s">
        <v>1560</v>
      </c>
      <c r="F621" s="120" t="s">
        <v>1874</v>
      </c>
      <c r="G621" s="46"/>
      <c r="H621" s="95" t="b">
        <v>1</v>
      </c>
      <c r="I621" s="50" t="s">
        <v>1862</v>
      </c>
      <c r="J621" s="50">
        <v>0</v>
      </c>
      <c r="K621" s="50"/>
    </row>
    <row r="622" spans="1:11" s="15" customFormat="1" ht="42" x14ac:dyDescent="0.15">
      <c r="A622" s="94" t="s">
        <v>95</v>
      </c>
      <c r="B622" s="46" t="s">
        <v>915</v>
      </c>
      <c r="C622" s="46">
        <v>50</v>
      </c>
      <c r="D622" s="46" t="s">
        <v>1117</v>
      </c>
      <c r="E622" s="119" t="s">
        <v>1560</v>
      </c>
      <c r="F622" s="120" t="s">
        <v>1889</v>
      </c>
      <c r="G622" s="46"/>
      <c r="H622" s="95" t="b">
        <v>1</v>
      </c>
      <c r="I622" s="50" t="s">
        <v>1863</v>
      </c>
      <c r="J622" s="50">
        <v>0</v>
      </c>
      <c r="K622" s="50"/>
    </row>
    <row r="623" spans="1:11" s="15" customFormat="1" ht="56" x14ac:dyDescent="0.15">
      <c r="A623" s="94" t="s">
        <v>95</v>
      </c>
      <c r="B623" s="46" t="s">
        <v>915</v>
      </c>
      <c r="C623" s="46">
        <v>51</v>
      </c>
      <c r="D623" s="46" t="s">
        <v>1122</v>
      </c>
      <c r="E623" s="119" t="s">
        <v>1560</v>
      </c>
      <c r="F623" s="137" t="s">
        <v>1890</v>
      </c>
      <c r="G623" s="46"/>
      <c r="H623" s="95" t="b">
        <v>1</v>
      </c>
      <c r="I623" s="50" t="s">
        <v>1863</v>
      </c>
      <c r="J623" s="50">
        <v>0</v>
      </c>
      <c r="K623" s="50"/>
    </row>
    <row r="624" spans="1:11" s="15" customFormat="1" ht="42" x14ac:dyDescent="0.15">
      <c r="A624" s="94" t="s">
        <v>95</v>
      </c>
      <c r="B624" s="46" t="s">
        <v>915</v>
      </c>
      <c r="C624" s="46">
        <v>52</v>
      </c>
      <c r="D624" s="46" t="s">
        <v>1127</v>
      </c>
      <c r="E624" s="119" t="s">
        <v>1560</v>
      </c>
      <c r="F624" s="120" t="s">
        <v>1891</v>
      </c>
      <c r="G624" s="46"/>
      <c r="H624" s="95" t="b">
        <v>1</v>
      </c>
      <c r="I624" s="50" t="s">
        <v>1829</v>
      </c>
      <c r="J624" s="50">
        <v>0</v>
      </c>
      <c r="K624" s="50"/>
    </row>
    <row r="625" spans="1:11" s="15" customFormat="1" ht="28" x14ac:dyDescent="0.15">
      <c r="A625" s="94" t="s">
        <v>95</v>
      </c>
      <c r="B625" s="46" t="s">
        <v>915</v>
      </c>
      <c r="C625" s="46">
        <v>53</v>
      </c>
      <c r="D625" s="46" t="s">
        <v>1132</v>
      </c>
      <c r="E625" s="119" t="s">
        <v>1560</v>
      </c>
      <c r="F625" s="120" t="s">
        <v>1878</v>
      </c>
      <c r="G625" s="46"/>
      <c r="H625" s="95" t="b">
        <v>1</v>
      </c>
      <c r="I625" s="50" t="s">
        <v>1863</v>
      </c>
      <c r="J625" s="50">
        <v>0</v>
      </c>
      <c r="K625" s="50"/>
    </row>
    <row r="626" spans="1:11" s="15" customFormat="1" ht="28" x14ac:dyDescent="0.15">
      <c r="A626" s="94" t="s">
        <v>95</v>
      </c>
      <c r="B626" s="46" t="s">
        <v>915</v>
      </c>
      <c r="C626" s="46">
        <v>54</v>
      </c>
      <c r="D626" s="46" t="s">
        <v>1137</v>
      </c>
      <c r="E626" s="119" t="s">
        <v>1560</v>
      </c>
      <c r="F626" s="120" t="s">
        <v>1879</v>
      </c>
      <c r="G626" s="46"/>
      <c r="H626" s="95" t="b">
        <v>1</v>
      </c>
      <c r="I626" s="50" t="s">
        <v>1829</v>
      </c>
      <c r="J626" s="50">
        <v>0</v>
      </c>
      <c r="K626" s="50"/>
    </row>
    <row r="627" spans="1:11" s="15" customFormat="1" ht="28" x14ac:dyDescent="0.15">
      <c r="A627" s="94" t="s">
        <v>95</v>
      </c>
      <c r="B627" s="46" t="s">
        <v>915</v>
      </c>
      <c r="C627" s="46">
        <v>55</v>
      </c>
      <c r="D627" s="46" t="s">
        <v>1142</v>
      </c>
      <c r="E627" s="119" t="s">
        <v>1560</v>
      </c>
      <c r="F627" s="120" t="s">
        <v>1880</v>
      </c>
      <c r="G627" s="46"/>
      <c r="H627" s="95" t="b">
        <v>1</v>
      </c>
      <c r="I627" s="50" t="s">
        <v>1863</v>
      </c>
      <c r="J627" s="50">
        <v>0</v>
      </c>
      <c r="K627" s="50"/>
    </row>
    <row r="628" spans="1:11" s="15" customFormat="1" ht="14" x14ac:dyDescent="0.15">
      <c r="A628" s="94" t="s">
        <v>95</v>
      </c>
      <c r="B628" s="46" t="s">
        <v>915</v>
      </c>
      <c r="C628" s="46">
        <v>56</v>
      </c>
      <c r="D628" s="46" t="s">
        <v>1147</v>
      </c>
      <c r="E628" s="119" t="s">
        <v>1560</v>
      </c>
      <c r="F628" s="120" t="s">
        <v>1881</v>
      </c>
      <c r="G628" s="46"/>
      <c r="H628" s="95" t="b">
        <v>1</v>
      </c>
      <c r="I628" s="50"/>
      <c r="J628" s="50">
        <v>1</v>
      </c>
      <c r="K628" s="50"/>
    </row>
    <row r="629" spans="1:11" s="15" customFormat="1" ht="42" x14ac:dyDescent="0.15">
      <c r="A629" s="94" t="s">
        <v>95</v>
      </c>
      <c r="B629" s="46" t="s">
        <v>915</v>
      </c>
      <c r="C629" s="46">
        <v>57</v>
      </c>
      <c r="D629" s="46" t="s">
        <v>1152</v>
      </c>
      <c r="E629" s="119" t="s">
        <v>1560</v>
      </c>
      <c r="F629" s="120" t="s">
        <v>1882</v>
      </c>
      <c r="G629" s="46"/>
      <c r="H629" s="95" t="b">
        <v>1</v>
      </c>
      <c r="I629" s="50" t="s">
        <v>1883</v>
      </c>
      <c r="J629" s="50">
        <v>0</v>
      </c>
      <c r="K629" s="50"/>
    </row>
    <row r="630" spans="1:11" s="15" customFormat="1" ht="14" x14ac:dyDescent="0.15">
      <c r="A630" s="94" t="s">
        <v>95</v>
      </c>
      <c r="B630" s="46" t="s">
        <v>915</v>
      </c>
      <c r="C630" s="46">
        <v>58</v>
      </c>
      <c r="D630" s="46" t="s">
        <v>1157</v>
      </c>
      <c r="E630" s="119" t="s">
        <v>1560</v>
      </c>
      <c r="F630" s="120"/>
      <c r="G630" s="46"/>
      <c r="H630" s="95" t="b">
        <v>1</v>
      </c>
      <c r="I630" s="50"/>
      <c r="J630" s="50"/>
      <c r="K630" s="50"/>
    </row>
    <row r="631" spans="1:11" s="15" customFormat="1" ht="14" x14ac:dyDescent="0.15">
      <c r="A631" s="94" t="s">
        <v>95</v>
      </c>
      <c r="B631" s="46" t="s">
        <v>915</v>
      </c>
      <c r="C631" s="46">
        <v>59</v>
      </c>
      <c r="D631" s="46" t="s">
        <v>1159</v>
      </c>
      <c r="E631" s="119" t="s">
        <v>1560</v>
      </c>
      <c r="F631" s="120"/>
      <c r="G631" s="46"/>
      <c r="H631" s="95" t="b">
        <v>1</v>
      </c>
      <c r="I631" s="50"/>
      <c r="J631" s="50"/>
      <c r="K631" s="50"/>
    </row>
    <row r="632" spans="1:11" s="15" customFormat="1" ht="14" x14ac:dyDescent="0.15">
      <c r="A632" s="94" t="s">
        <v>95</v>
      </c>
      <c r="B632" s="46" t="s">
        <v>915</v>
      </c>
      <c r="C632" s="46">
        <v>60</v>
      </c>
      <c r="D632" s="46" t="s">
        <v>1161</v>
      </c>
      <c r="E632" s="119" t="s">
        <v>1560</v>
      </c>
      <c r="F632" s="120"/>
      <c r="G632" s="46"/>
      <c r="H632" s="95" t="b">
        <v>1</v>
      </c>
      <c r="I632" s="50"/>
      <c r="J632" s="50"/>
      <c r="K632" s="50"/>
    </row>
    <row r="633" spans="1:11" s="15" customFormat="1" ht="14" x14ac:dyDescent="0.15">
      <c r="A633" s="94" t="s">
        <v>95</v>
      </c>
      <c r="B633" s="46" t="s">
        <v>915</v>
      </c>
      <c r="C633" s="46">
        <v>61</v>
      </c>
      <c r="D633" s="46" t="s">
        <v>1163</v>
      </c>
      <c r="E633" s="119" t="s">
        <v>1560</v>
      </c>
      <c r="F633" s="120"/>
      <c r="G633" s="46"/>
      <c r="H633" s="95" t="b">
        <v>1</v>
      </c>
      <c r="I633" s="50"/>
      <c r="J633" s="50"/>
      <c r="K633" s="50"/>
    </row>
    <row r="634" spans="1:11" s="15" customFormat="1" ht="14" x14ac:dyDescent="0.15">
      <c r="A634" s="94" t="s">
        <v>95</v>
      </c>
      <c r="B634" s="46" t="s">
        <v>915</v>
      </c>
      <c r="C634" s="46">
        <v>62</v>
      </c>
      <c r="D634" s="46" t="s">
        <v>1165</v>
      </c>
      <c r="E634" s="119" t="s">
        <v>1560</v>
      </c>
      <c r="F634" s="120"/>
      <c r="G634" s="46"/>
      <c r="H634" s="95" t="b">
        <v>1</v>
      </c>
      <c r="I634" s="50"/>
      <c r="J634" s="50"/>
      <c r="K634" s="50"/>
    </row>
    <row r="635" spans="1:11" s="15" customFormat="1" ht="14" x14ac:dyDescent="0.15">
      <c r="A635" s="94" t="s">
        <v>95</v>
      </c>
      <c r="B635" s="46" t="s">
        <v>915</v>
      </c>
      <c r="C635" s="46">
        <v>63</v>
      </c>
      <c r="D635" s="46" t="s">
        <v>1167</v>
      </c>
      <c r="E635" s="119" t="s">
        <v>1560</v>
      </c>
      <c r="F635" s="120"/>
      <c r="G635" s="46"/>
      <c r="H635" s="95" t="b">
        <v>1</v>
      </c>
      <c r="I635" s="50"/>
      <c r="J635" s="50"/>
      <c r="K635" s="50"/>
    </row>
    <row r="636" spans="1:11" s="26" customFormat="1" ht="14" x14ac:dyDescent="0.15">
      <c r="A636" s="96"/>
      <c r="B636" s="97"/>
      <c r="C636" s="97"/>
      <c r="D636" s="97"/>
      <c r="E636" s="138" t="s">
        <v>1562</v>
      </c>
      <c r="F636" s="114" t="s">
        <v>1562</v>
      </c>
      <c r="G636" s="97"/>
      <c r="H636" s="98"/>
      <c r="I636" s="53"/>
      <c r="J636" s="53"/>
      <c r="K636" s="53"/>
    </row>
    <row r="637" spans="1:11" s="15" customFormat="1" ht="14" x14ac:dyDescent="0.15">
      <c r="A637" s="94" t="s">
        <v>95</v>
      </c>
      <c r="B637" s="46" t="s">
        <v>921</v>
      </c>
      <c r="C637" s="46">
        <v>0</v>
      </c>
      <c r="D637" s="46" t="s">
        <v>137</v>
      </c>
      <c r="E637" s="119" t="s">
        <v>1560</v>
      </c>
      <c r="F637" s="120" t="s">
        <v>1824</v>
      </c>
      <c r="G637" s="46" t="b">
        <v>1</v>
      </c>
      <c r="H637" s="95" t="b">
        <v>1</v>
      </c>
      <c r="I637" s="50" t="s">
        <v>1825</v>
      </c>
      <c r="J637" s="50"/>
      <c r="K637" s="50"/>
    </row>
    <row r="638" spans="1:11" s="15" customFormat="1" ht="28" x14ac:dyDescent="0.15">
      <c r="A638" s="94" t="s">
        <v>95</v>
      </c>
      <c r="B638" s="46" t="s">
        <v>921</v>
      </c>
      <c r="C638" s="46">
        <v>1</v>
      </c>
      <c r="D638" s="46" t="s">
        <v>943</v>
      </c>
      <c r="E638" s="119" t="s">
        <v>1560</v>
      </c>
      <c r="F638" s="120" t="s">
        <v>1826</v>
      </c>
      <c r="G638" s="46" t="b">
        <v>1</v>
      </c>
      <c r="H638" s="95" t="b">
        <v>1</v>
      </c>
      <c r="I638" s="50" t="s">
        <v>1827</v>
      </c>
      <c r="J638" s="50"/>
      <c r="K638" s="50"/>
    </row>
    <row r="639" spans="1:11" s="15" customFormat="1" ht="28" x14ac:dyDescent="0.15">
      <c r="A639" s="94" t="s">
        <v>95</v>
      </c>
      <c r="B639" s="46" t="s">
        <v>921</v>
      </c>
      <c r="C639" s="46">
        <v>2</v>
      </c>
      <c r="D639" s="46" t="s">
        <v>945</v>
      </c>
      <c r="E639" s="119" t="s">
        <v>1560</v>
      </c>
      <c r="F639" s="120" t="s">
        <v>1884</v>
      </c>
      <c r="G639" s="46" t="b">
        <v>1</v>
      </c>
      <c r="H639" s="95" t="b">
        <v>1</v>
      </c>
      <c r="I639" s="50" t="s">
        <v>1885</v>
      </c>
      <c r="J639" s="50" t="s">
        <v>1830</v>
      </c>
      <c r="K639" s="50"/>
    </row>
    <row r="640" spans="1:11" s="15" customFormat="1" ht="14" x14ac:dyDescent="0.15">
      <c r="A640" s="94" t="s">
        <v>95</v>
      </c>
      <c r="B640" s="46" t="s">
        <v>921</v>
      </c>
      <c r="C640" s="46">
        <v>3</v>
      </c>
      <c r="D640" s="46" t="s">
        <v>1831</v>
      </c>
      <c r="E640" s="119" t="s">
        <v>1560</v>
      </c>
      <c r="F640" s="120" t="s">
        <v>1832</v>
      </c>
      <c r="G640" s="46" t="b">
        <v>1</v>
      </c>
      <c r="H640" s="95"/>
      <c r="I640" s="50">
        <v>45</v>
      </c>
      <c r="J640" s="50" t="s">
        <v>1833</v>
      </c>
      <c r="K640" s="50"/>
    </row>
    <row r="641" spans="1:11" s="15" customFormat="1" ht="14" x14ac:dyDescent="0.15">
      <c r="A641" s="94" t="s">
        <v>95</v>
      </c>
      <c r="B641" s="46" t="s">
        <v>921</v>
      </c>
      <c r="C641" s="46">
        <v>4</v>
      </c>
      <c r="D641" s="46" t="s">
        <v>330</v>
      </c>
      <c r="E641" s="119" t="s">
        <v>1560</v>
      </c>
      <c r="F641" s="120" t="s">
        <v>954</v>
      </c>
      <c r="G641" s="46" t="b">
        <v>1</v>
      </c>
      <c r="H641" s="95"/>
      <c r="I641" s="50"/>
      <c r="J641" s="50"/>
      <c r="K641" s="50"/>
    </row>
    <row r="642" spans="1:11" s="15" customFormat="1" ht="14" x14ac:dyDescent="0.15">
      <c r="A642" s="94" t="s">
        <v>95</v>
      </c>
      <c r="B642" s="46" t="s">
        <v>921</v>
      </c>
      <c r="C642" s="46">
        <v>5</v>
      </c>
      <c r="D642" s="46" t="s">
        <v>334</v>
      </c>
      <c r="E642" s="119" t="s">
        <v>1560</v>
      </c>
      <c r="F642" s="120" t="s">
        <v>1834</v>
      </c>
      <c r="G642" s="46" t="b">
        <v>1</v>
      </c>
      <c r="H642" s="95"/>
      <c r="I642" s="50"/>
      <c r="J642" s="50"/>
      <c r="K642" s="50"/>
    </row>
    <row r="643" spans="1:11" s="15" customFormat="1" ht="14" x14ac:dyDescent="0.15">
      <c r="A643" s="94" t="s">
        <v>95</v>
      </c>
      <c r="B643" s="46" t="s">
        <v>921</v>
      </c>
      <c r="C643" s="46">
        <v>6</v>
      </c>
      <c r="D643" s="46" t="s">
        <v>337</v>
      </c>
      <c r="E643" s="119" t="s">
        <v>1560</v>
      </c>
      <c r="F643" s="120" t="s">
        <v>960</v>
      </c>
      <c r="G643" s="46" t="b">
        <v>1</v>
      </c>
      <c r="H643" s="95"/>
      <c r="I643" s="50"/>
      <c r="J643" s="50"/>
      <c r="K643" s="50"/>
    </row>
    <row r="644" spans="1:11" s="15" customFormat="1" ht="28" x14ac:dyDescent="0.15">
      <c r="A644" s="94" t="s">
        <v>95</v>
      </c>
      <c r="B644" s="46" t="s">
        <v>921</v>
      </c>
      <c r="C644" s="46">
        <v>7</v>
      </c>
      <c r="D644" s="46" t="s">
        <v>346</v>
      </c>
      <c r="E644" s="119" t="s">
        <v>1560</v>
      </c>
      <c r="F644" s="120" t="s">
        <v>1835</v>
      </c>
      <c r="G644" s="46" t="b">
        <v>1</v>
      </c>
      <c r="H644" s="95"/>
      <c r="I644" s="50"/>
      <c r="J644" s="50"/>
      <c r="K644" s="50"/>
    </row>
    <row r="645" spans="1:11" s="15" customFormat="1" ht="28" x14ac:dyDescent="0.15">
      <c r="A645" s="94" t="s">
        <v>95</v>
      </c>
      <c r="B645" s="46" t="s">
        <v>921</v>
      </c>
      <c r="C645" s="46">
        <v>8</v>
      </c>
      <c r="D645" s="46" t="s">
        <v>349</v>
      </c>
      <c r="E645" s="119" t="s">
        <v>1560</v>
      </c>
      <c r="F645" s="120" t="s">
        <v>1836</v>
      </c>
      <c r="G645" s="46" t="b">
        <v>1</v>
      </c>
      <c r="H645" s="95"/>
      <c r="I645" s="50"/>
      <c r="J645" s="50"/>
      <c r="K645" s="50"/>
    </row>
    <row r="646" spans="1:11" s="15" customFormat="1" ht="28" x14ac:dyDescent="0.15">
      <c r="A646" s="94" t="s">
        <v>95</v>
      </c>
      <c r="B646" s="46" t="s">
        <v>921</v>
      </c>
      <c r="C646" s="46">
        <v>9</v>
      </c>
      <c r="D646" s="46" t="s">
        <v>343</v>
      </c>
      <c r="E646" s="119" t="s">
        <v>1560</v>
      </c>
      <c r="F646" s="120" t="s">
        <v>1837</v>
      </c>
      <c r="G646" s="46" t="b">
        <v>1</v>
      </c>
      <c r="H646" s="95"/>
      <c r="I646" s="50"/>
      <c r="J646" s="50"/>
      <c r="K646" s="50"/>
    </row>
    <row r="647" spans="1:11" s="15" customFormat="1" ht="14" x14ac:dyDescent="0.15">
      <c r="A647" s="94" t="s">
        <v>95</v>
      </c>
      <c r="B647" s="46" t="s">
        <v>921</v>
      </c>
      <c r="C647" s="46">
        <v>10</v>
      </c>
      <c r="D647" s="46" t="s">
        <v>340</v>
      </c>
      <c r="E647" s="119" t="s">
        <v>1560</v>
      </c>
      <c r="F647" s="120" t="s">
        <v>1838</v>
      </c>
      <c r="G647" s="46" t="b">
        <v>1</v>
      </c>
      <c r="H647" s="95"/>
      <c r="I647" s="50"/>
      <c r="J647" s="50"/>
      <c r="K647" s="50"/>
    </row>
    <row r="648" spans="1:11" s="15" customFormat="1" ht="14" x14ac:dyDescent="0.15">
      <c r="A648" s="94" t="s">
        <v>95</v>
      </c>
      <c r="B648" s="46" t="s">
        <v>921</v>
      </c>
      <c r="C648" s="46">
        <v>11</v>
      </c>
      <c r="D648" s="46" t="s">
        <v>974</v>
      </c>
      <c r="E648" s="119" t="s">
        <v>1560</v>
      </c>
      <c r="F648" s="120"/>
      <c r="G648" s="46"/>
      <c r="H648" s="95" t="b">
        <v>1</v>
      </c>
      <c r="I648" s="50"/>
      <c r="J648" s="50"/>
      <c r="K648" s="50"/>
    </row>
    <row r="649" spans="1:11" s="15" customFormat="1" ht="14" x14ac:dyDescent="0.15">
      <c r="A649" s="94" t="s">
        <v>95</v>
      </c>
      <c r="B649" s="46" t="s">
        <v>921</v>
      </c>
      <c r="C649" s="46">
        <v>12</v>
      </c>
      <c r="D649" s="46" t="s">
        <v>1892</v>
      </c>
      <c r="E649" s="119" t="s">
        <v>1560</v>
      </c>
      <c r="F649" s="120"/>
      <c r="G649" s="46"/>
      <c r="H649" s="95" t="b">
        <v>1</v>
      </c>
      <c r="I649" s="50"/>
      <c r="J649" s="50"/>
      <c r="K649" s="50"/>
    </row>
    <row r="650" spans="1:11" s="15" customFormat="1" ht="14" x14ac:dyDescent="0.15">
      <c r="A650" s="94" t="s">
        <v>95</v>
      </c>
      <c r="B650" s="46" t="s">
        <v>921</v>
      </c>
      <c r="C650" s="46">
        <v>13</v>
      </c>
      <c r="D650" s="46" t="s">
        <v>1893</v>
      </c>
      <c r="E650" s="119" t="s">
        <v>1560</v>
      </c>
      <c r="F650" s="120"/>
      <c r="G650" s="46"/>
      <c r="H650" s="95" t="b">
        <v>1</v>
      </c>
      <c r="I650" s="50"/>
      <c r="J650" s="50"/>
      <c r="K650" s="50"/>
    </row>
    <row r="651" spans="1:11" s="15" customFormat="1" ht="14" x14ac:dyDescent="0.15">
      <c r="A651" s="94" t="s">
        <v>95</v>
      </c>
      <c r="B651" s="46" t="s">
        <v>921</v>
      </c>
      <c r="C651" s="46">
        <v>14</v>
      </c>
      <c r="D651" s="46" t="s">
        <v>986</v>
      </c>
      <c r="E651" s="119" t="s">
        <v>1560</v>
      </c>
      <c r="F651" s="120"/>
      <c r="G651" s="46"/>
      <c r="H651" s="95" t="b">
        <v>1</v>
      </c>
      <c r="I651" s="50"/>
      <c r="J651" s="50"/>
      <c r="K651" s="50"/>
    </row>
    <row r="652" spans="1:11" s="15" customFormat="1" ht="14" x14ac:dyDescent="0.15">
      <c r="A652" s="94" t="s">
        <v>95</v>
      </c>
      <c r="B652" s="46" t="s">
        <v>921</v>
      </c>
      <c r="C652" s="46">
        <v>15</v>
      </c>
      <c r="D652" s="46" t="s">
        <v>988</v>
      </c>
      <c r="E652" s="119" t="s">
        <v>1560</v>
      </c>
      <c r="F652" s="120"/>
      <c r="G652" s="46"/>
      <c r="H652" s="95" t="b">
        <v>1</v>
      </c>
      <c r="I652" s="50"/>
      <c r="J652" s="50"/>
      <c r="K652" s="50"/>
    </row>
    <row r="653" spans="1:11" s="15" customFormat="1" ht="112" x14ac:dyDescent="0.15">
      <c r="A653" s="94" t="s">
        <v>95</v>
      </c>
      <c r="B653" s="46" t="s">
        <v>921</v>
      </c>
      <c r="C653" s="46">
        <v>16</v>
      </c>
      <c r="D653" s="46" t="s">
        <v>990</v>
      </c>
      <c r="E653" s="119" t="s">
        <v>1560</v>
      </c>
      <c r="F653" s="120" t="s">
        <v>1843</v>
      </c>
      <c r="G653" s="46"/>
      <c r="H653" s="95" t="b">
        <v>1</v>
      </c>
      <c r="I653" s="152" t="s">
        <v>1844</v>
      </c>
      <c r="J653" s="52" t="s">
        <v>1845</v>
      </c>
      <c r="K653" s="50"/>
    </row>
    <row r="654" spans="1:11" s="15" customFormat="1" ht="14" x14ac:dyDescent="0.15">
      <c r="A654" s="94" t="s">
        <v>95</v>
      </c>
      <c r="B654" s="46" t="s">
        <v>921</v>
      </c>
      <c r="C654" s="46">
        <v>17</v>
      </c>
      <c r="D654" s="46" t="s">
        <v>994</v>
      </c>
      <c r="E654" s="119" t="s">
        <v>1560</v>
      </c>
      <c r="F654" s="120" t="s">
        <v>1886</v>
      </c>
      <c r="G654" s="46"/>
      <c r="H654" s="95" t="b">
        <v>1</v>
      </c>
      <c r="I654" s="50" t="s">
        <v>1847</v>
      </c>
      <c r="J654" s="50">
        <v>3600</v>
      </c>
      <c r="K654" s="50"/>
    </row>
    <row r="655" spans="1:11" s="15" customFormat="1" ht="14" x14ac:dyDescent="0.15">
      <c r="A655" s="94" t="s">
        <v>95</v>
      </c>
      <c r="B655" s="46" t="s">
        <v>921</v>
      </c>
      <c r="C655" s="46">
        <v>18</v>
      </c>
      <c r="D655" s="46" t="s">
        <v>1002</v>
      </c>
      <c r="E655" s="119" t="s">
        <v>1560</v>
      </c>
      <c r="F655" s="120" t="s">
        <v>1001</v>
      </c>
      <c r="G655" s="46"/>
      <c r="H655" s="95" t="b">
        <v>1</v>
      </c>
      <c r="I655" s="50" t="s">
        <v>1848</v>
      </c>
      <c r="J655" s="50" t="s">
        <v>1849</v>
      </c>
      <c r="K655" s="50"/>
    </row>
    <row r="656" spans="1:11" s="15" customFormat="1" ht="28" x14ac:dyDescent="0.15">
      <c r="A656" s="94" t="s">
        <v>95</v>
      </c>
      <c r="B656" s="46" t="s">
        <v>921</v>
      </c>
      <c r="C656" s="46">
        <v>19</v>
      </c>
      <c r="D656" s="46" t="s">
        <v>1004</v>
      </c>
      <c r="E656" s="119" t="s">
        <v>1560</v>
      </c>
      <c r="F656" s="120" t="s">
        <v>1887</v>
      </c>
      <c r="G656" s="46"/>
      <c r="H656" s="95" t="b">
        <v>1</v>
      </c>
      <c r="I656" s="50" t="s">
        <v>1851</v>
      </c>
      <c r="J656" s="50" t="s">
        <v>1852</v>
      </c>
      <c r="K656" s="50"/>
    </row>
    <row r="657" spans="1:11" s="15" customFormat="1" ht="28" x14ac:dyDescent="0.15">
      <c r="A657" s="94" t="s">
        <v>95</v>
      </c>
      <c r="B657" s="46" t="s">
        <v>921</v>
      </c>
      <c r="C657" s="46">
        <v>20</v>
      </c>
      <c r="D657" s="46" t="s">
        <v>1009</v>
      </c>
      <c r="E657" s="119" t="s">
        <v>1560</v>
      </c>
      <c r="F657" s="120" t="s">
        <v>1888</v>
      </c>
      <c r="G657" s="46"/>
      <c r="H657" s="95" t="b">
        <v>1</v>
      </c>
      <c r="I657" s="50" t="s">
        <v>1851</v>
      </c>
      <c r="J657" s="50" t="s">
        <v>1854</v>
      </c>
      <c r="K657" s="50"/>
    </row>
    <row r="658" spans="1:11" s="15" customFormat="1" ht="56" x14ac:dyDescent="0.15">
      <c r="A658" s="94" t="s">
        <v>95</v>
      </c>
      <c r="B658" s="46" t="s">
        <v>921</v>
      </c>
      <c r="C658" s="46">
        <v>21</v>
      </c>
      <c r="D658" s="46" t="s">
        <v>1014</v>
      </c>
      <c r="E658" s="119" t="s">
        <v>1560</v>
      </c>
      <c r="F658" s="120" t="s">
        <v>1016</v>
      </c>
      <c r="G658" s="46"/>
      <c r="H658" s="95" t="b">
        <v>1</v>
      </c>
      <c r="I658" s="50" t="s">
        <v>1855</v>
      </c>
      <c r="J658" s="57" t="s">
        <v>1856</v>
      </c>
      <c r="K658" s="50"/>
    </row>
    <row r="659" spans="1:11" s="15" customFormat="1" ht="42" x14ac:dyDescent="0.15">
      <c r="A659" s="94" t="s">
        <v>95</v>
      </c>
      <c r="B659" s="46" t="s">
        <v>921</v>
      </c>
      <c r="C659" s="46">
        <v>22</v>
      </c>
      <c r="D659" s="46" t="s">
        <v>1019</v>
      </c>
      <c r="E659" s="119" t="s">
        <v>1560</v>
      </c>
      <c r="F659" s="120" t="s">
        <v>1857</v>
      </c>
      <c r="G659" s="46"/>
      <c r="H659" s="95" t="b">
        <v>1</v>
      </c>
      <c r="I659" s="50" t="s">
        <v>1829</v>
      </c>
      <c r="J659" s="50" t="s">
        <v>1858</v>
      </c>
      <c r="K659" s="50"/>
    </row>
    <row r="660" spans="1:11" s="15" customFormat="1" ht="28" x14ac:dyDescent="0.15">
      <c r="A660" s="94" t="s">
        <v>95</v>
      </c>
      <c r="B660" s="46" t="s">
        <v>921</v>
      </c>
      <c r="C660" s="46">
        <v>23</v>
      </c>
      <c r="D660" s="46" t="s">
        <v>1024</v>
      </c>
      <c r="E660" s="119" t="s">
        <v>1560</v>
      </c>
      <c r="F660" s="120" t="s">
        <v>1859</v>
      </c>
      <c r="G660" s="46"/>
      <c r="H660" s="95" t="b">
        <v>1</v>
      </c>
      <c r="I660" s="50" t="s">
        <v>1860</v>
      </c>
      <c r="J660" s="50">
        <v>0.8</v>
      </c>
      <c r="K660" s="50"/>
    </row>
    <row r="661" spans="1:11" s="15" customFormat="1" ht="14" x14ac:dyDescent="0.15">
      <c r="A661" s="94" t="s">
        <v>95</v>
      </c>
      <c r="B661" s="46" t="s">
        <v>921</v>
      </c>
      <c r="C661" s="46">
        <v>24</v>
      </c>
      <c r="D661" s="46" t="s">
        <v>1029</v>
      </c>
      <c r="E661" s="119" t="s">
        <v>1560</v>
      </c>
      <c r="F661" s="120"/>
      <c r="G661" s="46"/>
      <c r="H661" s="95" t="b">
        <v>1</v>
      </c>
      <c r="I661" s="50"/>
      <c r="J661" s="50"/>
      <c r="K661" s="50"/>
    </row>
    <row r="662" spans="1:11" s="15" customFormat="1" ht="14" x14ac:dyDescent="0.15">
      <c r="A662" s="94" t="s">
        <v>95</v>
      </c>
      <c r="B662" s="46" t="s">
        <v>921</v>
      </c>
      <c r="C662" s="46">
        <v>25</v>
      </c>
      <c r="D662" s="46" t="s">
        <v>1031</v>
      </c>
      <c r="E662" s="119" t="s">
        <v>1560</v>
      </c>
      <c r="F662" s="120"/>
      <c r="G662" s="46"/>
      <c r="H662" s="95" t="b">
        <v>1</v>
      </c>
      <c r="I662" s="50"/>
      <c r="J662" s="50"/>
      <c r="K662" s="50"/>
    </row>
    <row r="663" spans="1:11" s="15" customFormat="1" ht="14" x14ac:dyDescent="0.15">
      <c r="A663" s="94" t="s">
        <v>95</v>
      </c>
      <c r="B663" s="46" t="s">
        <v>921</v>
      </c>
      <c r="C663" s="46">
        <v>26</v>
      </c>
      <c r="D663" s="46" t="s">
        <v>1033</v>
      </c>
      <c r="E663" s="119" t="s">
        <v>1560</v>
      </c>
      <c r="F663" s="120"/>
      <c r="G663" s="46"/>
      <c r="H663" s="95" t="b">
        <v>1</v>
      </c>
      <c r="I663" s="50"/>
      <c r="J663" s="50"/>
      <c r="K663" s="50"/>
    </row>
    <row r="664" spans="1:11" s="15" customFormat="1" ht="14" x14ac:dyDescent="0.15">
      <c r="A664" s="94" t="s">
        <v>95</v>
      </c>
      <c r="B664" s="46" t="s">
        <v>921</v>
      </c>
      <c r="C664" s="46">
        <v>27</v>
      </c>
      <c r="D664" s="46" t="s">
        <v>1035</v>
      </c>
      <c r="E664" s="119" t="s">
        <v>1560</v>
      </c>
      <c r="F664" s="120"/>
      <c r="G664" s="46"/>
      <c r="H664" s="95" t="b">
        <v>1</v>
      </c>
      <c r="I664" s="50"/>
      <c r="J664" s="50"/>
      <c r="K664" s="50"/>
    </row>
    <row r="665" spans="1:11" s="15" customFormat="1" ht="14" x14ac:dyDescent="0.15">
      <c r="A665" s="94" t="s">
        <v>95</v>
      </c>
      <c r="B665" s="46" t="s">
        <v>921</v>
      </c>
      <c r="C665" s="46">
        <v>28</v>
      </c>
      <c r="D665" s="46" t="s">
        <v>1037</v>
      </c>
      <c r="E665" s="119" t="s">
        <v>1560</v>
      </c>
      <c r="F665" s="120"/>
      <c r="G665" s="46"/>
      <c r="H665" s="95" t="b">
        <v>1</v>
      </c>
      <c r="I665" s="50"/>
      <c r="J665" s="50"/>
      <c r="K665" s="50"/>
    </row>
    <row r="666" spans="1:11" s="15" customFormat="1" ht="14" x14ac:dyDescent="0.15">
      <c r="A666" s="94" t="s">
        <v>95</v>
      </c>
      <c r="B666" s="46" t="s">
        <v>921</v>
      </c>
      <c r="C666" s="46">
        <v>29</v>
      </c>
      <c r="D666" s="46" t="s">
        <v>1039</v>
      </c>
      <c r="E666" s="119" t="s">
        <v>1560</v>
      </c>
      <c r="F666" s="120"/>
      <c r="G666" s="46"/>
      <c r="H666" s="95" t="b">
        <v>1</v>
      </c>
      <c r="I666" s="50"/>
      <c r="J666" s="50"/>
      <c r="K666" s="50"/>
    </row>
    <row r="667" spans="1:11" s="15" customFormat="1" ht="14" x14ac:dyDescent="0.15">
      <c r="A667" s="94" t="s">
        <v>95</v>
      </c>
      <c r="B667" s="46" t="s">
        <v>921</v>
      </c>
      <c r="C667" s="46">
        <v>30</v>
      </c>
      <c r="D667" s="46" t="s">
        <v>1041</v>
      </c>
      <c r="E667" s="119" t="s">
        <v>1560</v>
      </c>
      <c r="F667" s="120"/>
      <c r="G667" s="46"/>
      <c r="H667" s="95" t="b">
        <v>1</v>
      </c>
      <c r="I667" s="50"/>
      <c r="J667" s="50"/>
      <c r="K667" s="50"/>
    </row>
    <row r="668" spans="1:11" s="15" customFormat="1" ht="14" x14ac:dyDescent="0.15">
      <c r="A668" s="94" t="s">
        <v>95</v>
      </c>
      <c r="B668" s="46" t="s">
        <v>921</v>
      </c>
      <c r="C668" s="46">
        <v>31</v>
      </c>
      <c r="D668" s="46" t="s">
        <v>1043</v>
      </c>
      <c r="E668" s="119" t="s">
        <v>1560</v>
      </c>
      <c r="F668" s="120"/>
      <c r="G668" s="46"/>
      <c r="H668" s="95" t="b">
        <v>1</v>
      </c>
      <c r="I668" s="50"/>
      <c r="J668" s="50"/>
      <c r="K668" s="50"/>
    </row>
    <row r="669" spans="1:11" s="15" customFormat="1" ht="42" x14ac:dyDescent="0.15">
      <c r="A669" s="94" t="s">
        <v>95</v>
      </c>
      <c r="B669" s="46" t="s">
        <v>921</v>
      </c>
      <c r="C669" s="46">
        <v>32</v>
      </c>
      <c r="D669" s="46" t="s">
        <v>1045</v>
      </c>
      <c r="E669" s="119" t="s">
        <v>1560</v>
      </c>
      <c r="F669" s="120" t="s">
        <v>1861</v>
      </c>
      <c r="G669" s="46"/>
      <c r="H669" s="95" t="b">
        <v>1</v>
      </c>
      <c r="I669" s="50" t="s">
        <v>1862</v>
      </c>
      <c r="J669" s="50">
        <v>0</v>
      </c>
      <c r="K669" s="50"/>
    </row>
    <row r="670" spans="1:11" s="15" customFormat="1" ht="14" x14ac:dyDescent="0.15">
      <c r="A670" s="94" t="s">
        <v>95</v>
      </c>
      <c r="B670" s="46" t="s">
        <v>921</v>
      </c>
      <c r="C670" s="46">
        <v>33</v>
      </c>
      <c r="D670" s="46" t="s">
        <v>1050</v>
      </c>
      <c r="E670" s="119" t="s">
        <v>1560</v>
      </c>
      <c r="F670" s="120" t="s">
        <v>1052</v>
      </c>
      <c r="G670" s="46"/>
      <c r="H670" s="95" t="b">
        <v>1</v>
      </c>
      <c r="I670" s="50" t="s">
        <v>1863</v>
      </c>
      <c r="J670" s="50" t="s">
        <v>1841</v>
      </c>
      <c r="K670" s="50"/>
    </row>
    <row r="671" spans="1:11" s="15" customFormat="1" ht="14" x14ac:dyDescent="0.15">
      <c r="A671" s="94" t="s">
        <v>95</v>
      </c>
      <c r="B671" s="46" t="s">
        <v>921</v>
      </c>
      <c r="C671" s="46">
        <v>34</v>
      </c>
      <c r="D671" s="46" t="s">
        <v>1055</v>
      </c>
      <c r="E671" s="119" t="s">
        <v>1560</v>
      </c>
      <c r="F671" s="120" t="s">
        <v>1057</v>
      </c>
      <c r="G671" s="46"/>
      <c r="H671" s="95" t="b">
        <v>1</v>
      </c>
      <c r="I671" s="50" t="s">
        <v>1863</v>
      </c>
      <c r="J671" s="50" t="s">
        <v>1841</v>
      </c>
      <c r="K671" s="50"/>
    </row>
    <row r="672" spans="1:11" s="15" customFormat="1" ht="14" x14ac:dyDescent="0.15">
      <c r="A672" s="94" t="s">
        <v>95</v>
      </c>
      <c r="B672" s="46" t="s">
        <v>921</v>
      </c>
      <c r="C672" s="46">
        <v>35</v>
      </c>
      <c r="D672" s="46" t="s">
        <v>1060</v>
      </c>
      <c r="E672" s="119" t="s">
        <v>1560</v>
      </c>
      <c r="F672" s="120" t="s">
        <v>1062</v>
      </c>
      <c r="G672" s="46"/>
      <c r="H672" s="95" t="b">
        <v>1</v>
      </c>
      <c r="I672" s="50" t="s">
        <v>1863</v>
      </c>
      <c r="J672" s="50" t="s">
        <v>1841</v>
      </c>
      <c r="K672" s="50"/>
    </row>
    <row r="673" spans="1:11" s="15" customFormat="1" ht="14" x14ac:dyDescent="0.15">
      <c r="A673" s="94" t="s">
        <v>95</v>
      </c>
      <c r="B673" s="46" t="s">
        <v>921</v>
      </c>
      <c r="C673" s="46">
        <v>36</v>
      </c>
      <c r="D673" s="46" t="s">
        <v>1065</v>
      </c>
      <c r="E673" s="119" t="s">
        <v>1560</v>
      </c>
      <c r="F673" s="120" t="s">
        <v>1067</v>
      </c>
      <c r="G673" s="46"/>
      <c r="H673" s="95" t="b">
        <v>1</v>
      </c>
      <c r="I673" s="50" t="s">
        <v>1863</v>
      </c>
      <c r="J673" s="50" t="s">
        <v>1841</v>
      </c>
      <c r="K673" s="50"/>
    </row>
    <row r="674" spans="1:11" s="15" customFormat="1" ht="14" x14ac:dyDescent="0.15">
      <c r="A674" s="94" t="s">
        <v>95</v>
      </c>
      <c r="B674" s="46" t="s">
        <v>921</v>
      </c>
      <c r="C674" s="46">
        <v>37</v>
      </c>
      <c r="D674" s="46" t="s">
        <v>1070</v>
      </c>
      <c r="E674" s="119" t="s">
        <v>1560</v>
      </c>
      <c r="F674" s="120"/>
      <c r="G674" s="46"/>
      <c r="H674" s="95"/>
      <c r="I674" s="50" t="s">
        <v>1862</v>
      </c>
      <c r="J674" s="50">
        <v>1</v>
      </c>
      <c r="K674" s="50"/>
    </row>
    <row r="675" spans="1:11" s="15" customFormat="1" ht="14" x14ac:dyDescent="0.15">
      <c r="A675" s="94" t="s">
        <v>95</v>
      </c>
      <c r="B675" s="46" t="s">
        <v>921</v>
      </c>
      <c r="C675" s="46">
        <v>38</v>
      </c>
      <c r="D675" s="46" t="s">
        <v>1072</v>
      </c>
      <c r="E675" s="119" t="s">
        <v>1560</v>
      </c>
      <c r="F675" s="120"/>
      <c r="G675" s="46"/>
      <c r="H675" s="95" t="b">
        <v>1</v>
      </c>
      <c r="I675" s="50"/>
      <c r="J675" s="50"/>
      <c r="K675" s="50"/>
    </row>
    <row r="676" spans="1:11" s="15" customFormat="1" ht="14" x14ac:dyDescent="0.15">
      <c r="A676" s="94" t="s">
        <v>95</v>
      </c>
      <c r="B676" s="46" t="s">
        <v>921</v>
      </c>
      <c r="C676" s="46">
        <v>39</v>
      </c>
      <c r="D676" s="46" t="s">
        <v>1074</v>
      </c>
      <c r="E676" s="119" t="s">
        <v>1560</v>
      </c>
      <c r="F676" s="120"/>
      <c r="G676" s="46"/>
      <c r="H676" s="95" t="b">
        <v>1</v>
      </c>
      <c r="I676" s="50"/>
      <c r="J676" s="50"/>
      <c r="K676" s="50"/>
    </row>
    <row r="677" spans="1:11" s="15" customFormat="1" ht="14" x14ac:dyDescent="0.15">
      <c r="A677" s="94" t="s">
        <v>95</v>
      </c>
      <c r="B677" s="46" t="s">
        <v>921</v>
      </c>
      <c r="C677" s="46">
        <v>40</v>
      </c>
      <c r="D677" s="46" t="s">
        <v>1076</v>
      </c>
      <c r="E677" s="119" t="s">
        <v>1560</v>
      </c>
      <c r="F677" s="120" t="s">
        <v>1864</v>
      </c>
      <c r="G677" s="46"/>
      <c r="H677" s="95" t="b">
        <v>1</v>
      </c>
      <c r="I677" s="50" t="s">
        <v>1865</v>
      </c>
      <c r="J677" s="50" t="s">
        <v>1866</v>
      </c>
      <c r="K677" s="50"/>
    </row>
    <row r="678" spans="1:11" s="15" customFormat="1" ht="14" x14ac:dyDescent="0.15">
      <c r="A678" s="94" t="s">
        <v>95</v>
      </c>
      <c r="B678" s="46" t="s">
        <v>921</v>
      </c>
      <c r="C678" s="46">
        <v>41</v>
      </c>
      <c r="D678" s="46" t="s">
        <v>1081</v>
      </c>
      <c r="E678" s="119" t="s">
        <v>1560</v>
      </c>
      <c r="F678" s="120" t="s">
        <v>1083</v>
      </c>
      <c r="G678" s="46"/>
      <c r="H678" s="95" t="b">
        <v>1</v>
      </c>
      <c r="I678" s="50" t="s">
        <v>1867</v>
      </c>
      <c r="J678" s="50" t="s">
        <v>1868</v>
      </c>
      <c r="K678" s="50"/>
    </row>
    <row r="679" spans="1:11" s="15" customFormat="1" ht="14" x14ac:dyDescent="0.15">
      <c r="A679" s="94" t="s">
        <v>95</v>
      </c>
      <c r="B679" s="46" t="s">
        <v>921</v>
      </c>
      <c r="C679" s="46">
        <v>42</v>
      </c>
      <c r="D679" s="46" t="s">
        <v>1086</v>
      </c>
      <c r="E679" s="119" t="s">
        <v>1560</v>
      </c>
      <c r="F679" s="120" t="s">
        <v>1869</v>
      </c>
      <c r="G679" s="46"/>
      <c r="H679" s="95" t="b">
        <v>1</v>
      </c>
      <c r="I679" s="50" t="s">
        <v>1867</v>
      </c>
      <c r="J679" s="50" t="s">
        <v>1868</v>
      </c>
      <c r="K679" s="50"/>
    </row>
    <row r="680" spans="1:11" s="15" customFormat="1" ht="14" x14ac:dyDescent="0.15">
      <c r="A680" s="94" t="s">
        <v>95</v>
      </c>
      <c r="B680" s="46" t="s">
        <v>921</v>
      </c>
      <c r="C680" s="46">
        <v>43</v>
      </c>
      <c r="D680" s="46" t="s">
        <v>1091</v>
      </c>
      <c r="E680" s="119" t="s">
        <v>1560</v>
      </c>
      <c r="F680" s="120" t="s">
        <v>1870</v>
      </c>
      <c r="G680" s="46"/>
      <c r="H680" s="95" t="b">
        <v>1</v>
      </c>
      <c r="I680" s="50" t="s">
        <v>1871</v>
      </c>
      <c r="J680" s="50" t="s">
        <v>1872</v>
      </c>
      <c r="K680" s="50"/>
    </row>
    <row r="681" spans="1:11" s="15" customFormat="1" ht="14" x14ac:dyDescent="0.15">
      <c r="A681" s="94" t="s">
        <v>95</v>
      </c>
      <c r="B681" s="46" t="s">
        <v>921</v>
      </c>
      <c r="C681" s="46">
        <v>44</v>
      </c>
      <c r="D681" s="46" t="s">
        <v>1096</v>
      </c>
      <c r="E681" s="119" t="s">
        <v>1560</v>
      </c>
      <c r="F681" s="120" t="s">
        <v>1098</v>
      </c>
      <c r="G681" s="46"/>
      <c r="H681" s="95" t="b">
        <v>1</v>
      </c>
      <c r="I681" s="50" t="s">
        <v>1871</v>
      </c>
      <c r="J681" s="50" t="s">
        <v>1872</v>
      </c>
      <c r="K681" s="50"/>
    </row>
    <row r="682" spans="1:11" s="15" customFormat="1" ht="14" x14ac:dyDescent="0.15">
      <c r="A682" s="94" t="s">
        <v>95</v>
      </c>
      <c r="B682" s="46" t="s">
        <v>921</v>
      </c>
      <c r="C682" s="46">
        <v>45</v>
      </c>
      <c r="D682" s="46" t="s">
        <v>1101</v>
      </c>
      <c r="E682" s="119" t="s">
        <v>1560</v>
      </c>
      <c r="F682" s="120"/>
      <c r="G682" s="46"/>
      <c r="H682" s="95" t="b">
        <v>1</v>
      </c>
      <c r="I682" s="50"/>
      <c r="J682" s="50"/>
      <c r="K682" s="50"/>
    </row>
    <row r="683" spans="1:11" s="15" customFormat="1" ht="14" x14ac:dyDescent="0.15">
      <c r="A683" s="94" t="s">
        <v>95</v>
      </c>
      <c r="B683" s="46" t="s">
        <v>921</v>
      </c>
      <c r="C683" s="46">
        <v>46</v>
      </c>
      <c r="D683" s="46" t="s">
        <v>1103</v>
      </c>
      <c r="E683" s="119" t="s">
        <v>1560</v>
      </c>
      <c r="F683" s="120"/>
      <c r="G683" s="46"/>
      <c r="H683" s="95" t="b">
        <v>1</v>
      </c>
      <c r="I683" s="50"/>
      <c r="J683" s="50"/>
      <c r="K683" s="50"/>
    </row>
    <row r="684" spans="1:11" s="15" customFormat="1" ht="14" x14ac:dyDescent="0.15">
      <c r="A684" s="94" t="s">
        <v>95</v>
      </c>
      <c r="B684" s="46" t="s">
        <v>921</v>
      </c>
      <c r="C684" s="46">
        <v>47</v>
      </c>
      <c r="D684" s="46" t="s">
        <v>1105</v>
      </c>
      <c r="E684" s="119" t="s">
        <v>1560</v>
      </c>
      <c r="F684" s="120"/>
      <c r="G684" s="46"/>
      <c r="H684" s="95" t="b">
        <v>1</v>
      </c>
      <c r="I684" s="57"/>
      <c r="J684" s="50"/>
      <c r="K684" s="50"/>
    </row>
    <row r="685" spans="1:11" s="15" customFormat="1" ht="28" x14ac:dyDescent="0.15">
      <c r="A685" s="94" t="s">
        <v>95</v>
      </c>
      <c r="B685" s="46" t="s">
        <v>921</v>
      </c>
      <c r="C685" s="46">
        <v>48</v>
      </c>
      <c r="D685" s="46" t="s">
        <v>1107</v>
      </c>
      <c r="E685" s="119" t="s">
        <v>1560</v>
      </c>
      <c r="F685" s="120" t="s">
        <v>1873</v>
      </c>
      <c r="G685" s="46"/>
      <c r="H685" s="95" t="b">
        <v>1</v>
      </c>
      <c r="I685" s="50" t="s">
        <v>1862</v>
      </c>
      <c r="J685" s="50">
        <v>0</v>
      </c>
      <c r="K685" s="50"/>
    </row>
    <row r="686" spans="1:11" s="15" customFormat="1" ht="14" x14ac:dyDescent="0.15">
      <c r="A686" s="94" t="s">
        <v>95</v>
      </c>
      <c r="B686" s="46" t="s">
        <v>921</v>
      </c>
      <c r="C686" s="46">
        <v>49</v>
      </c>
      <c r="D686" s="46" t="s">
        <v>1112</v>
      </c>
      <c r="E686" s="119" t="s">
        <v>1560</v>
      </c>
      <c r="F686" s="120" t="s">
        <v>1874</v>
      </c>
      <c r="G686" s="46"/>
      <c r="H686" s="95" t="b">
        <v>1</v>
      </c>
      <c r="I686" s="50" t="s">
        <v>1862</v>
      </c>
      <c r="J686" s="50">
        <v>0</v>
      </c>
      <c r="K686" s="50"/>
    </row>
    <row r="687" spans="1:11" s="15" customFormat="1" ht="42" x14ac:dyDescent="0.15">
      <c r="A687" s="94" t="s">
        <v>95</v>
      </c>
      <c r="B687" s="46" t="s">
        <v>921</v>
      </c>
      <c r="C687" s="46">
        <v>50</v>
      </c>
      <c r="D687" s="46" t="s">
        <v>1117</v>
      </c>
      <c r="E687" s="119" t="s">
        <v>1560</v>
      </c>
      <c r="F687" s="120" t="s">
        <v>1889</v>
      </c>
      <c r="G687" s="46"/>
      <c r="H687" s="95" t="b">
        <v>1</v>
      </c>
      <c r="I687" s="50" t="s">
        <v>1863</v>
      </c>
      <c r="J687" s="50">
        <v>0</v>
      </c>
      <c r="K687" s="50"/>
    </row>
    <row r="688" spans="1:11" s="15" customFormat="1" ht="56" x14ac:dyDescent="0.15">
      <c r="A688" s="94" t="s">
        <v>95</v>
      </c>
      <c r="B688" s="46" t="s">
        <v>921</v>
      </c>
      <c r="C688" s="46">
        <v>51</v>
      </c>
      <c r="D688" s="46" t="s">
        <v>1122</v>
      </c>
      <c r="E688" s="119" t="s">
        <v>1560</v>
      </c>
      <c r="F688" s="137" t="s">
        <v>1890</v>
      </c>
      <c r="G688" s="46"/>
      <c r="H688" s="95" t="b">
        <v>1</v>
      </c>
      <c r="I688" s="50" t="s">
        <v>1863</v>
      </c>
      <c r="J688" s="50">
        <v>0</v>
      </c>
      <c r="K688" s="50"/>
    </row>
    <row r="689" spans="1:11" s="15" customFormat="1" ht="42" x14ac:dyDescent="0.15">
      <c r="A689" s="94" t="s">
        <v>95</v>
      </c>
      <c r="B689" s="46" t="s">
        <v>921</v>
      </c>
      <c r="C689" s="46">
        <v>52</v>
      </c>
      <c r="D689" s="46" t="s">
        <v>1127</v>
      </c>
      <c r="E689" s="119" t="s">
        <v>1560</v>
      </c>
      <c r="F689" s="120" t="s">
        <v>1891</v>
      </c>
      <c r="G689" s="46"/>
      <c r="H689" s="95" t="b">
        <v>1</v>
      </c>
      <c r="I689" s="50" t="s">
        <v>1829</v>
      </c>
      <c r="J689" s="50">
        <v>0</v>
      </c>
      <c r="K689" s="50"/>
    </row>
    <row r="690" spans="1:11" s="15" customFormat="1" ht="28" x14ac:dyDescent="0.15">
      <c r="A690" s="94" t="s">
        <v>95</v>
      </c>
      <c r="B690" s="46" t="s">
        <v>921</v>
      </c>
      <c r="C690" s="46">
        <v>53</v>
      </c>
      <c r="D690" s="46" t="s">
        <v>1132</v>
      </c>
      <c r="E690" s="119" t="s">
        <v>1560</v>
      </c>
      <c r="F690" s="120" t="s">
        <v>1878</v>
      </c>
      <c r="G690" s="46"/>
      <c r="H690" s="95" t="b">
        <v>1</v>
      </c>
      <c r="I690" s="50" t="s">
        <v>1863</v>
      </c>
      <c r="J690" s="50">
        <v>0</v>
      </c>
      <c r="K690" s="50"/>
    </row>
    <row r="691" spans="1:11" s="15" customFormat="1" ht="28" x14ac:dyDescent="0.15">
      <c r="A691" s="94" t="s">
        <v>95</v>
      </c>
      <c r="B691" s="46" t="s">
        <v>921</v>
      </c>
      <c r="C691" s="46">
        <v>54</v>
      </c>
      <c r="D691" s="46" t="s">
        <v>1137</v>
      </c>
      <c r="E691" s="119" t="s">
        <v>1560</v>
      </c>
      <c r="F691" s="120" t="s">
        <v>1879</v>
      </c>
      <c r="G691" s="46"/>
      <c r="H691" s="95" t="b">
        <v>1</v>
      </c>
      <c r="I691" s="50" t="s">
        <v>1829</v>
      </c>
      <c r="J691" s="50">
        <v>0</v>
      </c>
      <c r="K691" s="50"/>
    </row>
    <row r="692" spans="1:11" s="15" customFormat="1" ht="28" x14ac:dyDescent="0.15">
      <c r="A692" s="94" t="s">
        <v>95</v>
      </c>
      <c r="B692" s="46" t="s">
        <v>921</v>
      </c>
      <c r="C692" s="46">
        <v>55</v>
      </c>
      <c r="D692" s="46" t="s">
        <v>1142</v>
      </c>
      <c r="E692" s="119" t="s">
        <v>1560</v>
      </c>
      <c r="F692" s="120" t="s">
        <v>1880</v>
      </c>
      <c r="G692" s="46"/>
      <c r="H692" s="95" t="b">
        <v>1</v>
      </c>
      <c r="I692" s="50" t="s">
        <v>1863</v>
      </c>
      <c r="J692" s="50">
        <v>0</v>
      </c>
      <c r="K692" s="50"/>
    </row>
    <row r="693" spans="1:11" s="15" customFormat="1" ht="14" x14ac:dyDescent="0.15">
      <c r="A693" s="94" t="s">
        <v>95</v>
      </c>
      <c r="B693" s="46" t="s">
        <v>921</v>
      </c>
      <c r="C693" s="46">
        <v>56</v>
      </c>
      <c r="D693" s="46" t="s">
        <v>1147</v>
      </c>
      <c r="E693" s="119" t="s">
        <v>1560</v>
      </c>
      <c r="F693" s="120" t="s">
        <v>1881</v>
      </c>
      <c r="G693" s="46"/>
      <c r="H693" s="95" t="b">
        <v>1</v>
      </c>
      <c r="I693" s="50"/>
      <c r="J693" s="50">
        <v>1</v>
      </c>
      <c r="K693" s="50"/>
    </row>
    <row r="694" spans="1:11" s="15" customFormat="1" ht="42" x14ac:dyDescent="0.15">
      <c r="A694" s="94" t="s">
        <v>95</v>
      </c>
      <c r="B694" s="46" t="s">
        <v>921</v>
      </c>
      <c r="C694" s="46">
        <v>57</v>
      </c>
      <c r="D694" s="46" t="s">
        <v>1152</v>
      </c>
      <c r="E694" s="119" t="s">
        <v>1560</v>
      </c>
      <c r="F694" s="120" t="s">
        <v>1882</v>
      </c>
      <c r="G694" s="46"/>
      <c r="H694" s="95" t="b">
        <v>1</v>
      </c>
      <c r="I694" s="50" t="s">
        <v>1883</v>
      </c>
      <c r="J694" s="50">
        <v>0</v>
      </c>
      <c r="K694" s="50"/>
    </row>
    <row r="695" spans="1:11" s="15" customFormat="1" ht="14" x14ac:dyDescent="0.15">
      <c r="A695" s="94" t="s">
        <v>95</v>
      </c>
      <c r="B695" s="46" t="s">
        <v>921</v>
      </c>
      <c r="C695" s="46">
        <v>58</v>
      </c>
      <c r="D695" s="46" t="s">
        <v>1157</v>
      </c>
      <c r="E695" s="119" t="s">
        <v>1560</v>
      </c>
      <c r="F695" s="120"/>
      <c r="G695" s="46"/>
      <c r="H695" s="95" t="b">
        <v>1</v>
      </c>
      <c r="I695" s="50"/>
      <c r="J695" s="50"/>
      <c r="K695" s="50"/>
    </row>
    <row r="696" spans="1:11" s="15" customFormat="1" ht="14" x14ac:dyDescent="0.15">
      <c r="A696" s="94" t="s">
        <v>95</v>
      </c>
      <c r="B696" s="46" t="s">
        <v>921</v>
      </c>
      <c r="C696" s="46">
        <v>59</v>
      </c>
      <c r="D696" s="46" t="s">
        <v>1159</v>
      </c>
      <c r="E696" s="119" t="s">
        <v>1560</v>
      </c>
      <c r="F696" s="120"/>
      <c r="G696" s="46"/>
      <c r="H696" s="95" t="b">
        <v>1</v>
      </c>
      <c r="I696" s="50"/>
      <c r="J696" s="50"/>
      <c r="K696" s="50"/>
    </row>
    <row r="697" spans="1:11" s="15" customFormat="1" ht="14" x14ac:dyDescent="0.15">
      <c r="A697" s="94" t="s">
        <v>95</v>
      </c>
      <c r="B697" s="46" t="s">
        <v>921</v>
      </c>
      <c r="C697" s="46">
        <v>60</v>
      </c>
      <c r="D697" s="46" t="s">
        <v>1161</v>
      </c>
      <c r="E697" s="119" t="s">
        <v>1560</v>
      </c>
      <c r="F697" s="120"/>
      <c r="G697" s="46"/>
      <c r="H697" s="95" t="b">
        <v>1</v>
      </c>
      <c r="I697" s="50"/>
      <c r="J697" s="50"/>
      <c r="K697" s="50"/>
    </row>
    <row r="698" spans="1:11" s="15" customFormat="1" ht="14" x14ac:dyDescent="0.15">
      <c r="A698" s="94" t="s">
        <v>95</v>
      </c>
      <c r="B698" s="46" t="s">
        <v>921</v>
      </c>
      <c r="C698" s="46">
        <v>61</v>
      </c>
      <c r="D698" s="46" t="s">
        <v>1163</v>
      </c>
      <c r="E698" s="119" t="s">
        <v>1560</v>
      </c>
      <c r="F698" s="120"/>
      <c r="G698" s="46"/>
      <c r="H698" s="95" t="b">
        <v>1</v>
      </c>
      <c r="I698" s="50"/>
      <c r="J698" s="50"/>
      <c r="K698" s="50"/>
    </row>
    <row r="699" spans="1:11" s="15" customFormat="1" ht="14" x14ac:dyDescent="0.15">
      <c r="A699" s="94" t="s">
        <v>95</v>
      </c>
      <c r="B699" s="46" t="s">
        <v>921</v>
      </c>
      <c r="C699" s="46">
        <v>62</v>
      </c>
      <c r="D699" s="46" t="s">
        <v>1165</v>
      </c>
      <c r="E699" s="119" t="s">
        <v>1560</v>
      </c>
      <c r="F699" s="120"/>
      <c r="G699" s="46"/>
      <c r="H699" s="95" t="b">
        <v>1</v>
      </c>
      <c r="I699" s="50"/>
      <c r="J699" s="50"/>
      <c r="K699" s="50"/>
    </row>
    <row r="700" spans="1:11" s="15" customFormat="1" ht="14" x14ac:dyDescent="0.15">
      <c r="A700" s="94" t="s">
        <v>95</v>
      </c>
      <c r="B700" s="46" t="s">
        <v>921</v>
      </c>
      <c r="C700" s="46">
        <v>63</v>
      </c>
      <c r="D700" s="46" t="s">
        <v>1167</v>
      </c>
      <c r="E700" s="119" t="s">
        <v>1560</v>
      </c>
      <c r="F700" s="120"/>
      <c r="G700" s="46"/>
      <c r="H700" s="95" t="b">
        <v>1</v>
      </c>
      <c r="I700" s="50"/>
      <c r="J700" s="50"/>
      <c r="K700" s="50"/>
    </row>
    <row r="701" spans="1:11" s="26" customFormat="1" ht="14" x14ac:dyDescent="0.15">
      <c r="A701" s="96"/>
      <c r="B701" s="97"/>
      <c r="C701" s="97"/>
      <c r="D701" s="97"/>
      <c r="E701" s="138" t="s">
        <v>1562</v>
      </c>
      <c r="F701" s="114" t="s">
        <v>1562</v>
      </c>
      <c r="G701" s="97"/>
      <c r="H701" s="98"/>
      <c r="I701" s="53"/>
      <c r="J701" s="53"/>
      <c r="K701" s="53"/>
    </row>
    <row r="702" spans="1:11" s="15" customFormat="1" ht="14" x14ac:dyDescent="0.15">
      <c r="A702" s="94" t="s">
        <v>95</v>
      </c>
      <c r="B702" s="46" t="s">
        <v>927</v>
      </c>
      <c r="C702" s="46">
        <v>0</v>
      </c>
      <c r="D702" s="46" t="s">
        <v>137</v>
      </c>
      <c r="E702" s="119" t="s">
        <v>1560</v>
      </c>
      <c r="F702" s="120" t="s">
        <v>1824</v>
      </c>
      <c r="G702" s="46" t="b">
        <v>1</v>
      </c>
      <c r="H702" s="95" t="b">
        <v>1</v>
      </c>
      <c r="I702" s="50" t="s">
        <v>1825</v>
      </c>
      <c r="J702" s="50"/>
      <c r="K702" s="50"/>
    </row>
    <row r="703" spans="1:11" s="15" customFormat="1" ht="28" x14ac:dyDescent="0.15">
      <c r="A703" s="94" t="s">
        <v>95</v>
      </c>
      <c r="B703" s="46" t="s">
        <v>927</v>
      </c>
      <c r="C703" s="46">
        <v>1</v>
      </c>
      <c r="D703" s="46" t="s">
        <v>943</v>
      </c>
      <c r="E703" s="119" t="s">
        <v>1560</v>
      </c>
      <c r="F703" s="120" t="s">
        <v>1826</v>
      </c>
      <c r="G703" s="46" t="b">
        <v>1</v>
      </c>
      <c r="H703" s="95" t="b">
        <v>1</v>
      </c>
      <c r="I703" s="50" t="s">
        <v>1827</v>
      </c>
      <c r="J703" s="50"/>
      <c r="K703" s="50"/>
    </row>
    <row r="704" spans="1:11" s="15" customFormat="1" ht="28" x14ac:dyDescent="0.15">
      <c r="A704" s="94" t="s">
        <v>95</v>
      </c>
      <c r="B704" s="46" t="s">
        <v>927</v>
      </c>
      <c r="C704" s="46">
        <v>2</v>
      </c>
      <c r="D704" s="46" t="s">
        <v>945</v>
      </c>
      <c r="E704" s="119" t="s">
        <v>1560</v>
      </c>
      <c r="F704" s="120" t="s">
        <v>1884</v>
      </c>
      <c r="G704" s="46" t="b">
        <v>1</v>
      </c>
      <c r="H704" s="95" t="b">
        <v>1</v>
      </c>
      <c r="I704" s="50" t="s">
        <v>1885</v>
      </c>
      <c r="J704" s="50" t="s">
        <v>1830</v>
      </c>
      <c r="K704" s="50"/>
    </row>
    <row r="705" spans="1:11" s="15" customFormat="1" ht="14" x14ac:dyDescent="0.15">
      <c r="A705" s="94" t="s">
        <v>95</v>
      </c>
      <c r="B705" s="46" t="s">
        <v>927</v>
      </c>
      <c r="C705" s="46">
        <v>3</v>
      </c>
      <c r="D705" s="46" t="s">
        <v>1831</v>
      </c>
      <c r="E705" s="119" t="s">
        <v>1560</v>
      </c>
      <c r="F705" s="120" t="s">
        <v>1832</v>
      </c>
      <c r="G705" s="46" t="b">
        <v>1</v>
      </c>
      <c r="H705" s="95"/>
      <c r="I705" s="50">
        <v>45</v>
      </c>
      <c r="J705" s="50" t="s">
        <v>1833</v>
      </c>
      <c r="K705" s="50"/>
    </row>
    <row r="706" spans="1:11" s="15" customFormat="1" ht="14" x14ac:dyDescent="0.15">
      <c r="A706" s="94" t="s">
        <v>95</v>
      </c>
      <c r="B706" s="46" t="s">
        <v>927</v>
      </c>
      <c r="C706" s="46">
        <v>4</v>
      </c>
      <c r="D706" s="46" t="s">
        <v>330</v>
      </c>
      <c r="E706" s="119" t="s">
        <v>1560</v>
      </c>
      <c r="F706" s="120" t="s">
        <v>954</v>
      </c>
      <c r="G706" s="46" t="b">
        <v>1</v>
      </c>
      <c r="H706" s="95"/>
      <c r="I706" s="50"/>
      <c r="J706" s="50"/>
      <c r="K706" s="50"/>
    </row>
    <row r="707" spans="1:11" s="15" customFormat="1" ht="14" x14ac:dyDescent="0.15">
      <c r="A707" s="94" t="s">
        <v>95</v>
      </c>
      <c r="B707" s="46" t="s">
        <v>927</v>
      </c>
      <c r="C707" s="46">
        <v>5</v>
      </c>
      <c r="D707" s="46" t="s">
        <v>334</v>
      </c>
      <c r="E707" s="119" t="s">
        <v>1560</v>
      </c>
      <c r="F707" s="120" t="s">
        <v>1834</v>
      </c>
      <c r="G707" s="46" t="b">
        <v>1</v>
      </c>
      <c r="H707" s="95"/>
      <c r="I707" s="50"/>
      <c r="J707" s="50"/>
      <c r="K707" s="50"/>
    </row>
    <row r="708" spans="1:11" s="15" customFormat="1" ht="14" x14ac:dyDescent="0.15">
      <c r="A708" s="94" t="s">
        <v>95</v>
      </c>
      <c r="B708" s="46" t="s">
        <v>927</v>
      </c>
      <c r="C708" s="46">
        <v>6</v>
      </c>
      <c r="D708" s="46" t="s">
        <v>337</v>
      </c>
      <c r="E708" s="119" t="s">
        <v>1560</v>
      </c>
      <c r="F708" s="120" t="s">
        <v>960</v>
      </c>
      <c r="G708" s="46" t="b">
        <v>1</v>
      </c>
      <c r="H708" s="95"/>
      <c r="I708" s="50"/>
      <c r="J708" s="50"/>
      <c r="K708" s="50"/>
    </row>
    <row r="709" spans="1:11" s="15" customFormat="1" ht="28" x14ac:dyDescent="0.15">
      <c r="A709" s="94" t="s">
        <v>95</v>
      </c>
      <c r="B709" s="46" t="s">
        <v>927</v>
      </c>
      <c r="C709" s="46">
        <v>7</v>
      </c>
      <c r="D709" s="46" t="s">
        <v>346</v>
      </c>
      <c r="E709" s="119" t="s">
        <v>1560</v>
      </c>
      <c r="F709" s="120" t="s">
        <v>1835</v>
      </c>
      <c r="G709" s="46" t="b">
        <v>1</v>
      </c>
      <c r="H709" s="95"/>
      <c r="I709" s="50"/>
      <c r="J709" s="50"/>
      <c r="K709" s="50"/>
    </row>
    <row r="710" spans="1:11" s="15" customFormat="1" ht="28" x14ac:dyDescent="0.15">
      <c r="A710" s="94" t="s">
        <v>95</v>
      </c>
      <c r="B710" s="46" t="s">
        <v>927</v>
      </c>
      <c r="C710" s="46">
        <v>8</v>
      </c>
      <c r="D710" s="46" t="s">
        <v>349</v>
      </c>
      <c r="E710" s="119" t="s">
        <v>1560</v>
      </c>
      <c r="F710" s="120" t="s">
        <v>1836</v>
      </c>
      <c r="G710" s="46" t="b">
        <v>1</v>
      </c>
      <c r="H710" s="95"/>
      <c r="I710" s="50"/>
      <c r="J710" s="50"/>
      <c r="K710" s="50"/>
    </row>
    <row r="711" spans="1:11" s="15" customFormat="1" ht="28" x14ac:dyDescent="0.15">
      <c r="A711" s="94" t="s">
        <v>95</v>
      </c>
      <c r="B711" s="46" t="s">
        <v>927</v>
      </c>
      <c r="C711" s="46">
        <v>9</v>
      </c>
      <c r="D711" s="46" t="s">
        <v>343</v>
      </c>
      <c r="E711" s="119" t="s">
        <v>1560</v>
      </c>
      <c r="F711" s="120" t="s">
        <v>1837</v>
      </c>
      <c r="G711" s="46" t="b">
        <v>1</v>
      </c>
      <c r="H711" s="95"/>
      <c r="I711" s="50"/>
      <c r="J711" s="50"/>
      <c r="K711" s="50"/>
    </row>
    <row r="712" spans="1:11" s="15" customFormat="1" ht="14" x14ac:dyDescent="0.15">
      <c r="A712" s="94" t="s">
        <v>95</v>
      </c>
      <c r="B712" s="46" t="s">
        <v>927</v>
      </c>
      <c r="C712" s="46">
        <v>10</v>
      </c>
      <c r="D712" s="46" t="s">
        <v>340</v>
      </c>
      <c r="E712" s="119" t="s">
        <v>1560</v>
      </c>
      <c r="F712" s="120" t="s">
        <v>1838</v>
      </c>
      <c r="G712" s="46" t="b">
        <v>1</v>
      </c>
      <c r="H712" s="95"/>
      <c r="I712" s="50"/>
      <c r="J712" s="50"/>
      <c r="K712" s="50"/>
    </row>
    <row r="713" spans="1:11" s="15" customFormat="1" ht="14" x14ac:dyDescent="0.15">
      <c r="A713" s="94" t="s">
        <v>95</v>
      </c>
      <c r="B713" s="46" t="s">
        <v>927</v>
      </c>
      <c r="C713" s="46">
        <v>11</v>
      </c>
      <c r="D713" s="46" t="s">
        <v>974</v>
      </c>
      <c r="E713" s="119" t="s">
        <v>1560</v>
      </c>
      <c r="F713" s="120"/>
      <c r="G713" s="46"/>
      <c r="H713" s="95" t="b">
        <v>1</v>
      </c>
      <c r="I713" s="50"/>
      <c r="J713" s="50"/>
      <c r="K713" s="50"/>
    </row>
    <row r="714" spans="1:11" s="15" customFormat="1" ht="28" x14ac:dyDescent="0.15">
      <c r="A714" s="94" t="s">
        <v>95</v>
      </c>
      <c r="B714" s="46" t="s">
        <v>927</v>
      </c>
      <c r="C714" s="46">
        <v>12</v>
      </c>
      <c r="D714" s="46" t="s">
        <v>976</v>
      </c>
      <c r="E714" s="126" t="s">
        <v>1560</v>
      </c>
      <c r="F714" s="127" t="s">
        <v>1839</v>
      </c>
      <c r="G714" s="46" t="b">
        <v>1</v>
      </c>
      <c r="H714" s="95" t="b">
        <v>1</v>
      </c>
      <c r="I714" s="152" t="s">
        <v>1840</v>
      </c>
      <c r="J714" s="52" t="s">
        <v>1841</v>
      </c>
      <c r="K714" s="50"/>
    </row>
    <row r="715" spans="1:11" s="15" customFormat="1" ht="28" x14ac:dyDescent="0.15">
      <c r="A715" s="94" t="s">
        <v>95</v>
      </c>
      <c r="B715" s="46" t="s">
        <v>927</v>
      </c>
      <c r="C715" s="46">
        <v>13</v>
      </c>
      <c r="D715" s="46" t="s">
        <v>981</v>
      </c>
      <c r="E715" s="126" t="s">
        <v>1560</v>
      </c>
      <c r="F715" s="127" t="s">
        <v>1842</v>
      </c>
      <c r="G715" s="46" t="b">
        <v>1</v>
      </c>
      <c r="H715" s="95" t="b">
        <v>1</v>
      </c>
      <c r="I715" s="152" t="s">
        <v>1840</v>
      </c>
      <c r="J715" s="52" t="s">
        <v>1841</v>
      </c>
      <c r="K715" s="50"/>
    </row>
    <row r="716" spans="1:11" s="15" customFormat="1" ht="14" x14ac:dyDescent="0.15">
      <c r="A716" s="94" t="s">
        <v>95</v>
      </c>
      <c r="B716" s="46" t="s">
        <v>927</v>
      </c>
      <c r="C716" s="46">
        <v>14</v>
      </c>
      <c r="D716" s="46" t="s">
        <v>986</v>
      </c>
      <c r="E716" s="119" t="s">
        <v>1560</v>
      </c>
      <c r="F716" s="120"/>
      <c r="G716" s="46"/>
      <c r="H716" s="95" t="b">
        <v>1</v>
      </c>
      <c r="I716" s="52"/>
      <c r="J716" s="52"/>
      <c r="K716" s="50"/>
    </row>
    <row r="717" spans="1:11" s="15" customFormat="1" ht="14" x14ac:dyDescent="0.15">
      <c r="A717" s="94" t="s">
        <v>95</v>
      </c>
      <c r="B717" s="46" t="s">
        <v>927</v>
      </c>
      <c r="C717" s="46">
        <v>15</v>
      </c>
      <c r="D717" s="46" t="s">
        <v>988</v>
      </c>
      <c r="E717" s="119" t="s">
        <v>1560</v>
      </c>
      <c r="F717" s="120"/>
      <c r="G717" s="46"/>
      <c r="H717" s="95" t="b">
        <v>1</v>
      </c>
      <c r="I717" s="52"/>
      <c r="J717" s="52"/>
      <c r="K717" s="50"/>
    </row>
    <row r="718" spans="1:11" s="15" customFormat="1" ht="112" x14ac:dyDescent="0.15">
      <c r="A718" s="94" t="s">
        <v>95</v>
      </c>
      <c r="B718" s="46" t="s">
        <v>927</v>
      </c>
      <c r="C718" s="46">
        <v>16</v>
      </c>
      <c r="D718" s="46" t="s">
        <v>990</v>
      </c>
      <c r="E718" s="119" t="s">
        <v>1560</v>
      </c>
      <c r="F718" s="120" t="s">
        <v>1843</v>
      </c>
      <c r="G718" s="46"/>
      <c r="H718" s="95" t="b">
        <v>1</v>
      </c>
      <c r="I718" s="152" t="s">
        <v>1844</v>
      </c>
      <c r="J718" s="52" t="s">
        <v>1845</v>
      </c>
      <c r="K718" s="50"/>
    </row>
    <row r="719" spans="1:11" s="15" customFormat="1" ht="14" x14ac:dyDescent="0.15">
      <c r="A719" s="94" t="s">
        <v>95</v>
      </c>
      <c r="B719" s="46" t="s">
        <v>927</v>
      </c>
      <c r="C719" s="46">
        <v>17</v>
      </c>
      <c r="D719" s="46" t="s">
        <v>994</v>
      </c>
      <c r="E719" s="119" t="s">
        <v>1560</v>
      </c>
      <c r="F719" s="120" t="s">
        <v>1846</v>
      </c>
      <c r="G719" s="46"/>
      <c r="H719" s="95" t="b">
        <v>1</v>
      </c>
      <c r="I719" s="50" t="s">
        <v>1847</v>
      </c>
      <c r="J719" s="50">
        <v>3600</v>
      </c>
      <c r="K719" s="50"/>
    </row>
    <row r="720" spans="1:11" s="15" customFormat="1" ht="14" x14ac:dyDescent="0.15">
      <c r="A720" s="94" t="s">
        <v>95</v>
      </c>
      <c r="B720" s="46" t="s">
        <v>927</v>
      </c>
      <c r="C720" s="46">
        <v>18</v>
      </c>
      <c r="D720" s="46" t="s">
        <v>1002</v>
      </c>
      <c r="E720" s="119" t="s">
        <v>1560</v>
      </c>
      <c r="F720" s="120" t="s">
        <v>1001</v>
      </c>
      <c r="G720" s="46"/>
      <c r="H720" s="95" t="b">
        <v>1</v>
      </c>
      <c r="I720" s="50" t="s">
        <v>1848</v>
      </c>
      <c r="J720" s="50" t="s">
        <v>1849</v>
      </c>
      <c r="K720" s="50"/>
    </row>
    <row r="721" spans="1:11" s="15" customFormat="1" ht="28" x14ac:dyDescent="0.15">
      <c r="A721" s="94" t="s">
        <v>95</v>
      </c>
      <c r="B721" s="46" t="s">
        <v>927</v>
      </c>
      <c r="C721" s="46">
        <v>19</v>
      </c>
      <c r="D721" s="46" t="s">
        <v>1004</v>
      </c>
      <c r="E721" s="119" t="s">
        <v>1560</v>
      </c>
      <c r="F721" s="120" t="s">
        <v>1887</v>
      </c>
      <c r="G721" s="46"/>
      <c r="H721" s="95" t="b">
        <v>1</v>
      </c>
      <c r="I721" s="50" t="s">
        <v>1851</v>
      </c>
      <c r="J721" s="50" t="s">
        <v>1852</v>
      </c>
      <c r="K721" s="50"/>
    </row>
    <row r="722" spans="1:11" s="15" customFormat="1" ht="28" x14ac:dyDescent="0.15">
      <c r="A722" s="94" t="s">
        <v>95</v>
      </c>
      <c r="B722" s="46" t="s">
        <v>927</v>
      </c>
      <c r="C722" s="46">
        <v>20</v>
      </c>
      <c r="D722" s="46" t="s">
        <v>1009</v>
      </c>
      <c r="E722" s="119" t="s">
        <v>1560</v>
      </c>
      <c r="F722" s="120" t="s">
        <v>1888</v>
      </c>
      <c r="G722" s="46"/>
      <c r="H722" s="95" t="b">
        <v>1</v>
      </c>
      <c r="I722" s="50" t="s">
        <v>1851</v>
      </c>
      <c r="J722" s="50" t="s">
        <v>1854</v>
      </c>
      <c r="K722" s="50"/>
    </row>
    <row r="723" spans="1:11" s="15" customFormat="1" ht="14" x14ac:dyDescent="0.15">
      <c r="A723" s="94" t="s">
        <v>95</v>
      </c>
      <c r="B723" s="46" t="s">
        <v>927</v>
      </c>
      <c r="C723" s="46">
        <v>21</v>
      </c>
      <c r="D723" s="46" t="s">
        <v>1014</v>
      </c>
      <c r="E723" s="119" t="s">
        <v>1560</v>
      </c>
      <c r="F723" s="120" t="s">
        <v>1016</v>
      </c>
      <c r="G723" s="46"/>
      <c r="H723" s="95" t="b">
        <v>1</v>
      </c>
      <c r="I723" s="50" t="s">
        <v>1855</v>
      </c>
      <c r="J723" s="50" t="s">
        <v>1856</v>
      </c>
      <c r="K723" s="50"/>
    </row>
    <row r="724" spans="1:11" s="15" customFormat="1" ht="42" x14ac:dyDescent="0.15">
      <c r="A724" s="94" t="s">
        <v>95</v>
      </c>
      <c r="B724" s="46" t="s">
        <v>927</v>
      </c>
      <c r="C724" s="46">
        <v>22</v>
      </c>
      <c r="D724" s="46" t="s">
        <v>1019</v>
      </c>
      <c r="E724" s="119" t="s">
        <v>1560</v>
      </c>
      <c r="F724" s="120" t="s">
        <v>1857</v>
      </c>
      <c r="G724" s="46"/>
      <c r="H724" s="95" t="b">
        <v>1</v>
      </c>
      <c r="I724" s="50" t="s">
        <v>1829</v>
      </c>
      <c r="J724" s="50" t="s">
        <v>1858</v>
      </c>
      <c r="K724" s="50"/>
    </row>
    <row r="725" spans="1:11" s="15" customFormat="1" ht="28" x14ac:dyDescent="0.15">
      <c r="A725" s="94" t="s">
        <v>95</v>
      </c>
      <c r="B725" s="46" t="s">
        <v>927</v>
      </c>
      <c r="C725" s="46">
        <v>23</v>
      </c>
      <c r="D725" s="46" t="s">
        <v>1024</v>
      </c>
      <c r="E725" s="119" t="s">
        <v>1560</v>
      </c>
      <c r="F725" s="120" t="s">
        <v>1859</v>
      </c>
      <c r="G725" s="46"/>
      <c r="H725" s="95" t="b">
        <v>1</v>
      </c>
      <c r="I725" s="50" t="s">
        <v>1860</v>
      </c>
      <c r="J725" s="50">
        <v>0.8</v>
      </c>
      <c r="K725" s="50"/>
    </row>
    <row r="726" spans="1:11" s="15" customFormat="1" ht="14" x14ac:dyDescent="0.15">
      <c r="A726" s="94" t="s">
        <v>95</v>
      </c>
      <c r="B726" s="46" t="s">
        <v>927</v>
      </c>
      <c r="C726" s="46">
        <v>24</v>
      </c>
      <c r="D726" s="46" t="s">
        <v>1029</v>
      </c>
      <c r="E726" s="119" t="s">
        <v>1560</v>
      </c>
      <c r="F726" s="120"/>
      <c r="G726" s="46"/>
      <c r="H726" s="95" t="b">
        <v>1</v>
      </c>
      <c r="I726" s="50"/>
      <c r="J726" s="50"/>
      <c r="K726" s="50"/>
    </row>
    <row r="727" spans="1:11" s="15" customFormat="1" ht="14" x14ac:dyDescent="0.15">
      <c r="A727" s="94" t="s">
        <v>95</v>
      </c>
      <c r="B727" s="46" t="s">
        <v>927</v>
      </c>
      <c r="C727" s="46">
        <v>25</v>
      </c>
      <c r="D727" s="46" t="s">
        <v>1031</v>
      </c>
      <c r="E727" s="119" t="s">
        <v>1560</v>
      </c>
      <c r="F727" s="120"/>
      <c r="G727" s="46"/>
      <c r="H727" s="95" t="b">
        <v>1</v>
      </c>
      <c r="I727" s="50"/>
      <c r="J727" s="50"/>
      <c r="K727" s="50"/>
    </row>
    <row r="728" spans="1:11" s="15" customFormat="1" ht="14" x14ac:dyDescent="0.15">
      <c r="A728" s="94" t="s">
        <v>95</v>
      </c>
      <c r="B728" s="46" t="s">
        <v>927</v>
      </c>
      <c r="C728" s="46">
        <v>26</v>
      </c>
      <c r="D728" s="46" t="s">
        <v>1033</v>
      </c>
      <c r="E728" s="119" t="s">
        <v>1560</v>
      </c>
      <c r="F728" s="120"/>
      <c r="G728" s="46"/>
      <c r="H728" s="95" t="b">
        <v>1</v>
      </c>
      <c r="I728" s="50"/>
      <c r="J728" s="50"/>
      <c r="K728" s="50"/>
    </row>
    <row r="729" spans="1:11" s="15" customFormat="1" ht="14" x14ac:dyDescent="0.15">
      <c r="A729" s="94" t="s">
        <v>95</v>
      </c>
      <c r="B729" s="46" t="s">
        <v>927</v>
      </c>
      <c r="C729" s="46">
        <v>27</v>
      </c>
      <c r="D729" s="46" t="s">
        <v>1035</v>
      </c>
      <c r="E729" s="119" t="s">
        <v>1560</v>
      </c>
      <c r="F729" s="120"/>
      <c r="G729" s="46"/>
      <c r="H729" s="95" t="b">
        <v>1</v>
      </c>
      <c r="I729" s="50"/>
      <c r="J729" s="50"/>
      <c r="K729" s="50"/>
    </row>
    <row r="730" spans="1:11" s="15" customFormat="1" ht="14" x14ac:dyDescent="0.15">
      <c r="A730" s="94" t="s">
        <v>95</v>
      </c>
      <c r="B730" s="46" t="s">
        <v>927</v>
      </c>
      <c r="C730" s="46">
        <v>28</v>
      </c>
      <c r="D730" s="46" t="s">
        <v>1037</v>
      </c>
      <c r="E730" s="119" t="s">
        <v>1560</v>
      </c>
      <c r="F730" s="120"/>
      <c r="G730" s="46"/>
      <c r="H730" s="95" t="b">
        <v>1</v>
      </c>
      <c r="I730" s="50"/>
      <c r="J730" s="50"/>
      <c r="K730" s="50"/>
    </row>
    <row r="731" spans="1:11" s="15" customFormat="1" ht="14" x14ac:dyDescent="0.15">
      <c r="A731" s="94" t="s">
        <v>95</v>
      </c>
      <c r="B731" s="46" t="s">
        <v>927</v>
      </c>
      <c r="C731" s="46">
        <v>29</v>
      </c>
      <c r="D731" s="46" t="s">
        <v>1039</v>
      </c>
      <c r="E731" s="119" t="s">
        <v>1560</v>
      </c>
      <c r="F731" s="120"/>
      <c r="G731" s="46"/>
      <c r="H731" s="95" t="b">
        <v>1</v>
      </c>
      <c r="I731" s="50"/>
      <c r="J731" s="50"/>
      <c r="K731" s="50"/>
    </row>
    <row r="732" spans="1:11" s="15" customFormat="1" ht="14" x14ac:dyDescent="0.15">
      <c r="A732" s="94" t="s">
        <v>95</v>
      </c>
      <c r="B732" s="46" t="s">
        <v>927</v>
      </c>
      <c r="C732" s="46">
        <v>30</v>
      </c>
      <c r="D732" s="46" t="s">
        <v>1041</v>
      </c>
      <c r="E732" s="119" t="s">
        <v>1560</v>
      </c>
      <c r="F732" s="120"/>
      <c r="G732" s="46"/>
      <c r="H732" s="95" t="b">
        <v>1</v>
      </c>
      <c r="I732" s="50"/>
      <c r="J732" s="50"/>
      <c r="K732" s="50"/>
    </row>
    <row r="733" spans="1:11" s="15" customFormat="1" ht="14" x14ac:dyDescent="0.15">
      <c r="A733" s="94" t="s">
        <v>95</v>
      </c>
      <c r="B733" s="46" t="s">
        <v>927</v>
      </c>
      <c r="C733" s="46">
        <v>31</v>
      </c>
      <c r="D733" s="46" t="s">
        <v>1043</v>
      </c>
      <c r="E733" s="119" t="s">
        <v>1560</v>
      </c>
      <c r="F733" s="120"/>
      <c r="G733" s="46"/>
      <c r="H733" s="95" t="b">
        <v>1</v>
      </c>
      <c r="I733" s="50"/>
      <c r="J733" s="50"/>
      <c r="K733" s="50"/>
    </row>
    <row r="734" spans="1:11" s="15" customFormat="1" ht="42" x14ac:dyDescent="0.15">
      <c r="A734" s="94" t="s">
        <v>95</v>
      </c>
      <c r="B734" s="46" t="s">
        <v>927</v>
      </c>
      <c r="C734" s="46">
        <v>32</v>
      </c>
      <c r="D734" s="46" t="s">
        <v>1045</v>
      </c>
      <c r="E734" s="119" t="s">
        <v>1560</v>
      </c>
      <c r="F734" s="120" t="s">
        <v>1861</v>
      </c>
      <c r="G734" s="46"/>
      <c r="H734" s="95" t="b">
        <v>1</v>
      </c>
      <c r="I734" s="50" t="s">
        <v>1862</v>
      </c>
      <c r="J734" s="50">
        <v>0</v>
      </c>
      <c r="K734" s="50"/>
    </row>
    <row r="735" spans="1:11" s="15" customFormat="1" ht="14" x14ac:dyDescent="0.15">
      <c r="A735" s="94" t="s">
        <v>95</v>
      </c>
      <c r="B735" s="46" t="s">
        <v>927</v>
      </c>
      <c r="C735" s="46">
        <v>33</v>
      </c>
      <c r="D735" s="46" t="s">
        <v>1050</v>
      </c>
      <c r="E735" s="119" t="s">
        <v>1560</v>
      </c>
      <c r="F735" s="120" t="s">
        <v>1052</v>
      </c>
      <c r="G735" s="46"/>
      <c r="H735" s="95" t="b">
        <v>1</v>
      </c>
      <c r="I735" s="50" t="s">
        <v>1863</v>
      </c>
      <c r="J735" s="50" t="s">
        <v>1841</v>
      </c>
      <c r="K735" s="50"/>
    </row>
    <row r="736" spans="1:11" s="15" customFormat="1" ht="14" x14ac:dyDescent="0.15">
      <c r="A736" s="94" t="s">
        <v>95</v>
      </c>
      <c r="B736" s="46" t="s">
        <v>927</v>
      </c>
      <c r="C736" s="46">
        <v>34</v>
      </c>
      <c r="D736" s="46" t="s">
        <v>1055</v>
      </c>
      <c r="E736" s="119" t="s">
        <v>1560</v>
      </c>
      <c r="F736" s="120" t="s">
        <v>1057</v>
      </c>
      <c r="G736" s="46"/>
      <c r="H736" s="95" t="b">
        <v>1</v>
      </c>
      <c r="I736" s="50" t="s">
        <v>1863</v>
      </c>
      <c r="J736" s="50" t="s">
        <v>1841</v>
      </c>
      <c r="K736" s="50"/>
    </row>
    <row r="737" spans="1:11" s="15" customFormat="1" ht="14" x14ac:dyDescent="0.15">
      <c r="A737" s="94" t="s">
        <v>95</v>
      </c>
      <c r="B737" s="46" t="s">
        <v>927</v>
      </c>
      <c r="C737" s="46">
        <v>35</v>
      </c>
      <c r="D737" s="46" t="s">
        <v>1060</v>
      </c>
      <c r="E737" s="119" t="s">
        <v>1560</v>
      </c>
      <c r="F737" s="120" t="s">
        <v>1062</v>
      </c>
      <c r="G737" s="46"/>
      <c r="H737" s="95" t="b">
        <v>1</v>
      </c>
      <c r="I737" s="50" t="s">
        <v>1863</v>
      </c>
      <c r="J737" s="50" t="s">
        <v>1841</v>
      </c>
      <c r="K737" s="50"/>
    </row>
    <row r="738" spans="1:11" s="15" customFormat="1" ht="14" x14ac:dyDescent="0.15">
      <c r="A738" s="94" t="s">
        <v>95</v>
      </c>
      <c r="B738" s="46" t="s">
        <v>927</v>
      </c>
      <c r="C738" s="46">
        <v>36</v>
      </c>
      <c r="D738" s="46" t="s">
        <v>1065</v>
      </c>
      <c r="E738" s="119" t="s">
        <v>1560</v>
      </c>
      <c r="F738" s="120" t="s">
        <v>1067</v>
      </c>
      <c r="G738" s="46"/>
      <c r="H738" s="95" t="b">
        <v>1</v>
      </c>
      <c r="I738" s="50" t="s">
        <v>1863</v>
      </c>
      <c r="J738" s="50" t="s">
        <v>1841</v>
      </c>
      <c r="K738" s="50"/>
    </row>
    <row r="739" spans="1:11" s="15" customFormat="1" ht="14" x14ac:dyDescent="0.15">
      <c r="A739" s="94" t="s">
        <v>95</v>
      </c>
      <c r="B739" s="46" t="s">
        <v>927</v>
      </c>
      <c r="C739" s="46">
        <v>37</v>
      </c>
      <c r="D739" s="46" t="s">
        <v>1070</v>
      </c>
      <c r="E739" s="119" t="s">
        <v>1560</v>
      </c>
      <c r="F739" s="120"/>
      <c r="G739" s="46"/>
      <c r="H739" s="95"/>
      <c r="I739" s="50" t="s">
        <v>1862</v>
      </c>
      <c r="J739" s="50">
        <v>1</v>
      </c>
      <c r="K739" s="50"/>
    </row>
    <row r="740" spans="1:11" s="15" customFormat="1" ht="14" x14ac:dyDescent="0.15">
      <c r="A740" s="94" t="s">
        <v>95</v>
      </c>
      <c r="B740" s="46" t="s">
        <v>927</v>
      </c>
      <c r="C740" s="46">
        <v>38</v>
      </c>
      <c r="D740" s="46" t="s">
        <v>1072</v>
      </c>
      <c r="E740" s="119" t="s">
        <v>1560</v>
      </c>
      <c r="F740" s="120"/>
      <c r="G740" s="46"/>
      <c r="H740" s="95" t="b">
        <v>1</v>
      </c>
      <c r="I740" s="50"/>
      <c r="J740" s="50"/>
      <c r="K740" s="50"/>
    </row>
    <row r="741" spans="1:11" s="15" customFormat="1" ht="14" x14ac:dyDescent="0.15">
      <c r="A741" s="94" t="s">
        <v>95</v>
      </c>
      <c r="B741" s="46" t="s">
        <v>927</v>
      </c>
      <c r="C741" s="46">
        <v>39</v>
      </c>
      <c r="D741" s="46" t="s">
        <v>1074</v>
      </c>
      <c r="E741" s="119" t="s">
        <v>1560</v>
      </c>
      <c r="F741" s="120"/>
      <c r="G741" s="46"/>
      <c r="H741" s="95" t="b">
        <v>1</v>
      </c>
      <c r="I741" s="50"/>
      <c r="J741" s="50"/>
      <c r="K741" s="50"/>
    </row>
    <row r="742" spans="1:11" s="15" customFormat="1" ht="14" x14ac:dyDescent="0.15">
      <c r="A742" s="94" t="s">
        <v>95</v>
      </c>
      <c r="B742" s="46" t="s">
        <v>927</v>
      </c>
      <c r="C742" s="46">
        <v>40</v>
      </c>
      <c r="D742" s="46" t="s">
        <v>1076</v>
      </c>
      <c r="E742" s="119" t="s">
        <v>1560</v>
      </c>
      <c r="F742" s="120" t="s">
        <v>1864</v>
      </c>
      <c r="G742" s="46"/>
      <c r="H742" s="95" t="b">
        <v>1</v>
      </c>
      <c r="I742" s="50" t="s">
        <v>1865</v>
      </c>
      <c r="J742" s="50" t="s">
        <v>1866</v>
      </c>
      <c r="K742" s="50"/>
    </row>
    <row r="743" spans="1:11" s="15" customFormat="1" ht="14" x14ac:dyDescent="0.15">
      <c r="A743" s="94" t="s">
        <v>95</v>
      </c>
      <c r="B743" s="46" t="s">
        <v>927</v>
      </c>
      <c r="C743" s="46">
        <v>41</v>
      </c>
      <c r="D743" s="46" t="s">
        <v>1081</v>
      </c>
      <c r="E743" s="119" t="s">
        <v>1560</v>
      </c>
      <c r="F743" s="120" t="s">
        <v>1083</v>
      </c>
      <c r="G743" s="46"/>
      <c r="H743" s="95" t="b">
        <v>1</v>
      </c>
      <c r="I743" s="50" t="s">
        <v>1867</v>
      </c>
      <c r="J743" s="50" t="s">
        <v>1868</v>
      </c>
      <c r="K743" s="50"/>
    </row>
    <row r="744" spans="1:11" s="15" customFormat="1" ht="14" x14ac:dyDescent="0.15">
      <c r="A744" s="94" t="s">
        <v>95</v>
      </c>
      <c r="B744" s="46" t="s">
        <v>927</v>
      </c>
      <c r="C744" s="46">
        <v>42</v>
      </c>
      <c r="D744" s="46" t="s">
        <v>1086</v>
      </c>
      <c r="E744" s="119" t="s">
        <v>1560</v>
      </c>
      <c r="F744" s="120" t="s">
        <v>1869</v>
      </c>
      <c r="G744" s="46"/>
      <c r="H744" s="95" t="b">
        <v>1</v>
      </c>
      <c r="I744" s="50" t="s">
        <v>1867</v>
      </c>
      <c r="J744" s="50" t="s">
        <v>1868</v>
      </c>
      <c r="K744" s="50"/>
    </row>
    <row r="745" spans="1:11" s="15" customFormat="1" ht="14" x14ac:dyDescent="0.15">
      <c r="A745" s="94" t="s">
        <v>95</v>
      </c>
      <c r="B745" s="46" t="s">
        <v>927</v>
      </c>
      <c r="C745" s="46">
        <v>43</v>
      </c>
      <c r="D745" s="46" t="s">
        <v>1091</v>
      </c>
      <c r="E745" s="119" t="s">
        <v>1560</v>
      </c>
      <c r="F745" s="120" t="s">
        <v>1870</v>
      </c>
      <c r="G745" s="46"/>
      <c r="H745" s="95" t="b">
        <v>1</v>
      </c>
      <c r="I745" s="50" t="s">
        <v>1871</v>
      </c>
      <c r="J745" s="50" t="s">
        <v>1872</v>
      </c>
      <c r="K745" s="50"/>
    </row>
    <row r="746" spans="1:11" s="15" customFormat="1" ht="14" x14ac:dyDescent="0.15">
      <c r="A746" s="94" t="s">
        <v>95</v>
      </c>
      <c r="B746" s="46" t="s">
        <v>927</v>
      </c>
      <c r="C746" s="46">
        <v>44</v>
      </c>
      <c r="D746" s="46" t="s">
        <v>1096</v>
      </c>
      <c r="E746" s="119" t="s">
        <v>1560</v>
      </c>
      <c r="F746" s="120" t="s">
        <v>1098</v>
      </c>
      <c r="G746" s="46"/>
      <c r="H746" s="95" t="b">
        <v>1</v>
      </c>
      <c r="I746" s="50" t="s">
        <v>1871</v>
      </c>
      <c r="J746" s="50" t="s">
        <v>1872</v>
      </c>
      <c r="K746" s="50"/>
    </row>
    <row r="747" spans="1:11" s="15" customFormat="1" ht="14" x14ac:dyDescent="0.15">
      <c r="A747" s="94" t="s">
        <v>95</v>
      </c>
      <c r="B747" s="46" t="s">
        <v>927</v>
      </c>
      <c r="C747" s="46">
        <v>45</v>
      </c>
      <c r="D747" s="46" t="s">
        <v>1101</v>
      </c>
      <c r="E747" s="119" t="s">
        <v>1560</v>
      </c>
      <c r="F747" s="120"/>
      <c r="G747" s="46"/>
      <c r="H747" s="95" t="b">
        <v>1</v>
      </c>
      <c r="I747" s="50"/>
      <c r="J747" s="50"/>
      <c r="K747" s="50"/>
    </row>
    <row r="748" spans="1:11" s="15" customFormat="1" ht="14" x14ac:dyDescent="0.15">
      <c r="A748" s="94" t="s">
        <v>95</v>
      </c>
      <c r="B748" s="46" t="s">
        <v>927</v>
      </c>
      <c r="C748" s="46">
        <v>46</v>
      </c>
      <c r="D748" s="46" t="s">
        <v>1103</v>
      </c>
      <c r="E748" s="119" t="s">
        <v>1560</v>
      </c>
      <c r="F748" s="120"/>
      <c r="G748" s="46"/>
      <c r="H748" s="95" t="b">
        <v>1</v>
      </c>
      <c r="I748" s="50"/>
      <c r="J748" s="50"/>
      <c r="K748" s="50"/>
    </row>
    <row r="749" spans="1:11" s="15" customFormat="1" ht="14" x14ac:dyDescent="0.15">
      <c r="A749" s="94" t="s">
        <v>95</v>
      </c>
      <c r="B749" s="46" t="s">
        <v>927</v>
      </c>
      <c r="C749" s="46">
        <v>47</v>
      </c>
      <c r="D749" s="46" t="s">
        <v>1105</v>
      </c>
      <c r="E749" s="119" t="s">
        <v>1560</v>
      </c>
      <c r="F749" s="120"/>
      <c r="G749" s="46"/>
      <c r="H749" s="95" t="b">
        <v>1</v>
      </c>
      <c r="I749" s="57"/>
      <c r="J749" s="50"/>
      <c r="K749" s="50"/>
    </row>
    <row r="750" spans="1:11" s="15" customFormat="1" ht="28" x14ac:dyDescent="0.15">
      <c r="A750" s="94" t="s">
        <v>95</v>
      </c>
      <c r="B750" s="46" t="s">
        <v>927</v>
      </c>
      <c r="C750" s="46">
        <v>48</v>
      </c>
      <c r="D750" s="46" t="s">
        <v>1107</v>
      </c>
      <c r="E750" s="119" t="s">
        <v>1560</v>
      </c>
      <c r="F750" s="120" t="s">
        <v>1873</v>
      </c>
      <c r="G750" s="46"/>
      <c r="H750" s="95" t="b">
        <v>1</v>
      </c>
      <c r="I750" s="50" t="s">
        <v>1862</v>
      </c>
      <c r="J750" s="50">
        <v>0</v>
      </c>
      <c r="K750" s="50"/>
    </row>
    <row r="751" spans="1:11" s="15" customFormat="1" ht="14" x14ac:dyDescent="0.15">
      <c r="A751" s="94" t="s">
        <v>95</v>
      </c>
      <c r="B751" s="46" t="s">
        <v>927</v>
      </c>
      <c r="C751" s="46">
        <v>49</v>
      </c>
      <c r="D751" s="46" t="s">
        <v>1112</v>
      </c>
      <c r="E751" s="119" t="s">
        <v>1560</v>
      </c>
      <c r="F751" s="120" t="s">
        <v>1874</v>
      </c>
      <c r="G751" s="46"/>
      <c r="H751" s="95" t="b">
        <v>1</v>
      </c>
      <c r="I751" s="50" t="s">
        <v>1862</v>
      </c>
      <c r="J751" s="50">
        <v>0</v>
      </c>
      <c r="K751" s="50"/>
    </row>
    <row r="752" spans="1:11" s="15" customFormat="1" ht="42" x14ac:dyDescent="0.15">
      <c r="A752" s="94" t="s">
        <v>95</v>
      </c>
      <c r="B752" s="46" t="s">
        <v>927</v>
      </c>
      <c r="C752" s="46">
        <v>50</v>
      </c>
      <c r="D752" s="46" t="s">
        <v>1117</v>
      </c>
      <c r="E752" s="119" t="s">
        <v>1560</v>
      </c>
      <c r="F752" s="120" t="s">
        <v>1889</v>
      </c>
      <c r="G752" s="46"/>
      <c r="H752" s="95" t="b">
        <v>1</v>
      </c>
      <c r="I752" s="50" t="s">
        <v>1863</v>
      </c>
      <c r="J752" s="50">
        <v>0</v>
      </c>
      <c r="K752" s="50"/>
    </row>
    <row r="753" spans="1:11" s="15" customFormat="1" ht="56" x14ac:dyDescent="0.15">
      <c r="A753" s="94" t="s">
        <v>95</v>
      </c>
      <c r="B753" s="46" t="s">
        <v>927</v>
      </c>
      <c r="C753" s="46">
        <v>51</v>
      </c>
      <c r="D753" s="46" t="s">
        <v>1122</v>
      </c>
      <c r="E753" s="119" t="s">
        <v>1560</v>
      </c>
      <c r="F753" s="137" t="s">
        <v>1890</v>
      </c>
      <c r="G753" s="46"/>
      <c r="H753" s="95" t="b">
        <v>1</v>
      </c>
      <c r="I753" s="50" t="s">
        <v>1863</v>
      </c>
      <c r="J753" s="50">
        <v>0</v>
      </c>
      <c r="K753" s="50"/>
    </row>
    <row r="754" spans="1:11" s="15" customFormat="1" ht="42" x14ac:dyDescent="0.15">
      <c r="A754" s="94" t="s">
        <v>95</v>
      </c>
      <c r="B754" s="46" t="s">
        <v>927</v>
      </c>
      <c r="C754" s="46">
        <v>52</v>
      </c>
      <c r="D754" s="46" t="s">
        <v>1127</v>
      </c>
      <c r="E754" s="119" t="s">
        <v>1560</v>
      </c>
      <c r="F754" s="120" t="s">
        <v>1891</v>
      </c>
      <c r="G754" s="46"/>
      <c r="H754" s="95" t="b">
        <v>1</v>
      </c>
      <c r="I754" s="50" t="s">
        <v>1829</v>
      </c>
      <c r="J754" s="50">
        <v>0</v>
      </c>
      <c r="K754" s="50"/>
    </row>
    <row r="755" spans="1:11" s="15" customFormat="1" ht="28" x14ac:dyDescent="0.15">
      <c r="A755" s="94" t="s">
        <v>95</v>
      </c>
      <c r="B755" s="46" t="s">
        <v>927</v>
      </c>
      <c r="C755" s="46">
        <v>53</v>
      </c>
      <c r="D755" s="46" t="s">
        <v>1132</v>
      </c>
      <c r="E755" s="119" t="s">
        <v>1560</v>
      </c>
      <c r="F755" s="120" t="s">
        <v>1878</v>
      </c>
      <c r="G755" s="46"/>
      <c r="H755" s="95" t="b">
        <v>1</v>
      </c>
      <c r="I755" s="50" t="s">
        <v>1863</v>
      </c>
      <c r="J755" s="50">
        <v>0</v>
      </c>
      <c r="K755" s="50"/>
    </row>
    <row r="756" spans="1:11" s="15" customFormat="1" ht="28" x14ac:dyDescent="0.15">
      <c r="A756" s="94" t="s">
        <v>95</v>
      </c>
      <c r="B756" s="46" t="s">
        <v>927</v>
      </c>
      <c r="C756" s="46">
        <v>54</v>
      </c>
      <c r="D756" s="46" t="s">
        <v>1137</v>
      </c>
      <c r="E756" s="119" t="s">
        <v>1560</v>
      </c>
      <c r="F756" s="120" t="s">
        <v>1879</v>
      </c>
      <c r="G756" s="46"/>
      <c r="H756" s="95" t="b">
        <v>1</v>
      </c>
      <c r="I756" s="50" t="s">
        <v>1829</v>
      </c>
      <c r="J756" s="50">
        <v>0</v>
      </c>
      <c r="K756" s="50"/>
    </row>
    <row r="757" spans="1:11" s="15" customFormat="1" ht="28" x14ac:dyDescent="0.15">
      <c r="A757" s="94" t="s">
        <v>95</v>
      </c>
      <c r="B757" s="46" t="s">
        <v>927</v>
      </c>
      <c r="C757" s="46">
        <v>55</v>
      </c>
      <c r="D757" s="46" t="s">
        <v>1142</v>
      </c>
      <c r="E757" s="119" t="s">
        <v>1560</v>
      </c>
      <c r="F757" s="120" t="s">
        <v>1880</v>
      </c>
      <c r="G757" s="46"/>
      <c r="H757" s="95" t="b">
        <v>1</v>
      </c>
      <c r="I757" s="50" t="s">
        <v>1863</v>
      </c>
      <c r="J757" s="50">
        <v>0</v>
      </c>
      <c r="K757" s="50"/>
    </row>
    <row r="758" spans="1:11" s="15" customFormat="1" ht="14" x14ac:dyDescent="0.15">
      <c r="A758" s="94" t="s">
        <v>95</v>
      </c>
      <c r="B758" s="46" t="s">
        <v>927</v>
      </c>
      <c r="C758" s="46">
        <v>56</v>
      </c>
      <c r="D758" s="46" t="s">
        <v>1147</v>
      </c>
      <c r="E758" s="119" t="s">
        <v>1560</v>
      </c>
      <c r="F758" s="120" t="s">
        <v>1881</v>
      </c>
      <c r="G758" s="46"/>
      <c r="H758" s="95" t="b">
        <v>1</v>
      </c>
      <c r="I758" s="50"/>
      <c r="J758" s="50">
        <v>1</v>
      </c>
      <c r="K758" s="50"/>
    </row>
    <row r="759" spans="1:11" s="15" customFormat="1" ht="42" x14ac:dyDescent="0.15">
      <c r="A759" s="94" t="s">
        <v>95</v>
      </c>
      <c r="B759" s="46" t="s">
        <v>927</v>
      </c>
      <c r="C759" s="46">
        <v>57</v>
      </c>
      <c r="D759" s="46" t="s">
        <v>1152</v>
      </c>
      <c r="E759" s="119" t="s">
        <v>1560</v>
      </c>
      <c r="F759" s="120" t="s">
        <v>1882</v>
      </c>
      <c r="G759" s="46"/>
      <c r="H759" s="95" t="b">
        <v>1</v>
      </c>
      <c r="I759" s="50" t="s">
        <v>1883</v>
      </c>
      <c r="J759" s="50">
        <v>0</v>
      </c>
      <c r="K759" s="50"/>
    </row>
    <row r="760" spans="1:11" s="15" customFormat="1" ht="14" x14ac:dyDescent="0.15">
      <c r="A760" s="94" t="s">
        <v>95</v>
      </c>
      <c r="B760" s="46" t="s">
        <v>927</v>
      </c>
      <c r="C760" s="46">
        <v>58</v>
      </c>
      <c r="D760" s="46" t="s">
        <v>1157</v>
      </c>
      <c r="E760" s="119" t="s">
        <v>1560</v>
      </c>
      <c r="F760" s="120"/>
      <c r="G760" s="46"/>
      <c r="H760" s="95" t="b">
        <v>1</v>
      </c>
      <c r="I760" s="50"/>
      <c r="J760" s="50"/>
      <c r="K760" s="50"/>
    </row>
    <row r="761" spans="1:11" s="15" customFormat="1" ht="14" x14ac:dyDescent="0.15">
      <c r="A761" s="94" t="s">
        <v>95</v>
      </c>
      <c r="B761" s="46" t="s">
        <v>927</v>
      </c>
      <c r="C761" s="46">
        <v>59</v>
      </c>
      <c r="D761" s="46" t="s">
        <v>1159</v>
      </c>
      <c r="E761" s="119" t="s">
        <v>1560</v>
      </c>
      <c r="F761" s="120"/>
      <c r="G761" s="46"/>
      <c r="H761" s="95" t="b">
        <v>1</v>
      </c>
      <c r="I761" s="50"/>
      <c r="J761" s="50"/>
      <c r="K761" s="50"/>
    </row>
    <row r="762" spans="1:11" s="15" customFormat="1" ht="14" x14ac:dyDescent="0.15">
      <c r="A762" s="94" t="s">
        <v>95</v>
      </c>
      <c r="B762" s="46" t="s">
        <v>927</v>
      </c>
      <c r="C762" s="46">
        <v>60</v>
      </c>
      <c r="D762" s="46" t="s">
        <v>1161</v>
      </c>
      <c r="E762" s="119" t="s">
        <v>1560</v>
      </c>
      <c r="F762" s="120"/>
      <c r="G762" s="46"/>
      <c r="H762" s="95" t="b">
        <v>1</v>
      </c>
      <c r="I762" s="50"/>
      <c r="J762" s="50"/>
      <c r="K762" s="50"/>
    </row>
    <row r="763" spans="1:11" s="15" customFormat="1" ht="14" x14ac:dyDescent="0.15">
      <c r="A763" s="94" t="s">
        <v>95</v>
      </c>
      <c r="B763" s="46" t="s">
        <v>927</v>
      </c>
      <c r="C763" s="46">
        <v>61</v>
      </c>
      <c r="D763" s="46" t="s">
        <v>1163</v>
      </c>
      <c r="E763" s="119" t="s">
        <v>1560</v>
      </c>
      <c r="F763" s="120"/>
      <c r="G763" s="46"/>
      <c r="H763" s="95" t="b">
        <v>1</v>
      </c>
      <c r="I763" s="50"/>
      <c r="J763" s="50"/>
      <c r="K763" s="50"/>
    </row>
    <row r="764" spans="1:11" s="15" customFormat="1" ht="14" x14ac:dyDescent="0.15">
      <c r="A764" s="94" t="s">
        <v>95</v>
      </c>
      <c r="B764" s="46" t="s">
        <v>927</v>
      </c>
      <c r="C764" s="46">
        <v>62</v>
      </c>
      <c r="D764" s="46" t="s">
        <v>1165</v>
      </c>
      <c r="E764" s="119" t="s">
        <v>1560</v>
      </c>
      <c r="F764" s="120"/>
      <c r="G764" s="46"/>
      <c r="H764" s="95" t="b">
        <v>1</v>
      </c>
      <c r="I764" s="50"/>
      <c r="J764" s="50"/>
      <c r="K764" s="50"/>
    </row>
    <row r="765" spans="1:11" s="15" customFormat="1" ht="14" x14ac:dyDescent="0.15">
      <c r="A765" s="94" t="s">
        <v>95</v>
      </c>
      <c r="B765" s="46" t="s">
        <v>927</v>
      </c>
      <c r="C765" s="46">
        <v>63</v>
      </c>
      <c r="D765" s="46" t="s">
        <v>1167</v>
      </c>
      <c r="E765" s="119" t="s">
        <v>1560</v>
      </c>
      <c r="F765" s="120"/>
      <c r="G765" s="46"/>
      <c r="H765" s="95" t="b">
        <v>1</v>
      </c>
      <c r="I765" s="50"/>
      <c r="J765" s="50"/>
      <c r="K765" s="50"/>
    </row>
    <row r="766" spans="1:11" s="26" customFormat="1" ht="14" x14ac:dyDescent="0.15">
      <c r="A766" s="96"/>
      <c r="B766" s="97"/>
      <c r="C766" s="97"/>
      <c r="D766" s="97"/>
      <c r="E766" s="138" t="s">
        <v>1562</v>
      </c>
      <c r="F766" s="114" t="s">
        <v>1562</v>
      </c>
      <c r="G766" s="97"/>
      <c r="H766" s="98"/>
      <c r="I766" s="53"/>
      <c r="J766" s="53"/>
      <c r="K766" s="53"/>
    </row>
    <row r="767" spans="1:11" s="15" customFormat="1" ht="14" x14ac:dyDescent="0.15">
      <c r="A767" s="94" t="s">
        <v>95</v>
      </c>
      <c r="B767" s="46" t="s">
        <v>933</v>
      </c>
      <c r="C767" s="46">
        <v>0</v>
      </c>
      <c r="D767" s="46" t="s">
        <v>137</v>
      </c>
      <c r="E767" s="119" t="s">
        <v>1560</v>
      </c>
      <c r="F767" s="120" t="s">
        <v>1824</v>
      </c>
      <c r="G767" s="46" t="b">
        <v>1</v>
      </c>
      <c r="H767" s="95" t="b">
        <v>1</v>
      </c>
      <c r="I767" s="50" t="s">
        <v>1825</v>
      </c>
      <c r="J767" s="50"/>
      <c r="K767" s="50"/>
    </row>
    <row r="768" spans="1:11" s="15" customFormat="1" ht="28" x14ac:dyDescent="0.15">
      <c r="A768" s="94" t="s">
        <v>95</v>
      </c>
      <c r="B768" s="46" t="s">
        <v>933</v>
      </c>
      <c r="C768" s="46">
        <v>1</v>
      </c>
      <c r="D768" s="46" t="s">
        <v>943</v>
      </c>
      <c r="E768" s="119" t="s">
        <v>1560</v>
      </c>
      <c r="F768" s="120" t="s">
        <v>1826</v>
      </c>
      <c r="G768" s="46" t="b">
        <v>1</v>
      </c>
      <c r="H768" s="95" t="b">
        <v>1</v>
      </c>
      <c r="I768" s="50" t="s">
        <v>1827</v>
      </c>
      <c r="J768" s="50"/>
      <c r="K768" s="50"/>
    </row>
    <row r="769" spans="1:11" s="15" customFormat="1" ht="28" x14ac:dyDescent="0.15">
      <c r="A769" s="94" t="s">
        <v>95</v>
      </c>
      <c r="B769" s="46" t="s">
        <v>933</v>
      </c>
      <c r="C769" s="46">
        <v>2</v>
      </c>
      <c r="D769" s="46" t="s">
        <v>945</v>
      </c>
      <c r="E769" s="119" t="s">
        <v>1560</v>
      </c>
      <c r="F769" s="120" t="s">
        <v>1884</v>
      </c>
      <c r="G769" s="46" t="b">
        <v>1</v>
      </c>
      <c r="H769" s="95" t="b">
        <v>1</v>
      </c>
      <c r="I769" s="50" t="s">
        <v>1885</v>
      </c>
      <c r="J769" s="50" t="s">
        <v>1830</v>
      </c>
      <c r="K769" s="50"/>
    </row>
    <row r="770" spans="1:11" s="15" customFormat="1" ht="14" x14ac:dyDescent="0.15">
      <c r="A770" s="94" t="s">
        <v>95</v>
      </c>
      <c r="B770" s="46" t="s">
        <v>933</v>
      </c>
      <c r="C770" s="46">
        <v>3</v>
      </c>
      <c r="D770" s="46" t="s">
        <v>1831</v>
      </c>
      <c r="E770" s="119" t="s">
        <v>1560</v>
      </c>
      <c r="F770" s="120" t="s">
        <v>1832</v>
      </c>
      <c r="G770" s="46" t="b">
        <v>1</v>
      </c>
      <c r="H770" s="95"/>
      <c r="I770" s="50">
        <v>45</v>
      </c>
      <c r="J770" s="50" t="s">
        <v>1833</v>
      </c>
      <c r="K770" s="50"/>
    </row>
    <row r="771" spans="1:11" s="15" customFormat="1" ht="14" x14ac:dyDescent="0.15">
      <c r="A771" s="94" t="s">
        <v>95</v>
      </c>
      <c r="B771" s="46" t="s">
        <v>933</v>
      </c>
      <c r="C771" s="46">
        <v>4</v>
      </c>
      <c r="D771" s="46" t="s">
        <v>330</v>
      </c>
      <c r="E771" s="119" t="s">
        <v>1560</v>
      </c>
      <c r="F771" s="120" t="s">
        <v>954</v>
      </c>
      <c r="G771" s="46" t="b">
        <v>1</v>
      </c>
      <c r="H771" s="95"/>
      <c r="I771" s="50"/>
      <c r="J771" s="50"/>
      <c r="K771" s="50"/>
    </row>
    <row r="772" spans="1:11" s="15" customFormat="1" ht="14" x14ac:dyDescent="0.15">
      <c r="A772" s="94" t="s">
        <v>95</v>
      </c>
      <c r="B772" s="46" t="s">
        <v>933</v>
      </c>
      <c r="C772" s="46">
        <v>5</v>
      </c>
      <c r="D772" s="46" t="s">
        <v>334</v>
      </c>
      <c r="E772" s="119" t="s">
        <v>1560</v>
      </c>
      <c r="F772" s="120" t="s">
        <v>1834</v>
      </c>
      <c r="G772" s="46" t="b">
        <v>1</v>
      </c>
      <c r="H772" s="95"/>
      <c r="I772" s="50"/>
      <c r="J772" s="50"/>
      <c r="K772" s="50"/>
    </row>
    <row r="773" spans="1:11" s="15" customFormat="1" ht="14" x14ac:dyDescent="0.15">
      <c r="A773" s="94" t="s">
        <v>95</v>
      </c>
      <c r="B773" s="46" t="s">
        <v>933</v>
      </c>
      <c r="C773" s="46">
        <v>6</v>
      </c>
      <c r="D773" s="46" t="s">
        <v>337</v>
      </c>
      <c r="E773" s="119" t="s">
        <v>1560</v>
      </c>
      <c r="F773" s="120" t="s">
        <v>960</v>
      </c>
      <c r="G773" s="46" t="b">
        <v>1</v>
      </c>
      <c r="H773" s="95"/>
      <c r="I773" s="50"/>
      <c r="J773" s="50"/>
      <c r="K773" s="50"/>
    </row>
    <row r="774" spans="1:11" s="15" customFormat="1" ht="28" x14ac:dyDescent="0.15">
      <c r="A774" s="94" t="s">
        <v>95</v>
      </c>
      <c r="B774" s="46" t="s">
        <v>933</v>
      </c>
      <c r="C774" s="46">
        <v>7</v>
      </c>
      <c r="D774" s="46" t="s">
        <v>346</v>
      </c>
      <c r="E774" s="119" t="s">
        <v>1560</v>
      </c>
      <c r="F774" s="120" t="s">
        <v>1835</v>
      </c>
      <c r="G774" s="46" t="b">
        <v>1</v>
      </c>
      <c r="H774" s="95"/>
      <c r="I774" s="50"/>
      <c r="J774" s="50"/>
      <c r="K774" s="50"/>
    </row>
    <row r="775" spans="1:11" s="15" customFormat="1" ht="28" x14ac:dyDescent="0.15">
      <c r="A775" s="94" t="s">
        <v>95</v>
      </c>
      <c r="B775" s="46" t="s">
        <v>933</v>
      </c>
      <c r="C775" s="46">
        <v>8</v>
      </c>
      <c r="D775" s="46" t="s">
        <v>349</v>
      </c>
      <c r="E775" s="119" t="s">
        <v>1560</v>
      </c>
      <c r="F775" s="120" t="s">
        <v>1836</v>
      </c>
      <c r="G775" s="46" t="b">
        <v>1</v>
      </c>
      <c r="H775" s="95"/>
      <c r="I775" s="50"/>
      <c r="J775" s="50"/>
      <c r="K775" s="50"/>
    </row>
    <row r="776" spans="1:11" s="15" customFormat="1" ht="28" x14ac:dyDescent="0.15">
      <c r="A776" s="94" t="s">
        <v>95</v>
      </c>
      <c r="B776" s="46" t="s">
        <v>933</v>
      </c>
      <c r="C776" s="46">
        <v>9</v>
      </c>
      <c r="D776" s="46" t="s">
        <v>343</v>
      </c>
      <c r="E776" s="119" t="s">
        <v>1560</v>
      </c>
      <c r="F776" s="120" t="s">
        <v>1837</v>
      </c>
      <c r="G776" s="46" t="b">
        <v>1</v>
      </c>
      <c r="H776" s="95"/>
      <c r="I776" s="50"/>
      <c r="J776" s="50"/>
      <c r="K776" s="50"/>
    </row>
    <row r="777" spans="1:11" s="15" customFormat="1" ht="14" x14ac:dyDescent="0.15">
      <c r="A777" s="94" t="s">
        <v>95</v>
      </c>
      <c r="B777" s="46" t="s">
        <v>933</v>
      </c>
      <c r="C777" s="46">
        <v>10</v>
      </c>
      <c r="D777" s="46" t="s">
        <v>340</v>
      </c>
      <c r="E777" s="119" t="s">
        <v>1560</v>
      </c>
      <c r="F777" s="120" t="s">
        <v>1838</v>
      </c>
      <c r="G777" s="46" t="b">
        <v>1</v>
      </c>
      <c r="H777" s="95"/>
      <c r="I777" s="50"/>
      <c r="J777" s="50"/>
      <c r="K777" s="50"/>
    </row>
    <row r="778" spans="1:11" s="15" customFormat="1" ht="14" x14ac:dyDescent="0.15">
      <c r="A778" s="94" t="s">
        <v>95</v>
      </c>
      <c r="B778" s="46" t="s">
        <v>933</v>
      </c>
      <c r="C778" s="46">
        <v>11</v>
      </c>
      <c r="D778" s="46" t="s">
        <v>974</v>
      </c>
      <c r="E778" s="119" t="s">
        <v>1560</v>
      </c>
      <c r="F778" s="120"/>
      <c r="G778" s="46"/>
      <c r="H778" s="95" t="b">
        <v>1</v>
      </c>
      <c r="I778" s="50"/>
      <c r="J778" s="50"/>
      <c r="K778" s="50"/>
    </row>
    <row r="779" spans="1:11" s="15" customFormat="1" ht="28" x14ac:dyDescent="0.15">
      <c r="A779" s="94" t="s">
        <v>95</v>
      </c>
      <c r="B779" s="46" t="s">
        <v>933</v>
      </c>
      <c r="C779" s="46">
        <v>12</v>
      </c>
      <c r="D779" s="46" t="s">
        <v>976</v>
      </c>
      <c r="E779" s="126" t="s">
        <v>1560</v>
      </c>
      <c r="F779" s="127" t="s">
        <v>1839</v>
      </c>
      <c r="G779" s="46" t="b">
        <v>1</v>
      </c>
      <c r="H779" s="95" t="b">
        <v>1</v>
      </c>
      <c r="I779" s="152" t="s">
        <v>1840</v>
      </c>
      <c r="J779" s="52" t="s">
        <v>1841</v>
      </c>
      <c r="K779" s="50"/>
    </row>
    <row r="780" spans="1:11" s="15" customFormat="1" ht="28" x14ac:dyDescent="0.15">
      <c r="A780" s="94" t="s">
        <v>95</v>
      </c>
      <c r="B780" s="46" t="s">
        <v>933</v>
      </c>
      <c r="C780" s="46">
        <v>13</v>
      </c>
      <c r="D780" s="46" t="s">
        <v>981</v>
      </c>
      <c r="E780" s="126" t="s">
        <v>1560</v>
      </c>
      <c r="F780" s="127" t="s">
        <v>1842</v>
      </c>
      <c r="G780" s="46" t="b">
        <v>1</v>
      </c>
      <c r="H780" s="95" t="b">
        <v>1</v>
      </c>
      <c r="I780" s="152" t="s">
        <v>1840</v>
      </c>
      <c r="J780" s="52" t="s">
        <v>1841</v>
      </c>
      <c r="K780" s="50"/>
    </row>
    <row r="781" spans="1:11" s="15" customFormat="1" ht="14" x14ac:dyDescent="0.15">
      <c r="A781" s="94" t="s">
        <v>95</v>
      </c>
      <c r="B781" s="46" t="s">
        <v>933</v>
      </c>
      <c r="C781" s="46">
        <v>14</v>
      </c>
      <c r="D781" s="46" t="s">
        <v>986</v>
      </c>
      <c r="E781" s="119" t="s">
        <v>1560</v>
      </c>
      <c r="F781" s="120"/>
      <c r="G781" s="46"/>
      <c r="H781" s="95" t="b">
        <v>1</v>
      </c>
      <c r="I781" s="52"/>
      <c r="J781" s="52"/>
      <c r="K781" s="50"/>
    </row>
    <row r="782" spans="1:11" s="15" customFormat="1" ht="14" x14ac:dyDescent="0.15">
      <c r="A782" s="94" t="s">
        <v>95</v>
      </c>
      <c r="B782" s="46" t="s">
        <v>933</v>
      </c>
      <c r="C782" s="46">
        <v>15</v>
      </c>
      <c r="D782" s="46" t="s">
        <v>988</v>
      </c>
      <c r="E782" s="119" t="s">
        <v>1560</v>
      </c>
      <c r="F782" s="120"/>
      <c r="G782" s="46"/>
      <c r="H782" s="95" t="b">
        <v>1</v>
      </c>
      <c r="I782" s="52"/>
      <c r="J782" s="52"/>
      <c r="K782" s="50"/>
    </row>
    <row r="783" spans="1:11" s="15" customFormat="1" ht="112" x14ac:dyDescent="0.15">
      <c r="A783" s="94" t="s">
        <v>95</v>
      </c>
      <c r="B783" s="46" t="s">
        <v>933</v>
      </c>
      <c r="C783" s="46">
        <v>16</v>
      </c>
      <c r="D783" s="46" t="s">
        <v>990</v>
      </c>
      <c r="E783" s="119" t="s">
        <v>1560</v>
      </c>
      <c r="F783" s="120" t="s">
        <v>1843</v>
      </c>
      <c r="G783" s="46"/>
      <c r="H783" s="95" t="b">
        <v>1</v>
      </c>
      <c r="I783" s="152" t="s">
        <v>1844</v>
      </c>
      <c r="J783" s="52" t="s">
        <v>1845</v>
      </c>
      <c r="K783" s="50"/>
    </row>
    <row r="784" spans="1:11" s="15" customFormat="1" ht="42" x14ac:dyDescent="0.15">
      <c r="A784" s="94" t="s">
        <v>95</v>
      </c>
      <c r="B784" s="46" t="s">
        <v>933</v>
      </c>
      <c r="C784" s="46">
        <v>17</v>
      </c>
      <c r="D784" s="46" t="s">
        <v>994</v>
      </c>
      <c r="E784" s="119" t="s">
        <v>1560</v>
      </c>
      <c r="F784" s="120" t="s">
        <v>1894</v>
      </c>
      <c r="G784" s="46"/>
      <c r="H784" s="95" t="b">
        <v>1</v>
      </c>
      <c r="I784" s="50" t="s">
        <v>1847</v>
      </c>
      <c r="J784" s="50">
        <v>3600</v>
      </c>
      <c r="K784" s="50"/>
    </row>
    <row r="785" spans="1:11" s="15" customFormat="1" ht="14" x14ac:dyDescent="0.15">
      <c r="A785" s="94" t="s">
        <v>95</v>
      </c>
      <c r="B785" s="46" t="s">
        <v>933</v>
      </c>
      <c r="C785" s="46">
        <v>18</v>
      </c>
      <c r="D785" s="46" t="s">
        <v>1002</v>
      </c>
      <c r="E785" s="119" t="s">
        <v>1560</v>
      </c>
      <c r="F785" s="120" t="s">
        <v>1001</v>
      </c>
      <c r="G785" s="46"/>
      <c r="H785" s="95" t="b">
        <v>1</v>
      </c>
      <c r="I785" s="50" t="s">
        <v>1848</v>
      </c>
      <c r="J785" s="50" t="s">
        <v>1849</v>
      </c>
      <c r="K785" s="50"/>
    </row>
    <row r="786" spans="1:11" s="15" customFormat="1" ht="28" x14ac:dyDescent="0.15">
      <c r="A786" s="94" t="s">
        <v>95</v>
      </c>
      <c r="B786" s="46" t="s">
        <v>933</v>
      </c>
      <c r="C786" s="46">
        <v>19</v>
      </c>
      <c r="D786" s="46" t="s">
        <v>1004</v>
      </c>
      <c r="E786" s="119" t="s">
        <v>1560</v>
      </c>
      <c r="F786" s="120" t="s">
        <v>1887</v>
      </c>
      <c r="G786" s="46"/>
      <c r="H786" s="95" t="b">
        <v>1</v>
      </c>
      <c r="I786" s="50" t="s">
        <v>1851</v>
      </c>
      <c r="J786" s="50" t="s">
        <v>1852</v>
      </c>
      <c r="K786" s="50"/>
    </row>
    <row r="787" spans="1:11" s="15" customFormat="1" ht="28" x14ac:dyDescent="0.15">
      <c r="A787" s="94" t="s">
        <v>95</v>
      </c>
      <c r="B787" s="46" t="s">
        <v>933</v>
      </c>
      <c r="C787" s="46">
        <v>20</v>
      </c>
      <c r="D787" s="46" t="s">
        <v>1009</v>
      </c>
      <c r="E787" s="119" t="s">
        <v>1560</v>
      </c>
      <c r="F787" s="120" t="s">
        <v>1888</v>
      </c>
      <c r="G787" s="46"/>
      <c r="H787" s="95" t="b">
        <v>1</v>
      </c>
      <c r="I787" s="50" t="s">
        <v>1851</v>
      </c>
      <c r="J787" s="50" t="s">
        <v>1854</v>
      </c>
      <c r="K787" s="50"/>
    </row>
    <row r="788" spans="1:11" s="15" customFormat="1" ht="14" x14ac:dyDescent="0.15">
      <c r="A788" s="94" t="s">
        <v>95</v>
      </c>
      <c r="B788" s="46" t="s">
        <v>933</v>
      </c>
      <c r="C788" s="46">
        <v>21</v>
      </c>
      <c r="D788" s="46" t="s">
        <v>1014</v>
      </c>
      <c r="E788" s="119" t="s">
        <v>1560</v>
      </c>
      <c r="F788" s="120" t="s">
        <v>1016</v>
      </c>
      <c r="G788" s="46"/>
      <c r="H788" s="95" t="b">
        <v>1</v>
      </c>
      <c r="I788" s="50" t="s">
        <v>1855</v>
      </c>
      <c r="J788" s="50" t="s">
        <v>1856</v>
      </c>
      <c r="K788" s="50"/>
    </row>
    <row r="789" spans="1:11" s="15" customFormat="1" ht="42" x14ac:dyDescent="0.15">
      <c r="A789" s="94" t="s">
        <v>95</v>
      </c>
      <c r="B789" s="46" t="s">
        <v>933</v>
      </c>
      <c r="C789" s="46">
        <v>22</v>
      </c>
      <c r="D789" s="46" t="s">
        <v>1019</v>
      </c>
      <c r="E789" s="119" t="s">
        <v>1560</v>
      </c>
      <c r="F789" s="120" t="s">
        <v>1857</v>
      </c>
      <c r="G789" s="46"/>
      <c r="H789" s="95" t="b">
        <v>1</v>
      </c>
      <c r="I789" s="50" t="s">
        <v>1829</v>
      </c>
      <c r="J789" s="50" t="s">
        <v>1858</v>
      </c>
      <c r="K789" s="50"/>
    </row>
    <row r="790" spans="1:11" s="15" customFormat="1" ht="28" x14ac:dyDescent="0.15">
      <c r="A790" s="94" t="s">
        <v>95</v>
      </c>
      <c r="B790" s="46" t="s">
        <v>933</v>
      </c>
      <c r="C790" s="46">
        <v>23</v>
      </c>
      <c r="D790" s="46" t="s">
        <v>1024</v>
      </c>
      <c r="E790" s="119" t="s">
        <v>1560</v>
      </c>
      <c r="F790" s="120" t="s">
        <v>1859</v>
      </c>
      <c r="G790" s="46"/>
      <c r="H790" s="95" t="b">
        <v>1</v>
      </c>
      <c r="I790" s="50" t="s">
        <v>1860</v>
      </c>
      <c r="J790" s="50">
        <v>0.8</v>
      </c>
      <c r="K790" s="50"/>
    </row>
    <row r="791" spans="1:11" s="15" customFormat="1" ht="14" x14ac:dyDescent="0.15">
      <c r="A791" s="94" t="s">
        <v>95</v>
      </c>
      <c r="B791" s="46" t="s">
        <v>933</v>
      </c>
      <c r="C791" s="46">
        <v>24</v>
      </c>
      <c r="D791" s="46" t="s">
        <v>1029</v>
      </c>
      <c r="E791" s="119" t="s">
        <v>1560</v>
      </c>
      <c r="F791" s="120"/>
      <c r="G791" s="46"/>
      <c r="H791" s="95" t="b">
        <v>1</v>
      </c>
      <c r="I791" s="50"/>
      <c r="J791" s="50"/>
      <c r="K791" s="50"/>
    </row>
    <row r="792" spans="1:11" s="15" customFormat="1" ht="14" x14ac:dyDescent="0.15">
      <c r="A792" s="94" t="s">
        <v>95</v>
      </c>
      <c r="B792" s="46" t="s">
        <v>933</v>
      </c>
      <c r="C792" s="46">
        <v>25</v>
      </c>
      <c r="D792" s="46" t="s">
        <v>1031</v>
      </c>
      <c r="E792" s="119" t="s">
        <v>1560</v>
      </c>
      <c r="F792" s="120"/>
      <c r="G792" s="46"/>
      <c r="H792" s="95" t="b">
        <v>1</v>
      </c>
      <c r="I792" s="50"/>
      <c r="J792" s="50"/>
      <c r="K792" s="50"/>
    </row>
    <row r="793" spans="1:11" s="15" customFormat="1" ht="14" x14ac:dyDescent="0.15">
      <c r="A793" s="94" t="s">
        <v>95</v>
      </c>
      <c r="B793" s="46" t="s">
        <v>933</v>
      </c>
      <c r="C793" s="46">
        <v>26</v>
      </c>
      <c r="D793" s="46" t="s">
        <v>1033</v>
      </c>
      <c r="E793" s="119" t="s">
        <v>1560</v>
      </c>
      <c r="F793" s="120"/>
      <c r="G793" s="46"/>
      <c r="H793" s="95" t="b">
        <v>1</v>
      </c>
      <c r="I793" s="50"/>
      <c r="J793" s="50"/>
      <c r="K793" s="50"/>
    </row>
    <row r="794" spans="1:11" s="15" customFormat="1" ht="14" x14ac:dyDescent="0.15">
      <c r="A794" s="94" t="s">
        <v>95</v>
      </c>
      <c r="B794" s="46" t="s">
        <v>933</v>
      </c>
      <c r="C794" s="46">
        <v>27</v>
      </c>
      <c r="D794" s="46" t="s">
        <v>1035</v>
      </c>
      <c r="E794" s="119" t="s">
        <v>1560</v>
      </c>
      <c r="F794" s="120"/>
      <c r="G794" s="46"/>
      <c r="H794" s="95" t="b">
        <v>1</v>
      </c>
      <c r="I794" s="50"/>
      <c r="J794" s="50"/>
      <c r="K794" s="50"/>
    </row>
    <row r="795" spans="1:11" s="15" customFormat="1" ht="14" x14ac:dyDescent="0.15">
      <c r="A795" s="94" t="s">
        <v>95</v>
      </c>
      <c r="B795" s="46" t="s">
        <v>933</v>
      </c>
      <c r="C795" s="46">
        <v>28</v>
      </c>
      <c r="D795" s="46" t="s">
        <v>1037</v>
      </c>
      <c r="E795" s="119" t="s">
        <v>1560</v>
      </c>
      <c r="F795" s="120"/>
      <c r="G795" s="46"/>
      <c r="H795" s="95" t="b">
        <v>1</v>
      </c>
      <c r="I795" s="50"/>
      <c r="J795" s="50"/>
      <c r="K795" s="50"/>
    </row>
    <row r="796" spans="1:11" s="15" customFormat="1" ht="14" x14ac:dyDescent="0.15">
      <c r="A796" s="94" t="s">
        <v>95</v>
      </c>
      <c r="B796" s="46" t="s">
        <v>933</v>
      </c>
      <c r="C796" s="46">
        <v>29</v>
      </c>
      <c r="D796" s="46" t="s">
        <v>1039</v>
      </c>
      <c r="E796" s="119" t="s">
        <v>1560</v>
      </c>
      <c r="F796" s="120"/>
      <c r="G796" s="46"/>
      <c r="H796" s="95" t="b">
        <v>1</v>
      </c>
      <c r="I796" s="50"/>
      <c r="J796" s="50"/>
      <c r="K796" s="50"/>
    </row>
    <row r="797" spans="1:11" s="15" customFormat="1" ht="14" x14ac:dyDescent="0.15">
      <c r="A797" s="94" t="s">
        <v>95</v>
      </c>
      <c r="B797" s="46" t="s">
        <v>933</v>
      </c>
      <c r="C797" s="46">
        <v>30</v>
      </c>
      <c r="D797" s="46" t="s">
        <v>1041</v>
      </c>
      <c r="E797" s="119" t="s">
        <v>1560</v>
      </c>
      <c r="F797" s="120"/>
      <c r="G797" s="46"/>
      <c r="H797" s="95" t="b">
        <v>1</v>
      </c>
      <c r="I797" s="50"/>
      <c r="J797" s="50"/>
      <c r="K797" s="50"/>
    </row>
    <row r="798" spans="1:11" s="15" customFormat="1" ht="14" x14ac:dyDescent="0.15">
      <c r="A798" s="94" t="s">
        <v>95</v>
      </c>
      <c r="B798" s="46" t="s">
        <v>933</v>
      </c>
      <c r="C798" s="46">
        <v>31</v>
      </c>
      <c r="D798" s="46" t="s">
        <v>1043</v>
      </c>
      <c r="E798" s="119" t="s">
        <v>1560</v>
      </c>
      <c r="F798" s="120"/>
      <c r="G798" s="46"/>
      <c r="H798" s="95" t="b">
        <v>1</v>
      </c>
      <c r="I798" s="50"/>
      <c r="J798" s="50"/>
      <c r="K798" s="50"/>
    </row>
    <row r="799" spans="1:11" s="15" customFormat="1" ht="42" x14ac:dyDescent="0.15">
      <c r="A799" s="94" t="s">
        <v>95</v>
      </c>
      <c r="B799" s="46" t="s">
        <v>933</v>
      </c>
      <c r="C799" s="46">
        <v>32</v>
      </c>
      <c r="D799" s="46" t="s">
        <v>1045</v>
      </c>
      <c r="E799" s="119" t="s">
        <v>1560</v>
      </c>
      <c r="F799" s="120" t="s">
        <v>1861</v>
      </c>
      <c r="G799" s="46"/>
      <c r="H799" s="95" t="b">
        <v>1</v>
      </c>
      <c r="I799" s="50" t="s">
        <v>1862</v>
      </c>
      <c r="J799" s="50">
        <v>0</v>
      </c>
      <c r="K799" s="50"/>
    </row>
    <row r="800" spans="1:11" s="15" customFormat="1" ht="14" x14ac:dyDescent="0.15">
      <c r="A800" s="94" t="s">
        <v>95</v>
      </c>
      <c r="B800" s="46" t="s">
        <v>933</v>
      </c>
      <c r="C800" s="46">
        <v>33</v>
      </c>
      <c r="D800" s="46" t="s">
        <v>1050</v>
      </c>
      <c r="E800" s="119" t="s">
        <v>1560</v>
      </c>
      <c r="F800" s="120" t="s">
        <v>1052</v>
      </c>
      <c r="G800" s="46"/>
      <c r="H800" s="95" t="b">
        <v>1</v>
      </c>
      <c r="I800" s="50" t="s">
        <v>1863</v>
      </c>
      <c r="J800" s="50" t="s">
        <v>1841</v>
      </c>
      <c r="K800" s="50"/>
    </row>
    <row r="801" spans="1:11" s="15" customFormat="1" ht="14" x14ac:dyDescent="0.15">
      <c r="A801" s="94" t="s">
        <v>95</v>
      </c>
      <c r="B801" s="46" t="s">
        <v>933</v>
      </c>
      <c r="C801" s="46">
        <v>34</v>
      </c>
      <c r="D801" s="46" t="s">
        <v>1055</v>
      </c>
      <c r="E801" s="119" t="s">
        <v>1560</v>
      </c>
      <c r="F801" s="120" t="s">
        <v>1057</v>
      </c>
      <c r="G801" s="46"/>
      <c r="H801" s="95" t="b">
        <v>1</v>
      </c>
      <c r="I801" s="50" t="s">
        <v>1863</v>
      </c>
      <c r="J801" s="50" t="s">
        <v>1841</v>
      </c>
      <c r="K801" s="50"/>
    </row>
    <row r="802" spans="1:11" s="15" customFormat="1" ht="14" x14ac:dyDescent="0.15">
      <c r="A802" s="94" t="s">
        <v>95</v>
      </c>
      <c r="B802" s="46" t="s">
        <v>933</v>
      </c>
      <c r="C802" s="46">
        <v>35</v>
      </c>
      <c r="D802" s="46" t="s">
        <v>1060</v>
      </c>
      <c r="E802" s="119" t="s">
        <v>1560</v>
      </c>
      <c r="F802" s="120" t="s">
        <v>1062</v>
      </c>
      <c r="G802" s="46"/>
      <c r="H802" s="95" t="b">
        <v>1</v>
      </c>
      <c r="I802" s="50" t="s">
        <v>1863</v>
      </c>
      <c r="J802" s="50" t="s">
        <v>1841</v>
      </c>
      <c r="K802" s="50"/>
    </row>
    <row r="803" spans="1:11" s="15" customFormat="1" ht="14" x14ac:dyDescent="0.15">
      <c r="A803" s="94" t="s">
        <v>95</v>
      </c>
      <c r="B803" s="46" t="s">
        <v>933</v>
      </c>
      <c r="C803" s="46">
        <v>36</v>
      </c>
      <c r="D803" s="46" t="s">
        <v>1065</v>
      </c>
      <c r="E803" s="119" t="s">
        <v>1560</v>
      </c>
      <c r="F803" s="120" t="s">
        <v>1067</v>
      </c>
      <c r="G803" s="46"/>
      <c r="H803" s="95" t="b">
        <v>1</v>
      </c>
      <c r="I803" s="50" t="s">
        <v>1863</v>
      </c>
      <c r="J803" s="50" t="s">
        <v>1841</v>
      </c>
      <c r="K803" s="50"/>
    </row>
    <row r="804" spans="1:11" s="15" customFormat="1" ht="14" x14ac:dyDescent="0.15">
      <c r="A804" s="94" t="s">
        <v>95</v>
      </c>
      <c r="B804" s="46" t="s">
        <v>933</v>
      </c>
      <c r="C804" s="46">
        <v>37</v>
      </c>
      <c r="D804" s="46" t="s">
        <v>1070</v>
      </c>
      <c r="E804" s="119" t="s">
        <v>1560</v>
      </c>
      <c r="F804" s="120"/>
      <c r="G804" s="46"/>
      <c r="H804" s="95"/>
      <c r="I804" s="50" t="s">
        <v>1862</v>
      </c>
      <c r="J804" s="50">
        <v>1</v>
      </c>
      <c r="K804" s="50"/>
    </row>
    <row r="805" spans="1:11" s="15" customFormat="1" ht="14" x14ac:dyDescent="0.15">
      <c r="A805" s="94" t="s">
        <v>95</v>
      </c>
      <c r="B805" s="46" t="s">
        <v>933</v>
      </c>
      <c r="C805" s="46">
        <v>38</v>
      </c>
      <c r="D805" s="46" t="s">
        <v>1072</v>
      </c>
      <c r="E805" s="119" t="s">
        <v>1560</v>
      </c>
      <c r="F805" s="120"/>
      <c r="G805" s="46"/>
      <c r="H805" s="95" t="b">
        <v>1</v>
      </c>
      <c r="I805" s="50"/>
      <c r="J805" s="50"/>
      <c r="K805" s="50"/>
    </row>
    <row r="806" spans="1:11" s="15" customFormat="1" ht="14" x14ac:dyDescent="0.15">
      <c r="A806" s="94" t="s">
        <v>95</v>
      </c>
      <c r="B806" s="46" t="s">
        <v>933</v>
      </c>
      <c r="C806" s="46">
        <v>39</v>
      </c>
      <c r="D806" s="46" t="s">
        <v>1074</v>
      </c>
      <c r="E806" s="119" t="s">
        <v>1560</v>
      </c>
      <c r="F806" s="120"/>
      <c r="G806" s="46"/>
      <c r="H806" s="95" t="b">
        <v>1</v>
      </c>
      <c r="I806" s="50"/>
      <c r="J806" s="50"/>
      <c r="K806" s="50"/>
    </row>
    <row r="807" spans="1:11" s="15" customFormat="1" ht="14" x14ac:dyDescent="0.15">
      <c r="A807" s="94" t="s">
        <v>95</v>
      </c>
      <c r="B807" s="46" t="s">
        <v>933</v>
      </c>
      <c r="C807" s="46">
        <v>40</v>
      </c>
      <c r="D807" s="46" t="s">
        <v>1076</v>
      </c>
      <c r="E807" s="119" t="s">
        <v>1560</v>
      </c>
      <c r="F807" s="120" t="s">
        <v>1864</v>
      </c>
      <c r="G807" s="46"/>
      <c r="H807" s="95" t="b">
        <v>1</v>
      </c>
      <c r="I807" s="50" t="s">
        <v>1865</v>
      </c>
      <c r="J807" s="50" t="s">
        <v>1866</v>
      </c>
      <c r="K807" s="50"/>
    </row>
    <row r="808" spans="1:11" s="15" customFormat="1" ht="14" x14ac:dyDescent="0.15">
      <c r="A808" s="94" t="s">
        <v>95</v>
      </c>
      <c r="B808" s="46" t="s">
        <v>933</v>
      </c>
      <c r="C808" s="46">
        <v>41</v>
      </c>
      <c r="D808" s="46" t="s">
        <v>1081</v>
      </c>
      <c r="E808" s="119" t="s">
        <v>1560</v>
      </c>
      <c r="F808" s="120" t="s">
        <v>1083</v>
      </c>
      <c r="G808" s="46"/>
      <c r="H808" s="95" t="b">
        <v>1</v>
      </c>
      <c r="I808" s="50" t="s">
        <v>1867</v>
      </c>
      <c r="J808" s="50" t="s">
        <v>1868</v>
      </c>
      <c r="K808" s="50"/>
    </row>
    <row r="809" spans="1:11" s="15" customFormat="1" ht="14" x14ac:dyDescent="0.15">
      <c r="A809" s="94" t="s">
        <v>95</v>
      </c>
      <c r="B809" s="46" t="s">
        <v>933</v>
      </c>
      <c r="C809" s="46">
        <v>42</v>
      </c>
      <c r="D809" s="46" t="s">
        <v>1086</v>
      </c>
      <c r="E809" s="119" t="s">
        <v>1560</v>
      </c>
      <c r="F809" s="120" t="s">
        <v>1869</v>
      </c>
      <c r="G809" s="46"/>
      <c r="H809" s="95" t="b">
        <v>1</v>
      </c>
      <c r="I809" s="50" t="s">
        <v>1867</v>
      </c>
      <c r="J809" s="50" t="s">
        <v>1868</v>
      </c>
      <c r="K809" s="50"/>
    </row>
    <row r="810" spans="1:11" s="15" customFormat="1" ht="14" x14ac:dyDescent="0.15">
      <c r="A810" s="94" t="s">
        <v>95</v>
      </c>
      <c r="B810" s="46" t="s">
        <v>933</v>
      </c>
      <c r="C810" s="46">
        <v>43</v>
      </c>
      <c r="D810" s="46" t="s">
        <v>1091</v>
      </c>
      <c r="E810" s="119" t="s">
        <v>1560</v>
      </c>
      <c r="F810" s="120" t="s">
        <v>1870</v>
      </c>
      <c r="G810" s="46"/>
      <c r="H810" s="95" t="b">
        <v>1</v>
      </c>
      <c r="I810" s="50" t="s">
        <v>1871</v>
      </c>
      <c r="J810" s="50" t="s">
        <v>1872</v>
      </c>
      <c r="K810" s="50"/>
    </row>
    <row r="811" spans="1:11" s="15" customFormat="1" ht="14" x14ac:dyDescent="0.15">
      <c r="A811" s="94" t="s">
        <v>95</v>
      </c>
      <c r="B811" s="46" t="s">
        <v>933</v>
      </c>
      <c r="C811" s="46">
        <v>44</v>
      </c>
      <c r="D811" s="46" t="s">
        <v>1096</v>
      </c>
      <c r="E811" s="119" t="s">
        <v>1560</v>
      </c>
      <c r="F811" s="120" t="s">
        <v>1098</v>
      </c>
      <c r="G811" s="46"/>
      <c r="H811" s="95" t="b">
        <v>1</v>
      </c>
      <c r="I811" s="50" t="s">
        <v>1871</v>
      </c>
      <c r="J811" s="50" t="s">
        <v>1872</v>
      </c>
      <c r="K811" s="50"/>
    </row>
    <row r="812" spans="1:11" s="15" customFormat="1" ht="14" x14ac:dyDescent="0.15">
      <c r="A812" s="94" t="s">
        <v>95</v>
      </c>
      <c r="B812" s="46" t="s">
        <v>933</v>
      </c>
      <c r="C812" s="46">
        <v>45</v>
      </c>
      <c r="D812" s="46" t="s">
        <v>1101</v>
      </c>
      <c r="E812" s="119" t="s">
        <v>1560</v>
      </c>
      <c r="F812" s="120"/>
      <c r="G812" s="46"/>
      <c r="H812" s="95" t="b">
        <v>1</v>
      </c>
      <c r="I812" s="50"/>
      <c r="J812" s="50"/>
      <c r="K812" s="50"/>
    </row>
    <row r="813" spans="1:11" s="15" customFormat="1" ht="14" x14ac:dyDescent="0.15">
      <c r="A813" s="94" t="s">
        <v>95</v>
      </c>
      <c r="B813" s="46" t="s">
        <v>933</v>
      </c>
      <c r="C813" s="46">
        <v>46</v>
      </c>
      <c r="D813" s="46" t="s">
        <v>1103</v>
      </c>
      <c r="E813" s="119" t="s">
        <v>1560</v>
      </c>
      <c r="F813" s="120"/>
      <c r="G813" s="46"/>
      <c r="H813" s="95" t="b">
        <v>1</v>
      </c>
      <c r="I813" s="50"/>
      <c r="J813" s="50"/>
      <c r="K813" s="50"/>
    </row>
    <row r="814" spans="1:11" s="15" customFormat="1" ht="14" x14ac:dyDescent="0.15">
      <c r="A814" s="94" t="s">
        <v>95</v>
      </c>
      <c r="B814" s="46" t="s">
        <v>933</v>
      </c>
      <c r="C814" s="46">
        <v>47</v>
      </c>
      <c r="D814" s="46" t="s">
        <v>1105</v>
      </c>
      <c r="E814" s="119" t="s">
        <v>1560</v>
      </c>
      <c r="F814" s="120"/>
      <c r="G814" s="46"/>
      <c r="H814" s="95" t="b">
        <v>1</v>
      </c>
      <c r="I814" s="57"/>
      <c r="J814" s="50"/>
      <c r="K814" s="50"/>
    </row>
    <row r="815" spans="1:11" s="15" customFormat="1" ht="28" x14ac:dyDescent="0.15">
      <c r="A815" s="94" t="s">
        <v>95</v>
      </c>
      <c r="B815" s="46" t="s">
        <v>933</v>
      </c>
      <c r="C815" s="46">
        <v>48</v>
      </c>
      <c r="D815" s="46" t="s">
        <v>1107</v>
      </c>
      <c r="E815" s="119" t="s">
        <v>1560</v>
      </c>
      <c r="F815" s="120" t="s">
        <v>1873</v>
      </c>
      <c r="G815" s="46"/>
      <c r="H815" s="95" t="b">
        <v>1</v>
      </c>
      <c r="I815" s="50" t="s">
        <v>1862</v>
      </c>
      <c r="J815" s="50">
        <v>0</v>
      </c>
      <c r="K815" s="50"/>
    </row>
    <row r="816" spans="1:11" s="15" customFormat="1" ht="14" x14ac:dyDescent="0.15">
      <c r="A816" s="94" t="s">
        <v>95</v>
      </c>
      <c r="B816" s="46" t="s">
        <v>933</v>
      </c>
      <c r="C816" s="46">
        <v>49</v>
      </c>
      <c r="D816" s="46" t="s">
        <v>1112</v>
      </c>
      <c r="E816" s="119" t="s">
        <v>1560</v>
      </c>
      <c r="F816" s="120" t="s">
        <v>1874</v>
      </c>
      <c r="G816" s="46"/>
      <c r="H816" s="95" t="b">
        <v>1</v>
      </c>
      <c r="I816" s="50" t="s">
        <v>1862</v>
      </c>
      <c r="J816" s="50">
        <v>0</v>
      </c>
      <c r="K816" s="50"/>
    </row>
    <row r="817" spans="1:11" s="15" customFormat="1" ht="42" x14ac:dyDescent="0.15">
      <c r="A817" s="94" t="s">
        <v>95</v>
      </c>
      <c r="B817" s="46" t="s">
        <v>933</v>
      </c>
      <c r="C817" s="46">
        <v>50</v>
      </c>
      <c r="D817" s="46" t="s">
        <v>1117</v>
      </c>
      <c r="E817" s="119" t="s">
        <v>1560</v>
      </c>
      <c r="F817" s="120" t="s">
        <v>1889</v>
      </c>
      <c r="G817" s="46"/>
      <c r="H817" s="95" t="b">
        <v>1</v>
      </c>
      <c r="I817" s="50" t="s">
        <v>1863</v>
      </c>
      <c r="J817" s="50">
        <v>0</v>
      </c>
      <c r="K817" s="50"/>
    </row>
    <row r="818" spans="1:11" s="15" customFormat="1" ht="56" x14ac:dyDescent="0.15">
      <c r="A818" s="94" t="s">
        <v>95</v>
      </c>
      <c r="B818" s="46" t="s">
        <v>933</v>
      </c>
      <c r="C818" s="46">
        <v>51</v>
      </c>
      <c r="D818" s="46" t="s">
        <v>1122</v>
      </c>
      <c r="E818" s="119" t="s">
        <v>1560</v>
      </c>
      <c r="F818" s="137" t="s">
        <v>1890</v>
      </c>
      <c r="G818" s="46"/>
      <c r="H818" s="95" t="b">
        <v>1</v>
      </c>
      <c r="I818" s="50" t="s">
        <v>1863</v>
      </c>
      <c r="J818" s="50">
        <v>0</v>
      </c>
      <c r="K818" s="50"/>
    </row>
    <row r="819" spans="1:11" s="15" customFormat="1" ht="42" x14ac:dyDescent="0.15">
      <c r="A819" s="94" t="s">
        <v>95</v>
      </c>
      <c r="B819" s="46" t="s">
        <v>933</v>
      </c>
      <c r="C819" s="46">
        <v>52</v>
      </c>
      <c r="D819" s="46" t="s">
        <v>1127</v>
      </c>
      <c r="E819" s="119" t="s">
        <v>1560</v>
      </c>
      <c r="F819" s="120" t="s">
        <v>1891</v>
      </c>
      <c r="G819" s="46"/>
      <c r="H819" s="95" t="b">
        <v>1</v>
      </c>
      <c r="I819" s="50" t="s">
        <v>1829</v>
      </c>
      <c r="J819" s="50">
        <v>0</v>
      </c>
      <c r="K819" s="50"/>
    </row>
    <row r="820" spans="1:11" s="15" customFormat="1" ht="28" x14ac:dyDescent="0.15">
      <c r="A820" s="94" t="s">
        <v>95</v>
      </c>
      <c r="B820" s="46" t="s">
        <v>933</v>
      </c>
      <c r="C820" s="46">
        <v>53</v>
      </c>
      <c r="D820" s="46" t="s">
        <v>1132</v>
      </c>
      <c r="E820" s="119" t="s">
        <v>1560</v>
      </c>
      <c r="F820" s="120" t="s">
        <v>1878</v>
      </c>
      <c r="G820" s="46"/>
      <c r="H820" s="95" t="b">
        <v>1</v>
      </c>
      <c r="I820" s="50" t="s">
        <v>1863</v>
      </c>
      <c r="J820" s="50">
        <v>0</v>
      </c>
      <c r="K820" s="50"/>
    </row>
    <row r="821" spans="1:11" s="15" customFormat="1" ht="28" x14ac:dyDescent="0.15">
      <c r="A821" s="94" t="s">
        <v>95</v>
      </c>
      <c r="B821" s="46" t="s">
        <v>933</v>
      </c>
      <c r="C821" s="46">
        <v>54</v>
      </c>
      <c r="D821" s="46" t="s">
        <v>1137</v>
      </c>
      <c r="E821" s="119" t="s">
        <v>1560</v>
      </c>
      <c r="F821" s="120" t="s">
        <v>1879</v>
      </c>
      <c r="G821" s="46"/>
      <c r="H821" s="95" t="b">
        <v>1</v>
      </c>
      <c r="I821" s="50" t="s">
        <v>1829</v>
      </c>
      <c r="J821" s="50">
        <v>0</v>
      </c>
      <c r="K821" s="50"/>
    </row>
    <row r="822" spans="1:11" s="15" customFormat="1" ht="28" x14ac:dyDescent="0.15">
      <c r="A822" s="94" t="s">
        <v>95</v>
      </c>
      <c r="B822" s="46" t="s">
        <v>933</v>
      </c>
      <c r="C822" s="46">
        <v>55</v>
      </c>
      <c r="D822" s="46" t="s">
        <v>1142</v>
      </c>
      <c r="E822" s="119" t="s">
        <v>1560</v>
      </c>
      <c r="F822" s="120" t="s">
        <v>1880</v>
      </c>
      <c r="G822" s="46"/>
      <c r="H822" s="95" t="b">
        <v>1</v>
      </c>
      <c r="I822" s="50" t="s">
        <v>1863</v>
      </c>
      <c r="J822" s="50">
        <v>0</v>
      </c>
      <c r="K822" s="50"/>
    </row>
    <row r="823" spans="1:11" s="15" customFormat="1" ht="14" x14ac:dyDescent="0.15">
      <c r="A823" s="94" t="s">
        <v>95</v>
      </c>
      <c r="B823" s="46" t="s">
        <v>933</v>
      </c>
      <c r="C823" s="46">
        <v>56</v>
      </c>
      <c r="D823" s="46" t="s">
        <v>1147</v>
      </c>
      <c r="E823" s="119" t="s">
        <v>1560</v>
      </c>
      <c r="F823" s="120" t="s">
        <v>1881</v>
      </c>
      <c r="G823" s="46"/>
      <c r="H823" s="95" t="b">
        <v>1</v>
      </c>
      <c r="I823" s="50"/>
      <c r="J823" s="50">
        <v>1</v>
      </c>
      <c r="K823" s="50"/>
    </row>
    <row r="824" spans="1:11" s="15" customFormat="1" ht="42" x14ac:dyDescent="0.15">
      <c r="A824" s="94" t="s">
        <v>95</v>
      </c>
      <c r="B824" s="46" t="s">
        <v>933</v>
      </c>
      <c r="C824" s="46">
        <v>57</v>
      </c>
      <c r="D824" s="46" t="s">
        <v>1152</v>
      </c>
      <c r="E824" s="119" t="s">
        <v>1560</v>
      </c>
      <c r="F824" s="120" t="s">
        <v>1882</v>
      </c>
      <c r="G824" s="46"/>
      <c r="H824" s="95" t="b">
        <v>1</v>
      </c>
      <c r="I824" s="50" t="s">
        <v>1883</v>
      </c>
      <c r="J824" s="50">
        <v>0</v>
      </c>
      <c r="K824" s="50"/>
    </row>
    <row r="825" spans="1:11" s="15" customFormat="1" ht="14" x14ac:dyDescent="0.15">
      <c r="A825" s="94" t="s">
        <v>95</v>
      </c>
      <c r="B825" s="46" t="s">
        <v>933</v>
      </c>
      <c r="C825" s="46">
        <v>58</v>
      </c>
      <c r="D825" s="46" t="s">
        <v>1157</v>
      </c>
      <c r="E825" s="119" t="s">
        <v>1560</v>
      </c>
      <c r="F825" s="120"/>
      <c r="G825" s="46"/>
      <c r="H825" s="95" t="b">
        <v>1</v>
      </c>
      <c r="I825" s="50"/>
      <c r="J825" s="50"/>
      <c r="K825" s="50"/>
    </row>
    <row r="826" spans="1:11" s="15" customFormat="1" ht="14" x14ac:dyDescent="0.15">
      <c r="A826" s="94" t="s">
        <v>95</v>
      </c>
      <c r="B826" s="46" t="s">
        <v>933</v>
      </c>
      <c r="C826" s="46">
        <v>59</v>
      </c>
      <c r="D826" s="46" t="s">
        <v>1159</v>
      </c>
      <c r="E826" s="119" t="s">
        <v>1560</v>
      </c>
      <c r="F826" s="120"/>
      <c r="G826" s="46"/>
      <c r="H826" s="95" t="b">
        <v>1</v>
      </c>
      <c r="I826" s="50"/>
      <c r="J826" s="50"/>
      <c r="K826" s="50"/>
    </row>
    <row r="827" spans="1:11" s="15" customFormat="1" ht="14" x14ac:dyDescent="0.15">
      <c r="A827" s="94" t="s">
        <v>95</v>
      </c>
      <c r="B827" s="46" t="s">
        <v>933</v>
      </c>
      <c r="C827" s="46">
        <v>60</v>
      </c>
      <c r="D827" s="46" t="s">
        <v>1161</v>
      </c>
      <c r="E827" s="119" t="s">
        <v>1560</v>
      </c>
      <c r="F827" s="120"/>
      <c r="G827" s="46"/>
      <c r="H827" s="95" t="b">
        <v>1</v>
      </c>
      <c r="I827" s="50"/>
      <c r="J827" s="50"/>
      <c r="K827" s="50"/>
    </row>
    <row r="828" spans="1:11" s="15" customFormat="1" ht="14" x14ac:dyDescent="0.15">
      <c r="A828" s="94" t="s">
        <v>95</v>
      </c>
      <c r="B828" s="46" t="s">
        <v>933</v>
      </c>
      <c r="C828" s="46">
        <v>61</v>
      </c>
      <c r="D828" s="46" t="s">
        <v>1163</v>
      </c>
      <c r="E828" s="119" t="s">
        <v>1560</v>
      </c>
      <c r="F828" s="120"/>
      <c r="G828" s="46"/>
      <c r="H828" s="95" t="b">
        <v>1</v>
      </c>
      <c r="I828" s="50"/>
      <c r="J828" s="50"/>
      <c r="K828" s="50"/>
    </row>
    <row r="829" spans="1:11" s="15" customFormat="1" ht="14" x14ac:dyDescent="0.15">
      <c r="A829" s="94" t="s">
        <v>95</v>
      </c>
      <c r="B829" s="46" t="s">
        <v>933</v>
      </c>
      <c r="C829" s="46">
        <v>62</v>
      </c>
      <c r="D829" s="46" t="s">
        <v>1165</v>
      </c>
      <c r="E829" s="119" t="s">
        <v>1560</v>
      </c>
      <c r="F829" s="120"/>
      <c r="G829" s="46"/>
      <c r="H829" s="95" t="b">
        <v>1</v>
      </c>
      <c r="I829" s="50"/>
      <c r="J829" s="50"/>
      <c r="K829" s="50"/>
    </row>
    <row r="830" spans="1:11" s="15" customFormat="1" ht="14" x14ac:dyDescent="0.15">
      <c r="A830" s="94" t="s">
        <v>95</v>
      </c>
      <c r="B830" s="46" t="s">
        <v>933</v>
      </c>
      <c r="C830" s="46">
        <v>63</v>
      </c>
      <c r="D830" s="46" t="s">
        <v>1167</v>
      </c>
      <c r="E830" s="119" t="s">
        <v>1560</v>
      </c>
      <c r="F830" s="120"/>
      <c r="G830" s="46"/>
      <c r="H830" s="95" t="b">
        <v>1</v>
      </c>
      <c r="I830" s="50"/>
      <c r="J830" s="50"/>
      <c r="K830" s="50"/>
    </row>
    <row r="831" spans="1:11" s="18" customFormat="1" ht="14" x14ac:dyDescent="0.15">
      <c r="A831" s="86"/>
      <c r="B831" s="79"/>
      <c r="C831" s="79"/>
      <c r="D831" s="79"/>
      <c r="E831" s="117" t="s">
        <v>1562</v>
      </c>
      <c r="F831" s="117" t="s">
        <v>1562</v>
      </c>
      <c r="G831" s="116"/>
      <c r="H831" s="118"/>
      <c r="I831" s="54"/>
      <c r="J831" s="54"/>
      <c r="K831" s="54"/>
    </row>
    <row r="832" spans="1:11" s="15" customFormat="1" ht="14" x14ac:dyDescent="0.15">
      <c r="A832" s="75" t="s">
        <v>32</v>
      </c>
      <c r="B832" s="45" t="s">
        <v>1431</v>
      </c>
      <c r="C832" s="45">
        <v>0</v>
      </c>
      <c r="D832" s="45" t="s">
        <v>137</v>
      </c>
      <c r="E832" s="111" t="s">
        <v>1560</v>
      </c>
      <c r="F832" s="112" t="s">
        <v>1895</v>
      </c>
      <c r="G832" s="45"/>
      <c r="H832" s="92" t="b">
        <v>1</v>
      </c>
      <c r="I832" s="50"/>
      <c r="J832" s="50"/>
      <c r="K832" s="50"/>
    </row>
    <row r="833" spans="1:11" s="15" customFormat="1" ht="14" x14ac:dyDescent="0.15">
      <c r="A833" s="75" t="s">
        <v>32</v>
      </c>
      <c r="B833" s="45" t="s">
        <v>1431</v>
      </c>
      <c r="C833" s="45">
        <v>1</v>
      </c>
      <c r="D833" s="45" t="s">
        <v>1896</v>
      </c>
      <c r="E833" s="84" t="s">
        <v>1560</v>
      </c>
      <c r="F833" s="71"/>
      <c r="G833" s="45"/>
      <c r="H833" s="92"/>
      <c r="I833" s="50"/>
      <c r="J833" s="50"/>
      <c r="K833" s="50"/>
    </row>
    <row r="834" spans="1:11" s="15" customFormat="1" ht="14" x14ac:dyDescent="0.15">
      <c r="A834" s="75" t="s">
        <v>32</v>
      </c>
      <c r="B834" s="45" t="s">
        <v>1431</v>
      </c>
      <c r="C834" s="45">
        <v>2</v>
      </c>
      <c r="D834" s="45" t="s">
        <v>1897</v>
      </c>
      <c r="E834" s="84" t="s">
        <v>1560</v>
      </c>
      <c r="F834" s="71"/>
      <c r="G834" s="45"/>
      <c r="H834" s="92"/>
      <c r="I834" s="50"/>
      <c r="J834" s="50"/>
      <c r="K834" s="50"/>
    </row>
    <row r="835" spans="1:11" s="15" customFormat="1" ht="14" x14ac:dyDescent="0.15">
      <c r="A835" s="75" t="s">
        <v>32</v>
      </c>
      <c r="B835" s="45" t="s">
        <v>1431</v>
      </c>
      <c r="C835" s="45">
        <v>3</v>
      </c>
      <c r="D835" s="45" t="s">
        <v>951</v>
      </c>
      <c r="E835" s="84" t="s">
        <v>1560</v>
      </c>
      <c r="F835" s="71"/>
      <c r="G835" s="45"/>
      <c r="H835" s="92"/>
      <c r="I835" s="50"/>
      <c r="J835" s="50"/>
      <c r="K835" s="50"/>
    </row>
    <row r="836" spans="1:11" s="15" customFormat="1" ht="14" x14ac:dyDescent="0.15">
      <c r="A836" s="75" t="s">
        <v>32</v>
      </c>
      <c r="B836" s="45" t="s">
        <v>1431</v>
      </c>
      <c r="C836" s="45">
        <v>4</v>
      </c>
      <c r="D836" s="45" t="s">
        <v>1898</v>
      </c>
      <c r="E836" s="84" t="s">
        <v>1560</v>
      </c>
      <c r="F836" s="71"/>
      <c r="G836" s="45"/>
      <c r="H836" s="92"/>
      <c r="I836" s="57"/>
      <c r="J836" s="50"/>
      <c r="K836" s="50"/>
    </row>
    <row r="837" spans="1:11" s="15" customFormat="1" ht="14" x14ac:dyDescent="0.15">
      <c r="A837" s="75" t="s">
        <v>32</v>
      </c>
      <c r="B837" s="45" t="s">
        <v>1431</v>
      </c>
      <c r="C837" s="45">
        <v>5</v>
      </c>
      <c r="D837" s="45" t="s">
        <v>1899</v>
      </c>
      <c r="E837" s="84" t="s">
        <v>1560</v>
      </c>
      <c r="F837" s="71"/>
      <c r="G837" s="45"/>
      <c r="H837" s="92"/>
      <c r="I837" s="50"/>
      <c r="J837" s="50"/>
      <c r="K837" s="50"/>
    </row>
    <row r="838" spans="1:11" s="15" customFormat="1" ht="14" x14ac:dyDescent="0.15">
      <c r="A838" s="75" t="s">
        <v>32</v>
      </c>
      <c r="B838" s="45" t="s">
        <v>1431</v>
      </c>
      <c r="C838" s="45">
        <v>6</v>
      </c>
      <c r="D838" s="45" t="s">
        <v>1900</v>
      </c>
      <c r="E838" s="111" t="s">
        <v>1560</v>
      </c>
      <c r="F838" s="112"/>
      <c r="G838" s="45"/>
      <c r="H838" s="92"/>
      <c r="I838" s="50"/>
      <c r="J838" s="50"/>
      <c r="K838" s="50"/>
    </row>
    <row r="839" spans="1:11" s="15" customFormat="1" ht="14" x14ac:dyDescent="0.15">
      <c r="A839" s="75" t="s">
        <v>32</v>
      </c>
      <c r="B839" s="45" t="s">
        <v>1431</v>
      </c>
      <c r="C839" s="45">
        <v>7</v>
      </c>
      <c r="D839" s="45" t="s">
        <v>1901</v>
      </c>
      <c r="E839" s="111" t="s">
        <v>1560</v>
      </c>
      <c r="F839" s="112"/>
      <c r="G839" s="45"/>
      <c r="H839" s="92"/>
      <c r="I839" s="50"/>
      <c r="J839" s="50"/>
      <c r="K839" s="50"/>
    </row>
    <row r="840" spans="1:11" s="15" customFormat="1" ht="14" x14ac:dyDescent="0.15">
      <c r="A840" s="75" t="s">
        <v>32</v>
      </c>
      <c r="B840" s="45" t="s">
        <v>1431</v>
      </c>
      <c r="C840" s="45">
        <v>8</v>
      </c>
      <c r="D840" s="45" t="s">
        <v>548</v>
      </c>
      <c r="E840" s="111" t="s">
        <v>1560</v>
      </c>
      <c r="F840" s="112" t="s">
        <v>1902</v>
      </c>
      <c r="G840" s="45"/>
      <c r="H840" s="92" t="b">
        <v>1</v>
      </c>
      <c r="I840" s="50" t="s">
        <v>1863</v>
      </c>
      <c r="J840" s="50" t="s">
        <v>1903</v>
      </c>
      <c r="K840" s="50"/>
    </row>
    <row r="841" spans="1:11" s="15" customFormat="1" ht="14" x14ac:dyDescent="0.15">
      <c r="A841" s="75" t="s">
        <v>32</v>
      </c>
      <c r="B841" s="45" t="s">
        <v>1431</v>
      </c>
      <c r="C841" s="45">
        <v>9</v>
      </c>
      <c r="D841" s="45" t="s">
        <v>557</v>
      </c>
      <c r="E841" s="111" t="s">
        <v>1560</v>
      </c>
      <c r="F841" s="112" t="s">
        <v>1904</v>
      </c>
      <c r="G841" s="45"/>
      <c r="H841" s="92" t="b">
        <v>1</v>
      </c>
      <c r="I841" s="50" t="s">
        <v>1863</v>
      </c>
      <c r="J841" s="50" t="s">
        <v>1905</v>
      </c>
      <c r="K841" s="50"/>
    </row>
    <row r="842" spans="1:11" s="15" customFormat="1" ht="14" x14ac:dyDescent="0.15">
      <c r="A842" s="75" t="s">
        <v>32</v>
      </c>
      <c r="B842" s="45" t="s">
        <v>1431</v>
      </c>
      <c r="C842" s="45">
        <v>10</v>
      </c>
      <c r="D842" s="45" t="s">
        <v>566</v>
      </c>
      <c r="E842" s="111" t="s">
        <v>1560</v>
      </c>
      <c r="F842" s="112" t="s">
        <v>1906</v>
      </c>
      <c r="G842" s="45"/>
      <c r="H842" s="92" t="b">
        <v>1</v>
      </c>
      <c r="I842" s="50" t="s">
        <v>1863</v>
      </c>
      <c r="J842" s="50" t="s">
        <v>1907</v>
      </c>
      <c r="K842" s="50"/>
    </row>
    <row r="843" spans="1:11" s="15" customFormat="1" ht="14" x14ac:dyDescent="0.15">
      <c r="A843" s="75" t="s">
        <v>32</v>
      </c>
      <c r="B843" s="45" t="s">
        <v>1431</v>
      </c>
      <c r="C843" s="45">
        <v>11</v>
      </c>
      <c r="D843" s="45" t="s">
        <v>573</v>
      </c>
      <c r="E843" s="111" t="s">
        <v>1560</v>
      </c>
      <c r="F843" s="112" t="s">
        <v>1908</v>
      </c>
      <c r="G843" s="45"/>
      <c r="H843" s="92" t="b">
        <v>1</v>
      </c>
      <c r="I843" s="50" t="s">
        <v>1863</v>
      </c>
      <c r="J843" s="50" t="s">
        <v>1909</v>
      </c>
      <c r="K843" s="50"/>
    </row>
    <row r="844" spans="1:11" s="15" customFormat="1" ht="14" x14ac:dyDescent="0.15">
      <c r="A844" s="75" t="s">
        <v>32</v>
      </c>
      <c r="B844" s="45" t="s">
        <v>1431</v>
      </c>
      <c r="C844" s="45">
        <v>12</v>
      </c>
      <c r="D844" s="45" t="s">
        <v>580</v>
      </c>
      <c r="E844" s="111" t="s">
        <v>1560</v>
      </c>
      <c r="F844" s="112" t="s">
        <v>1910</v>
      </c>
      <c r="G844" s="45"/>
      <c r="H844" s="92" t="b">
        <v>1</v>
      </c>
      <c r="I844" s="50" t="s">
        <v>1863</v>
      </c>
      <c r="J844" s="50" t="s">
        <v>1911</v>
      </c>
      <c r="K844" s="50"/>
    </row>
    <row r="845" spans="1:11" s="15" customFormat="1" ht="14" x14ac:dyDescent="0.15">
      <c r="A845" s="75" t="s">
        <v>32</v>
      </c>
      <c r="B845" s="45" t="s">
        <v>1431</v>
      </c>
      <c r="C845" s="45">
        <v>13</v>
      </c>
      <c r="D845" s="45" t="s">
        <v>587</v>
      </c>
      <c r="E845" s="111" t="s">
        <v>1560</v>
      </c>
      <c r="F845" s="112" t="s">
        <v>1912</v>
      </c>
      <c r="G845" s="45"/>
      <c r="H845" s="92" t="b">
        <v>1</v>
      </c>
      <c r="I845" s="50" t="s">
        <v>1863</v>
      </c>
      <c r="J845" s="50" t="s">
        <v>1913</v>
      </c>
      <c r="K845" s="50"/>
    </row>
    <row r="846" spans="1:11" s="15" customFormat="1" ht="14" x14ac:dyDescent="0.15">
      <c r="A846" s="75" t="s">
        <v>32</v>
      </c>
      <c r="B846" s="45" t="s">
        <v>1431</v>
      </c>
      <c r="C846" s="45">
        <v>14</v>
      </c>
      <c r="D846" s="45" t="s">
        <v>594</v>
      </c>
      <c r="E846" s="111" t="s">
        <v>1560</v>
      </c>
      <c r="F846" s="112" t="s">
        <v>1914</v>
      </c>
      <c r="G846" s="45"/>
      <c r="H846" s="92" t="b">
        <v>1</v>
      </c>
      <c r="I846" s="50" t="s">
        <v>1863</v>
      </c>
      <c r="J846" s="50" t="s">
        <v>1915</v>
      </c>
      <c r="K846" s="50"/>
    </row>
    <row r="847" spans="1:11" s="15" customFormat="1" ht="14" x14ac:dyDescent="0.15">
      <c r="A847" s="75" t="s">
        <v>32</v>
      </c>
      <c r="B847" s="45" t="s">
        <v>1431</v>
      </c>
      <c r="C847" s="45">
        <v>15</v>
      </c>
      <c r="D847" s="45" t="s">
        <v>602</v>
      </c>
      <c r="E847" s="111" t="s">
        <v>1560</v>
      </c>
      <c r="F847" s="112" t="s">
        <v>1916</v>
      </c>
      <c r="G847" s="45"/>
      <c r="H847" s="92" t="b">
        <v>1</v>
      </c>
      <c r="I847" s="50" t="s">
        <v>1863</v>
      </c>
      <c r="J847" s="50" t="s">
        <v>1917</v>
      </c>
      <c r="K847" s="50"/>
    </row>
    <row r="848" spans="1:11" s="15" customFormat="1" ht="14" x14ac:dyDescent="0.15">
      <c r="A848" s="75" t="s">
        <v>32</v>
      </c>
      <c r="B848" s="45" t="s">
        <v>1431</v>
      </c>
      <c r="C848" s="45">
        <v>16</v>
      </c>
      <c r="D848" s="45" t="s">
        <v>612</v>
      </c>
      <c r="E848" s="84" t="s">
        <v>1560</v>
      </c>
      <c r="F848" s="71" t="s">
        <v>1918</v>
      </c>
      <c r="G848" s="45"/>
      <c r="H848" s="92" t="b">
        <v>1</v>
      </c>
      <c r="I848" s="50" t="s">
        <v>1863</v>
      </c>
      <c r="J848" s="50" t="s">
        <v>1919</v>
      </c>
      <c r="K848" s="50"/>
    </row>
    <row r="849" spans="1:11" s="15" customFormat="1" ht="14" x14ac:dyDescent="0.15">
      <c r="A849" s="75" t="s">
        <v>32</v>
      </c>
      <c r="B849" s="45" t="s">
        <v>1431</v>
      </c>
      <c r="C849" s="45">
        <v>17</v>
      </c>
      <c r="D849" s="45" t="s">
        <v>622</v>
      </c>
      <c r="E849" s="111" t="s">
        <v>1560</v>
      </c>
      <c r="F849" s="112" t="s">
        <v>1920</v>
      </c>
      <c r="G849" s="45"/>
      <c r="H849" s="92" t="b">
        <v>1</v>
      </c>
      <c r="I849" s="50" t="s">
        <v>1863</v>
      </c>
      <c r="J849" s="50" t="s">
        <v>1921</v>
      </c>
      <c r="K849" s="50"/>
    </row>
    <row r="850" spans="1:11" s="15" customFormat="1" ht="14" x14ac:dyDescent="0.15">
      <c r="A850" s="75" t="s">
        <v>32</v>
      </c>
      <c r="B850" s="45" t="s">
        <v>1431</v>
      </c>
      <c r="C850" s="45">
        <v>18</v>
      </c>
      <c r="D850" s="45" t="s">
        <v>632</v>
      </c>
      <c r="E850" s="111" t="s">
        <v>1560</v>
      </c>
      <c r="F850" s="112" t="s">
        <v>1922</v>
      </c>
      <c r="G850" s="45"/>
      <c r="H850" s="92" t="b">
        <v>1</v>
      </c>
      <c r="I850" s="50" t="s">
        <v>1863</v>
      </c>
      <c r="J850" s="50" t="s">
        <v>1923</v>
      </c>
      <c r="K850" s="50"/>
    </row>
    <row r="851" spans="1:11" s="15" customFormat="1" ht="14" x14ac:dyDescent="0.15">
      <c r="A851" s="75" t="s">
        <v>32</v>
      </c>
      <c r="B851" s="45" t="s">
        <v>1431</v>
      </c>
      <c r="C851" s="45">
        <v>19</v>
      </c>
      <c r="D851" s="45" t="s">
        <v>642</v>
      </c>
      <c r="E851" s="111" t="s">
        <v>1560</v>
      </c>
      <c r="F851" s="112" t="s">
        <v>1924</v>
      </c>
      <c r="G851" s="45"/>
      <c r="H851" s="92" t="b">
        <v>1</v>
      </c>
      <c r="I851" s="50" t="s">
        <v>1863</v>
      </c>
      <c r="J851" s="50" t="s">
        <v>1925</v>
      </c>
      <c r="K851" s="50"/>
    </row>
    <row r="852" spans="1:11" s="15" customFormat="1" ht="14" x14ac:dyDescent="0.15">
      <c r="A852" s="75" t="s">
        <v>32</v>
      </c>
      <c r="B852" s="45" t="s">
        <v>1431</v>
      </c>
      <c r="C852" s="45">
        <v>20</v>
      </c>
      <c r="D852" s="45" t="s">
        <v>652</v>
      </c>
      <c r="E852" s="111" t="s">
        <v>1560</v>
      </c>
      <c r="F852" s="112" t="s">
        <v>1926</v>
      </c>
      <c r="G852" s="45"/>
      <c r="H852" s="92" t="b">
        <v>1</v>
      </c>
      <c r="I852" s="50" t="s">
        <v>1863</v>
      </c>
      <c r="J852" s="50" t="s">
        <v>1927</v>
      </c>
      <c r="K852" s="50"/>
    </row>
    <row r="853" spans="1:11" s="15" customFormat="1" ht="14" x14ac:dyDescent="0.15">
      <c r="A853" s="75" t="s">
        <v>32</v>
      </c>
      <c r="B853" s="45" t="s">
        <v>1431</v>
      </c>
      <c r="C853" s="45">
        <v>21</v>
      </c>
      <c r="D853" s="45" t="s">
        <v>662</v>
      </c>
      <c r="E853" s="111" t="s">
        <v>1560</v>
      </c>
      <c r="F853" s="112" t="s">
        <v>1928</v>
      </c>
      <c r="G853" s="45"/>
      <c r="H853" s="92" t="b">
        <v>1</v>
      </c>
      <c r="I853" s="50" t="s">
        <v>1863</v>
      </c>
      <c r="J853" s="50" t="s">
        <v>1929</v>
      </c>
      <c r="K853" s="50"/>
    </row>
    <row r="854" spans="1:11" s="15" customFormat="1" ht="14" x14ac:dyDescent="0.15">
      <c r="A854" s="75" t="s">
        <v>32</v>
      </c>
      <c r="B854" s="45" t="s">
        <v>1431</v>
      </c>
      <c r="C854" s="45">
        <v>22</v>
      </c>
      <c r="D854" s="45" t="s">
        <v>672</v>
      </c>
      <c r="E854" s="111" t="s">
        <v>1560</v>
      </c>
      <c r="F854" s="112" t="s">
        <v>1930</v>
      </c>
      <c r="G854" s="45"/>
      <c r="H854" s="92" t="b">
        <v>1</v>
      </c>
      <c r="I854" s="50" t="s">
        <v>1863</v>
      </c>
      <c r="J854" s="50" t="s">
        <v>1931</v>
      </c>
      <c r="K854" s="50"/>
    </row>
    <row r="855" spans="1:11" s="15" customFormat="1" ht="14" x14ac:dyDescent="0.15">
      <c r="A855" s="75" t="s">
        <v>32</v>
      </c>
      <c r="B855" s="45" t="s">
        <v>1431</v>
      </c>
      <c r="C855" s="45">
        <v>23</v>
      </c>
      <c r="D855" s="45" t="s">
        <v>682</v>
      </c>
      <c r="E855" s="111" t="s">
        <v>1560</v>
      </c>
      <c r="F855" s="112" t="s">
        <v>1932</v>
      </c>
      <c r="G855" s="45"/>
      <c r="H855" s="92" t="b">
        <v>1</v>
      </c>
      <c r="I855" s="50" t="s">
        <v>1863</v>
      </c>
      <c r="J855" s="50" t="s">
        <v>1933</v>
      </c>
      <c r="K855" s="50"/>
    </row>
    <row r="856" spans="1:11" s="15" customFormat="1" ht="14" x14ac:dyDescent="0.15">
      <c r="A856" s="75" t="s">
        <v>32</v>
      </c>
      <c r="B856" s="45" t="s">
        <v>1431</v>
      </c>
      <c r="C856" s="45">
        <v>24</v>
      </c>
      <c r="D856" s="45" t="s">
        <v>692</v>
      </c>
      <c r="E856" s="111" t="s">
        <v>1560</v>
      </c>
      <c r="F856" s="112" t="s">
        <v>1934</v>
      </c>
      <c r="G856" s="45"/>
      <c r="H856" s="92" t="b">
        <v>1</v>
      </c>
      <c r="I856" s="50" t="s">
        <v>1863</v>
      </c>
      <c r="J856" s="15" t="s">
        <v>1919</v>
      </c>
      <c r="K856" s="50"/>
    </row>
    <row r="857" spans="1:11" s="15" customFormat="1" ht="14" x14ac:dyDescent="0.15">
      <c r="A857" s="75" t="s">
        <v>32</v>
      </c>
      <c r="B857" s="45" t="s">
        <v>1431</v>
      </c>
      <c r="C857" s="45">
        <v>25</v>
      </c>
      <c r="D857" s="45" t="s">
        <v>702</v>
      </c>
      <c r="E857" s="111" t="s">
        <v>1560</v>
      </c>
      <c r="F857" s="112" t="s">
        <v>1935</v>
      </c>
      <c r="G857" s="45"/>
      <c r="H857" s="92" t="b">
        <v>1</v>
      </c>
      <c r="I857" s="50" t="s">
        <v>1863</v>
      </c>
      <c r="J857" s="50" t="s">
        <v>1933</v>
      </c>
      <c r="K857" s="50"/>
    </row>
    <row r="858" spans="1:11" s="15" customFormat="1" ht="14" x14ac:dyDescent="0.15">
      <c r="A858" s="75" t="s">
        <v>32</v>
      </c>
      <c r="B858" s="45" t="s">
        <v>1431</v>
      </c>
      <c r="C858" s="45">
        <v>26</v>
      </c>
      <c r="D858" s="45" t="s">
        <v>712</v>
      </c>
      <c r="E858" s="111" t="s">
        <v>1560</v>
      </c>
      <c r="F858" s="112" t="s">
        <v>1936</v>
      </c>
      <c r="G858" s="45"/>
      <c r="H858" s="92" t="b">
        <v>1</v>
      </c>
      <c r="I858" s="50" t="s">
        <v>1863</v>
      </c>
      <c r="J858" s="50" t="s">
        <v>1937</v>
      </c>
      <c r="K858" s="50"/>
    </row>
    <row r="859" spans="1:11" s="15" customFormat="1" ht="14" x14ac:dyDescent="0.15">
      <c r="A859" s="75" t="s">
        <v>32</v>
      </c>
      <c r="B859" s="45" t="s">
        <v>1431</v>
      </c>
      <c r="C859" s="45">
        <v>27</v>
      </c>
      <c r="D859" s="45" t="s">
        <v>722</v>
      </c>
      <c r="E859" s="111" t="s">
        <v>1560</v>
      </c>
      <c r="F859" s="112" t="s">
        <v>1938</v>
      </c>
      <c r="G859" s="45"/>
      <c r="H859" s="92" t="b">
        <v>1</v>
      </c>
      <c r="I859" s="50" t="s">
        <v>1863</v>
      </c>
      <c r="J859" s="50" t="s">
        <v>1939</v>
      </c>
      <c r="K859" s="50"/>
    </row>
    <row r="860" spans="1:11" s="15" customFormat="1" ht="14" x14ac:dyDescent="0.15">
      <c r="A860" s="75" t="s">
        <v>32</v>
      </c>
      <c r="B860" s="45" t="s">
        <v>1431</v>
      </c>
      <c r="C860" s="45">
        <v>28</v>
      </c>
      <c r="D860" s="45" t="s">
        <v>1037</v>
      </c>
      <c r="E860" s="111" t="s">
        <v>1560</v>
      </c>
      <c r="F860" s="112"/>
      <c r="G860" s="45"/>
      <c r="H860" s="92"/>
      <c r="I860" s="50"/>
      <c r="J860" s="50"/>
      <c r="K860" s="50"/>
    </row>
    <row r="861" spans="1:11" s="15" customFormat="1" ht="14" x14ac:dyDescent="0.15">
      <c r="A861" s="75" t="s">
        <v>32</v>
      </c>
      <c r="B861" s="45" t="s">
        <v>1431</v>
      </c>
      <c r="C861" s="45">
        <v>29</v>
      </c>
      <c r="D861" s="45" t="s">
        <v>732</v>
      </c>
      <c r="E861" s="111" t="s">
        <v>1560</v>
      </c>
      <c r="F861" s="112" t="s">
        <v>1940</v>
      </c>
      <c r="G861" s="45"/>
      <c r="H861" s="92" t="b">
        <v>1</v>
      </c>
      <c r="I861" s="50" t="s">
        <v>1863</v>
      </c>
      <c r="J861" s="50" t="s">
        <v>1941</v>
      </c>
      <c r="K861" s="50"/>
    </row>
    <row r="862" spans="1:11" s="15" customFormat="1" ht="14" x14ac:dyDescent="0.15">
      <c r="A862" s="75" t="s">
        <v>32</v>
      </c>
      <c r="B862" s="45" t="s">
        <v>1431</v>
      </c>
      <c r="C862" s="45">
        <v>30</v>
      </c>
      <c r="D862" s="45" t="s">
        <v>1041</v>
      </c>
      <c r="E862" s="111" t="s">
        <v>1560</v>
      </c>
      <c r="F862" s="112"/>
      <c r="G862" s="45"/>
      <c r="H862" s="92"/>
      <c r="I862" s="50"/>
      <c r="J862" s="50"/>
      <c r="K862" s="50"/>
    </row>
    <row r="863" spans="1:11" s="15" customFormat="1" ht="14" x14ac:dyDescent="0.15">
      <c r="A863" s="75" t="s">
        <v>32</v>
      </c>
      <c r="B863" s="45" t="s">
        <v>1431</v>
      </c>
      <c r="C863" s="45">
        <v>31</v>
      </c>
      <c r="D863" s="45" t="s">
        <v>1043</v>
      </c>
      <c r="E863" s="111" t="s">
        <v>1560</v>
      </c>
      <c r="F863" s="112"/>
      <c r="G863" s="45"/>
      <c r="H863" s="92"/>
      <c r="I863" s="50"/>
      <c r="J863" s="50"/>
      <c r="K863" s="50"/>
    </row>
    <row r="864" spans="1:11" s="15" customFormat="1" ht="14" x14ac:dyDescent="0.15">
      <c r="A864" s="75" t="s">
        <v>32</v>
      </c>
      <c r="B864" s="45" t="s">
        <v>1431</v>
      </c>
      <c r="C864" s="45">
        <v>32</v>
      </c>
      <c r="D864" s="47" t="s">
        <v>742</v>
      </c>
      <c r="E864" s="111" t="s">
        <v>1560</v>
      </c>
      <c r="F864" s="112" t="s">
        <v>1942</v>
      </c>
      <c r="G864" s="45"/>
      <c r="H864" s="92" t="b">
        <v>1</v>
      </c>
      <c r="I864" s="50" t="s">
        <v>1863</v>
      </c>
      <c r="J864" s="50" t="s">
        <v>1943</v>
      </c>
      <c r="K864" s="50"/>
    </row>
    <row r="865" spans="1:11" s="15" customFormat="1" ht="14" x14ac:dyDescent="0.15">
      <c r="A865" s="75" t="s">
        <v>32</v>
      </c>
      <c r="B865" s="45" t="s">
        <v>1431</v>
      </c>
      <c r="C865" s="45">
        <v>33</v>
      </c>
      <c r="D865" s="47" t="s">
        <v>753</v>
      </c>
      <c r="E865" s="111" t="s">
        <v>1560</v>
      </c>
      <c r="F865" s="112" t="s">
        <v>1944</v>
      </c>
      <c r="G865" s="45"/>
      <c r="H865" s="92" t="b">
        <v>1</v>
      </c>
      <c r="I865" s="50" t="s">
        <v>1863</v>
      </c>
      <c r="J865" s="50" t="s">
        <v>1945</v>
      </c>
      <c r="K865" s="50"/>
    </row>
    <row r="866" spans="1:11" s="15" customFormat="1" ht="14" x14ac:dyDescent="0.15">
      <c r="A866" s="75" t="s">
        <v>32</v>
      </c>
      <c r="B866" s="45" t="s">
        <v>1431</v>
      </c>
      <c r="C866" s="45">
        <v>34</v>
      </c>
      <c r="D866" s="48" t="s">
        <v>763</v>
      </c>
      <c r="E866" s="111" t="s">
        <v>1560</v>
      </c>
      <c r="F866" s="112" t="s">
        <v>1946</v>
      </c>
      <c r="G866" s="45"/>
      <c r="H866" s="92" t="b">
        <v>1</v>
      </c>
      <c r="I866" s="50" t="s">
        <v>1863</v>
      </c>
      <c r="J866" s="50" t="s">
        <v>1947</v>
      </c>
      <c r="K866" s="50"/>
    </row>
    <row r="867" spans="1:11" s="15" customFormat="1" ht="14" x14ac:dyDescent="0.15">
      <c r="A867" s="75" t="s">
        <v>32</v>
      </c>
      <c r="B867" s="45" t="s">
        <v>1431</v>
      </c>
      <c r="C867" s="45">
        <v>35</v>
      </c>
      <c r="D867" s="48" t="s">
        <v>773</v>
      </c>
      <c r="E867" s="111" t="s">
        <v>1560</v>
      </c>
      <c r="F867" s="112" t="s">
        <v>1948</v>
      </c>
      <c r="G867" s="45"/>
      <c r="H867" s="92" t="b">
        <v>1</v>
      </c>
      <c r="I867" s="50" t="s">
        <v>1863</v>
      </c>
      <c r="J867" s="50" t="s">
        <v>1947</v>
      </c>
      <c r="K867" s="50"/>
    </row>
    <row r="868" spans="1:11" s="15" customFormat="1" ht="14" x14ac:dyDescent="0.15">
      <c r="A868" s="75" t="s">
        <v>32</v>
      </c>
      <c r="B868" s="45" t="s">
        <v>1431</v>
      </c>
      <c r="C868" s="45">
        <v>36</v>
      </c>
      <c r="D868" s="48" t="s">
        <v>783</v>
      </c>
      <c r="E868" s="111" t="s">
        <v>1560</v>
      </c>
      <c r="F868" s="112" t="s">
        <v>1949</v>
      </c>
      <c r="G868" s="45"/>
      <c r="H868" s="92" t="b">
        <v>1</v>
      </c>
      <c r="I868" s="50" t="s">
        <v>1863</v>
      </c>
      <c r="J868" s="50" t="s">
        <v>1950</v>
      </c>
      <c r="K868" s="50"/>
    </row>
    <row r="869" spans="1:11" s="15" customFormat="1" ht="14" x14ac:dyDescent="0.15">
      <c r="A869" s="75" t="s">
        <v>32</v>
      </c>
      <c r="B869" s="45" t="s">
        <v>1431</v>
      </c>
      <c r="C869" s="45">
        <v>37</v>
      </c>
      <c r="D869" s="48" t="s">
        <v>793</v>
      </c>
      <c r="E869" s="111" t="s">
        <v>1560</v>
      </c>
      <c r="F869" s="112" t="s">
        <v>1951</v>
      </c>
      <c r="G869" s="45"/>
      <c r="H869" s="92" t="b">
        <v>1</v>
      </c>
      <c r="I869" s="50" t="s">
        <v>1863</v>
      </c>
      <c r="J869" s="50" t="s">
        <v>1952</v>
      </c>
      <c r="K869" s="50"/>
    </row>
    <row r="870" spans="1:11" s="15" customFormat="1" ht="14" x14ac:dyDescent="0.15">
      <c r="A870" s="75" t="s">
        <v>32</v>
      </c>
      <c r="B870" s="45" t="s">
        <v>1431</v>
      </c>
      <c r="C870" s="45">
        <v>38</v>
      </c>
      <c r="D870" s="48" t="s">
        <v>803</v>
      </c>
      <c r="E870" s="111" t="s">
        <v>1560</v>
      </c>
      <c r="F870" s="112" t="s">
        <v>1953</v>
      </c>
      <c r="G870" s="45"/>
      <c r="H870" s="92" t="b">
        <v>1</v>
      </c>
      <c r="I870" s="50" t="s">
        <v>1863</v>
      </c>
      <c r="J870" s="50" t="s">
        <v>1954</v>
      </c>
      <c r="K870" s="50"/>
    </row>
    <row r="871" spans="1:11" s="15" customFormat="1" ht="14" x14ac:dyDescent="0.15">
      <c r="A871" s="75" t="s">
        <v>32</v>
      </c>
      <c r="B871" s="45" t="s">
        <v>1431</v>
      </c>
      <c r="C871" s="45">
        <v>39</v>
      </c>
      <c r="D871" s="48" t="s">
        <v>813</v>
      </c>
      <c r="E871" s="111" t="s">
        <v>1560</v>
      </c>
      <c r="F871" s="112" t="s">
        <v>1955</v>
      </c>
      <c r="G871" s="45"/>
      <c r="H871" s="92" t="b">
        <v>1</v>
      </c>
      <c r="I871" s="50" t="s">
        <v>1863</v>
      </c>
      <c r="J871" s="50" t="s">
        <v>1956</v>
      </c>
      <c r="K871" s="50"/>
    </row>
    <row r="872" spans="1:11" s="15" customFormat="1" ht="14" x14ac:dyDescent="0.15">
      <c r="A872" s="75" t="s">
        <v>32</v>
      </c>
      <c r="B872" s="45" t="s">
        <v>1431</v>
      </c>
      <c r="C872" s="45">
        <v>40</v>
      </c>
      <c r="D872" s="45" t="s">
        <v>833</v>
      </c>
      <c r="E872" s="111" t="s">
        <v>1560</v>
      </c>
      <c r="F872" s="112" t="s">
        <v>1957</v>
      </c>
      <c r="G872" s="45"/>
      <c r="H872" s="92" t="b">
        <v>1</v>
      </c>
      <c r="I872" s="50" t="s">
        <v>1860</v>
      </c>
      <c r="J872" s="50" t="s">
        <v>1958</v>
      </c>
      <c r="K872" s="50"/>
    </row>
    <row r="873" spans="1:11" s="15" customFormat="1" ht="14" x14ac:dyDescent="0.15">
      <c r="A873" s="75" t="s">
        <v>32</v>
      </c>
      <c r="B873" s="45" t="s">
        <v>1431</v>
      </c>
      <c r="C873" s="45">
        <v>41</v>
      </c>
      <c r="D873" s="45" t="s">
        <v>839</v>
      </c>
      <c r="E873" s="111" t="s">
        <v>1560</v>
      </c>
      <c r="F873" s="112" t="s">
        <v>1959</v>
      </c>
      <c r="G873" s="45"/>
      <c r="H873" s="92" t="b">
        <v>1</v>
      </c>
      <c r="I873" s="50" t="s">
        <v>1960</v>
      </c>
      <c r="J873" s="50" t="s">
        <v>1961</v>
      </c>
      <c r="K873" s="50"/>
    </row>
    <row r="874" spans="1:11" s="15" customFormat="1" ht="14" x14ac:dyDescent="0.15">
      <c r="A874" s="75" t="s">
        <v>32</v>
      </c>
      <c r="B874" s="45" t="s">
        <v>1431</v>
      </c>
      <c r="C874" s="45">
        <v>42</v>
      </c>
      <c r="D874" s="45" t="s">
        <v>1962</v>
      </c>
      <c r="E874" s="111" t="s">
        <v>1560</v>
      </c>
      <c r="F874" s="112"/>
      <c r="G874" s="45"/>
      <c r="H874" s="92"/>
      <c r="I874" s="50"/>
      <c r="J874" s="50"/>
      <c r="K874" s="50"/>
    </row>
    <row r="875" spans="1:11" s="15" customFormat="1" ht="14" x14ac:dyDescent="0.15">
      <c r="A875" s="75" t="s">
        <v>32</v>
      </c>
      <c r="B875" s="45" t="s">
        <v>1431</v>
      </c>
      <c r="C875" s="45">
        <v>43</v>
      </c>
      <c r="D875" s="45" t="s">
        <v>1963</v>
      </c>
      <c r="E875" s="111" t="s">
        <v>1560</v>
      </c>
      <c r="F875" s="112"/>
      <c r="G875" s="45"/>
      <c r="H875" s="92"/>
      <c r="I875" s="50"/>
      <c r="J875" s="50"/>
      <c r="K875" s="50"/>
    </row>
    <row r="876" spans="1:11" s="15" customFormat="1" ht="14" x14ac:dyDescent="0.15">
      <c r="A876" s="75" t="s">
        <v>32</v>
      </c>
      <c r="B876" s="45" t="s">
        <v>1431</v>
      </c>
      <c r="C876" s="45">
        <v>44</v>
      </c>
      <c r="D876" s="45" t="s">
        <v>1964</v>
      </c>
      <c r="E876" s="111" t="s">
        <v>1560</v>
      </c>
      <c r="F876" s="112"/>
      <c r="G876" s="45"/>
      <c r="H876" s="92"/>
      <c r="I876" s="50"/>
      <c r="J876" s="50"/>
      <c r="K876" s="50"/>
    </row>
    <row r="877" spans="1:11" s="15" customFormat="1" ht="14" x14ac:dyDescent="0.15">
      <c r="A877" s="75" t="s">
        <v>32</v>
      </c>
      <c r="B877" s="45" t="s">
        <v>1431</v>
      </c>
      <c r="C877" s="45">
        <v>45</v>
      </c>
      <c r="D877" s="45" t="s">
        <v>1101</v>
      </c>
      <c r="E877" s="111" t="s">
        <v>1560</v>
      </c>
      <c r="F877" s="112"/>
      <c r="G877" s="45"/>
      <c r="H877" s="92"/>
      <c r="I877" s="50"/>
      <c r="J877" s="50"/>
      <c r="K877" s="50"/>
    </row>
    <row r="878" spans="1:11" s="15" customFormat="1" ht="14" x14ac:dyDescent="0.15">
      <c r="A878" s="75" t="s">
        <v>32</v>
      </c>
      <c r="B878" s="45" t="s">
        <v>1431</v>
      </c>
      <c r="C878" s="45">
        <v>46</v>
      </c>
      <c r="D878" s="45" t="s">
        <v>1103</v>
      </c>
      <c r="E878" s="111" t="s">
        <v>1560</v>
      </c>
      <c r="F878" s="112"/>
      <c r="G878" s="45"/>
      <c r="H878" s="92"/>
      <c r="I878" s="50"/>
      <c r="J878" s="50"/>
      <c r="K878" s="50"/>
    </row>
    <row r="879" spans="1:11" s="15" customFormat="1" ht="14" x14ac:dyDescent="0.15">
      <c r="A879" s="75" t="s">
        <v>32</v>
      </c>
      <c r="B879" s="45" t="s">
        <v>1431</v>
      </c>
      <c r="C879" s="45">
        <v>47</v>
      </c>
      <c r="D879" s="45" t="s">
        <v>1105</v>
      </c>
      <c r="E879" s="111" t="s">
        <v>1560</v>
      </c>
      <c r="F879" s="112"/>
      <c r="G879" s="45"/>
      <c r="H879" s="92"/>
      <c r="I879" s="50"/>
      <c r="J879" s="50"/>
      <c r="K879" s="50"/>
    </row>
    <row r="880" spans="1:11" s="15" customFormat="1" ht="14" x14ac:dyDescent="0.15">
      <c r="A880" s="75" t="s">
        <v>32</v>
      </c>
      <c r="B880" s="45" t="s">
        <v>1431</v>
      </c>
      <c r="C880" s="45">
        <v>48</v>
      </c>
      <c r="D880" s="45" t="s">
        <v>1965</v>
      </c>
      <c r="E880" s="111" t="s">
        <v>1560</v>
      </c>
      <c r="F880" s="112"/>
      <c r="G880" s="45"/>
      <c r="H880" s="92"/>
      <c r="I880" s="50"/>
      <c r="J880" s="50"/>
      <c r="K880" s="50"/>
    </row>
    <row r="881" spans="1:11" s="15" customFormat="1" ht="14" x14ac:dyDescent="0.15">
      <c r="A881" s="75" t="s">
        <v>32</v>
      </c>
      <c r="B881" s="45" t="s">
        <v>1431</v>
      </c>
      <c r="C881" s="45">
        <v>49</v>
      </c>
      <c r="D881" s="45" t="s">
        <v>1966</v>
      </c>
      <c r="E881" s="111" t="s">
        <v>1560</v>
      </c>
      <c r="F881" s="112"/>
      <c r="G881" s="45"/>
      <c r="H881" s="92"/>
      <c r="I881" s="50"/>
      <c r="J881" s="50"/>
      <c r="K881" s="50"/>
    </row>
    <row r="882" spans="1:11" s="15" customFormat="1" ht="14" x14ac:dyDescent="0.15">
      <c r="A882" s="75" t="s">
        <v>32</v>
      </c>
      <c r="B882" s="45" t="s">
        <v>1431</v>
      </c>
      <c r="C882" s="45">
        <v>50</v>
      </c>
      <c r="D882" s="45" t="s">
        <v>1967</v>
      </c>
      <c r="E882" s="111" t="s">
        <v>1560</v>
      </c>
      <c r="F882" s="112"/>
      <c r="G882" s="45"/>
      <c r="H882" s="92"/>
      <c r="I882" s="50"/>
      <c r="J882" s="50"/>
      <c r="K882" s="50"/>
    </row>
    <row r="883" spans="1:11" s="15" customFormat="1" ht="14" x14ac:dyDescent="0.15">
      <c r="A883" s="75" t="s">
        <v>32</v>
      </c>
      <c r="B883" s="45" t="s">
        <v>1431</v>
      </c>
      <c r="C883" s="45">
        <v>51</v>
      </c>
      <c r="D883" s="45" t="s">
        <v>1968</v>
      </c>
      <c r="E883" s="111" t="s">
        <v>1560</v>
      </c>
      <c r="F883" s="112"/>
      <c r="G883" s="45"/>
      <c r="H883" s="92"/>
      <c r="I883" s="50"/>
      <c r="J883" s="50"/>
      <c r="K883" s="50"/>
    </row>
    <row r="884" spans="1:11" s="15" customFormat="1" ht="14" x14ac:dyDescent="0.15">
      <c r="A884" s="75" t="s">
        <v>32</v>
      </c>
      <c r="B884" s="45" t="s">
        <v>1431</v>
      </c>
      <c r="C884" s="45">
        <v>52</v>
      </c>
      <c r="D884" s="45" t="s">
        <v>1969</v>
      </c>
      <c r="E884" s="111" t="s">
        <v>1560</v>
      </c>
      <c r="F884" s="112"/>
      <c r="G884" s="45"/>
      <c r="H884" s="92"/>
      <c r="I884" s="50"/>
      <c r="J884" s="50"/>
      <c r="K884" s="50"/>
    </row>
    <row r="885" spans="1:11" s="15" customFormat="1" ht="14" x14ac:dyDescent="0.15">
      <c r="A885" s="75" t="s">
        <v>32</v>
      </c>
      <c r="B885" s="45" t="s">
        <v>1431</v>
      </c>
      <c r="C885" s="45">
        <v>53</v>
      </c>
      <c r="D885" s="45" t="s">
        <v>1970</v>
      </c>
      <c r="E885" s="111" t="s">
        <v>1560</v>
      </c>
      <c r="F885" s="112"/>
      <c r="G885" s="45"/>
      <c r="H885" s="92"/>
      <c r="I885" s="50"/>
      <c r="J885" s="50"/>
      <c r="K885" s="50"/>
    </row>
    <row r="886" spans="1:11" s="15" customFormat="1" ht="14" x14ac:dyDescent="0.15">
      <c r="A886" s="75" t="s">
        <v>32</v>
      </c>
      <c r="B886" s="45" t="s">
        <v>1431</v>
      </c>
      <c r="C886" s="45">
        <v>54</v>
      </c>
      <c r="D886" s="45" t="s">
        <v>1971</v>
      </c>
      <c r="E886" s="111" t="s">
        <v>1560</v>
      </c>
      <c r="F886" s="112"/>
      <c r="G886" s="45"/>
      <c r="H886" s="92"/>
      <c r="I886" s="50"/>
      <c r="J886" s="50"/>
      <c r="K886" s="50"/>
    </row>
    <row r="887" spans="1:11" s="15" customFormat="1" ht="14" x14ac:dyDescent="0.15">
      <c r="A887" s="75" t="s">
        <v>32</v>
      </c>
      <c r="B887" s="45" t="s">
        <v>1431</v>
      </c>
      <c r="C887" s="45">
        <v>55</v>
      </c>
      <c r="D887" s="45" t="s">
        <v>1972</v>
      </c>
      <c r="E887" s="111" t="s">
        <v>1560</v>
      </c>
      <c r="F887" s="112"/>
      <c r="G887" s="45"/>
      <c r="H887" s="92"/>
      <c r="I887" s="50"/>
      <c r="J887" s="50"/>
      <c r="K887" s="50"/>
    </row>
    <row r="888" spans="1:11" s="15" customFormat="1" ht="14" x14ac:dyDescent="0.15">
      <c r="A888" s="75" t="s">
        <v>32</v>
      </c>
      <c r="B888" s="45" t="s">
        <v>1431</v>
      </c>
      <c r="C888" s="45">
        <v>56</v>
      </c>
      <c r="D888" s="45" t="s">
        <v>1973</v>
      </c>
      <c r="E888" s="111" t="s">
        <v>1560</v>
      </c>
      <c r="F888" s="112"/>
      <c r="G888" s="45"/>
      <c r="H888" s="92"/>
      <c r="I888" s="50"/>
      <c r="J888" s="50"/>
      <c r="K888" s="50"/>
    </row>
    <row r="889" spans="1:11" s="15" customFormat="1" ht="14" x14ac:dyDescent="0.15">
      <c r="A889" s="75" t="s">
        <v>32</v>
      </c>
      <c r="B889" s="45" t="s">
        <v>1431</v>
      </c>
      <c r="C889" s="45">
        <v>57</v>
      </c>
      <c r="D889" s="45" t="s">
        <v>1974</v>
      </c>
      <c r="E889" s="111" t="s">
        <v>1560</v>
      </c>
      <c r="F889" s="112"/>
      <c r="G889" s="45"/>
      <c r="H889" s="92"/>
      <c r="I889" s="50"/>
      <c r="J889" s="50"/>
      <c r="K889" s="50"/>
    </row>
    <row r="890" spans="1:11" s="15" customFormat="1" ht="14" x14ac:dyDescent="0.15">
      <c r="A890" s="75" t="s">
        <v>32</v>
      </c>
      <c r="B890" s="45" t="s">
        <v>1431</v>
      </c>
      <c r="C890" s="45">
        <v>58</v>
      </c>
      <c r="D890" s="45" t="s">
        <v>1157</v>
      </c>
      <c r="E890" s="111" t="s">
        <v>1560</v>
      </c>
      <c r="F890" s="112"/>
      <c r="G890" s="45"/>
      <c r="H890" s="92"/>
      <c r="I890" s="50"/>
      <c r="J890" s="50"/>
      <c r="K890" s="50"/>
    </row>
    <row r="891" spans="1:11" s="15" customFormat="1" ht="14" x14ac:dyDescent="0.15">
      <c r="A891" s="75" t="s">
        <v>32</v>
      </c>
      <c r="B891" s="45" t="s">
        <v>1431</v>
      </c>
      <c r="C891" s="45">
        <v>59</v>
      </c>
      <c r="D891" s="45" t="s">
        <v>1159</v>
      </c>
      <c r="E891" s="111" t="s">
        <v>1560</v>
      </c>
      <c r="F891" s="112"/>
      <c r="G891" s="45"/>
      <c r="H891" s="92"/>
      <c r="I891" s="50"/>
      <c r="J891" s="50"/>
      <c r="K891" s="50"/>
    </row>
    <row r="892" spans="1:11" s="15" customFormat="1" ht="14" x14ac:dyDescent="0.15">
      <c r="A892" s="75" t="s">
        <v>32</v>
      </c>
      <c r="B892" s="45" t="s">
        <v>1431</v>
      </c>
      <c r="C892" s="45">
        <v>60</v>
      </c>
      <c r="D892" s="45" t="s">
        <v>1161</v>
      </c>
      <c r="E892" s="111" t="s">
        <v>1560</v>
      </c>
      <c r="F892" s="112"/>
      <c r="G892" s="45"/>
      <c r="H892" s="92"/>
      <c r="I892" s="50"/>
      <c r="J892" s="50"/>
      <c r="K892" s="50"/>
    </row>
    <row r="893" spans="1:11" s="15" customFormat="1" ht="14" x14ac:dyDescent="0.15">
      <c r="A893" s="75" t="s">
        <v>32</v>
      </c>
      <c r="B893" s="45" t="s">
        <v>1431</v>
      </c>
      <c r="C893" s="45">
        <v>61</v>
      </c>
      <c r="D893" s="45" t="s">
        <v>1163</v>
      </c>
      <c r="E893" s="111" t="s">
        <v>1560</v>
      </c>
      <c r="F893" s="112"/>
      <c r="G893" s="45"/>
      <c r="H893" s="92"/>
      <c r="I893" s="50"/>
      <c r="J893" s="50"/>
      <c r="K893" s="50"/>
    </row>
    <row r="894" spans="1:11" s="15" customFormat="1" ht="14" x14ac:dyDescent="0.15">
      <c r="A894" s="75" t="s">
        <v>32</v>
      </c>
      <c r="B894" s="45" t="s">
        <v>1431</v>
      </c>
      <c r="C894" s="45">
        <v>62</v>
      </c>
      <c r="D894" s="45" t="s">
        <v>1165</v>
      </c>
      <c r="E894" s="111" t="s">
        <v>1560</v>
      </c>
      <c r="F894" s="112"/>
      <c r="G894" s="45"/>
      <c r="H894" s="92"/>
      <c r="I894" s="50"/>
      <c r="J894" s="50"/>
      <c r="K894" s="50"/>
    </row>
    <row r="895" spans="1:11" s="15" customFormat="1" ht="14" x14ac:dyDescent="0.15">
      <c r="A895" s="75" t="s">
        <v>32</v>
      </c>
      <c r="B895" s="45" t="s">
        <v>1431</v>
      </c>
      <c r="C895" s="45">
        <v>63</v>
      </c>
      <c r="D895" s="45" t="s">
        <v>1167</v>
      </c>
      <c r="E895" s="111" t="s">
        <v>1560</v>
      </c>
      <c r="F895" s="112"/>
      <c r="G895" s="45"/>
      <c r="H895" s="92"/>
      <c r="I895" s="50"/>
      <c r="J895" s="50"/>
      <c r="K895" s="50"/>
    </row>
    <row r="896" spans="1:11" s="26" customFormat="1" ht="14" x14ac:dyDescent="0.15">
      <c r="A896" s="96"/>
      <c r="B896" s="97"/>
      <c r="C896" s="97"/>
      <c r="D896" s="97"/>
      <c r="E896" s="138" t="s">
        <v>1562</v>
      </c>
      <c r="F896" s="114" t="s">
        <v>1562</v>
      </c>
      <c r="G896" s="97"/>
      <c r="H896" s="98"/>
      <c r="I896" s="53"/>
      <c r="J896" s="53"/>
      <c r="K896" s="53"/>
    </row>
    <row r="897" spans="1:11" s="5" customFormat="1" ht="14" x14ac:dyDescent="0.15">
      <c r="A897" s="75" t="s">
        <v>32</v>
      </c>
      <c r="B897" s="45" t="s">
        <v>164</v>
      </c>
      <c r="C897" s="76">
        <v>0</v>
      </c>
      <c r="D897" s="48" t="s">
        <v>1708</v>
      </c>
      <c r="E897" s="139" t="s">
        <v>1557</v>
      </c>
      <c r="F897" s="112" t="s">
        <v>1975</v>
      </c>
      <c r="G897" s="45"/>
      <c r="H897" s="92" t="b">
        <v>1</v>
      </c>
      <c r="I897" s="52"/>
      <c r="J897" s="52"/>
      <c r="K897" s="52"/>
    </row>
    <row r="898" spans="1:11" s="5" customFormat="1" ht="14" x14ac:dyDescent="0.15">
      <c r="A898" s="75" t="s">
        <v>32</v>
      </c>
      <c r="B898" s="45" t="s">
        <v>164</v>
      </c>
      <c r="C898" s="76">
        <v>1</v>
      </c>
      <c r="D898" s="76" t="s">
        <v>1710</v>
      </c>
      <c r="E898" s="111" t="s">
        <v>1560</v>
      </c>
      <c r="F898" s="112" t="s">
        <v>1976</v>
      </c>
      <c r="G898" s="45"/>
      <c r="H898" s="92" t="b">
        <v>1</v>
      </c>
      <c r="I898" s="52"/>
      <c r="J898" s="52"/>
      <c r="K898" s="52"/>
    </row>
    <row r="899" spans="1:11" s="19" customFormat="1" ht="14" x14ac:dyDescent="0.15">
      <c r="A899" s="96"/>
      <c r="B899" s="97"/>
      <c r="C899" s="97"/>
      <c r="D899" s="78"/>
      <c r="E899" s="113" t="s">
        <v>1562</v>
      </c>
      <c r="F899" s="114" t="s">
        <v>1562</v>
      </c>
      <c r="G899" s="97"/>
      <c r="H899" s="98"/>
      <c r="I899" s="53"/>
      <c r="J899" s="53"/>
      <c r="K899" s="53"/>
    </row>
    <row r="900" spans="1:11" s="5" customFormat="1" ht="14" x14ac:dyDescent="0.15">
      <c r="A900" s="75" t="s">
        <v>32</v>
      </c>
      <c r="B900" s="48" t="s">
        <v>1439</v>
      </c>
      <c r="C900" s="76">
        <v>0</v>
      </c>
      <c r="D900" s="48" t="s">
        <v>1708</v>
      </c>
      <c r="E900" s="139" t="s">
        <v>1557</v>
      </c>
      <c r="F900" s="112" t="s">
        <v>1977</v>
      </c>
      <c r="G900" s="45"/>
      <c r="H900" s="92" t="b">
        <v>1</v>
      </c>
      <c r="I900" s="52"/>
      <c r="J900" s="52"/>
      <c r="K900" s="52"/>
    </row>
    <row r="901" spans="1:11" s="5" customFormat="1" ht="14" x14ac:dyDescent="0.15">
      <c r="A901" s="75" t="s">
        <v>32</v>
      </c>
      <c r="B901" s="48" t="s">
        <v>1439</v>
      </c>
      <c r="C901" s="76">
        <v>1</v>
      </c>
      <c r="D901" s="76" t="s">
        <v>1710</v>
      </c>
      <c r="E901" s="111" t="s">
        <v>1560</v>
      </c>
      <c r="F901" s="112" t="s">
        <v>1978</v>
      </c>
      <c r="G901" s="45"/>
      <c r="H901" s="92" t="b">
        <v>1</v>
      </c>
      <c r="I901" s="52"/>
      <c r="J901" s="52"/>
      <c r="K901" s="52"/>
    </row>
    <row r="902" spans="1:11" s="19" customFormat="1" ht="14" x14ac:dyDescent="0.15">
      <c r="A902" s="96"/>
      <c r="B902" s="97"/>
      <c r="C902" s="97"/>
      <c r="D902" s="78"/>
      <c r="E902" s="113" t="s">
        <v>1562</v>
      </c>
      <c r="F902" s="114" t="s">
        <v>1562</v>
      </c>
      <c r="G902" s="97"/>
      <c r="H902" s="98"/>
      <c r="I902" s="53"/>
      <c r="J902" s="53"/>
      <c r="K902" s="53"/>
    </row>
    <row r="903" spans="1:11" s="5" customFormat="1" ht="14" x14ac:dyDescent="0.15">
      <c r="A903" s="75" t="s">
        <v>32</v>
      </c>
      <c r="B903" s="45" t="s">
        <v>1434</v>
      </c>
      <c r="C903" s="76">
        <v>0</v>
      </c>
      <c r="D903" s="76" t="s">
        <v>1556</v>
      </c>
      <c r="E903" s="111" t="s">
        <v>1560</v>
      </c>
      <c r="F903" s="112" t="s">
        <v>1979</v>
      </c>
      <c r="G903" s="45"/>
      <c r="H903" s="92" t="b">
        <v>1</v>
      </c>
      <c r="I903" s="52"/>
      <c r="J903" s="52"/>
      <c r="K903" s="52"/>
    </row>
    <row r="904" spans="1:11" s="5" customFormat="1" ht="14" x14ac:dyDescent="0.15">
      <c r="A904" s="75" t="s">
        <v>32</v>
      </c>
      <c r="B904" s="45" t="s">
        <v>1434</v>
      </c>
      <c r="C904" s="76">
        <v>1</v>
      </c>
      <c r="D904" s="76" t="s">
        <v>1818</v>
      </c>
      <c r="E904" s="139" t="s">
        <v>1636</v>
      </c>
      <c r="F904" s="112" t="s">
        <v>1980</v>
      </c>
      <c r="G904" s="45"/>
      <c r="H904" s="92" t="b">
        <v>1</v>
      </c>
      <c r="I904" s="52"/>
      <c r="J904" s="52"/>
      <c r="K904" s="52"/>
    </row>
    <row r="905" spans="1:11" s="18" customFormat="1" ht="14" x14ac:dyDescent="0.15">
      <c r="A905" s="86"/>
      <c r="B905" s="79"/>
      <c r="C905" s="79"/>
      <c r="D905" s="79"/>
      <c r="E905" s="117" t="s">
        <v>1562</v>
      </c>
      <c r="F905" s="117" t="s">
        <v>1562</v>
      </c>
      <c r="G905" s="116"/>
      <c r="H905" s="118"/>
      <c r="I905" s="54"/>
      <c r="J905" s="54"/>
      <c r="K905" s="54"/>
    </row>
    <row r="906" spans="1:11" s="5" customFormat="1" ht="28" x14ac:dyDescent="0.15">
      <c r="A906" s="99" t="s">
        <v>107</v>
      </c>
      <c r="B906" s="46" t="s">
        <v>894</v>
      </c>
      <c r="C906" s="46">
        <v>0</v>
      </c>
      <c r="D906" s="100" t="s">
        <v>1981</v>
      </c>
      <c r="E906" s="119" t="s">
        <v>1560</v>
      </c>
      <c r="F906" s="140" t="s">
        <v>1982</v>
      </c>
      <c r="G906" s="46" t="b">
        <v>1</v>
      </c>
      <c r="H906" s="95" t="b">
        <v>1</v>
      </c>
      <c r="I906" s="52" t="s">
        <v>1983</v>
      </c>
      <c r="J906" s="52"/>
      <c r="K906" s="52"/>
    </row>
    <row r="907" spans="1:11" s="5" customFormat="1" ht="14" x14ac:dyDescent="0.15">
      <c r="A907" s="99" t="s">
        <v>107</v>
      </c>
      <c r="B907" s="46" t="s">
        <v>894</v>
      </c>
      <c r="C907" s="46">
        <v>1</v>
      </c>
      <c r="D907" s="100" t="s">
        <v>1984</v>
      </c>
      <c r="E907" s="119" t="s">
        <v>1636</v>
      </c>
      <c r="F907" s="140" t="s">
        <v>1659</v>
      </c>
      <c r="G907" s="46" t="b">
        <v>1</v>
      </c>
      <c r="H907" s="95" t="b">
        <v>1</v>
      </c>
      <c r="I907" s="52"/>
      <c r="J907" s="52"/>
      <c r="K907" s="52"/>
    </row>
    <row r="908" spans="1:11" s="5" customFormat="1" ht="14" x14ac:dyDescent="0.15">
      <c r="A908" s="99" t="s">
        <v>107</v>
      </c>
      <c r="B908" s="46" t="s">
        <v>894</v>
      </c>
      <c r="C908" s="46">
        <v>2</v>
      </c>
      <c r="D908" s="100" t="s">
        <v>1985</v>
      </c>
      <c r="E908" s="119" t="s">
        <v>1560</v>
      </c>
      <c r="F908" s="140" t="s">
        <v>1986</v>
      </c>
      <c r="G908" s="46" t="b">
        <v>1</v>
      </c>
      <c r="H908" s="95" t="b">
        <v>1</v>
      </c>
      <c r="I908" s="52" t="s">
        <v>1987</v>
      </c>
      <c r="J908" s="52"/>
      <c r="K908" s="52"/>
    </row>
    <row r="909" spans="1:11" s="5" customFormat="1" ht="28" x14ac:dyDescent="0.15">
      <c r="A909" s="99" t="s">
        <v>107</v>
      </c>
      <c r="B909" s="46" t="s">
        <v>894</v>
      </c>
      <c r="C909" s="46">
        <v>3</v>
      </c>
      <c r="D909" s="100" t="s">
        <v>1988</v>
      </c>
      <c r="E909" s="119" t="s">
        <v>1560</v>
      </c>
      <c r="F909" s="140" t="s">
        <v>1989</v>
      </c>
      <c r="G909" s="46" t="b">
        <v>1</v>
      </c>
      <c r="H909" s="95" t="b">
        <v>1</v>
      </c>
      <c r="I909" s="52" t="s">
        <v>1990</v>
      </c>
      <c r="J909" s="52"/>
      <c r="K909" s="52"/>
    </row>
    <row r="910" spans="1:11" s="5" customFormat="1" ht="14" x14ac:dyDescent="0.15">
      <c r="A910" s="99" t="s">
        <v>107</v>
      </c>
      <c r="B910" s="46" t="s">
        <v>894</v>
      </c>
      <c r="C910" s="46">
        <v>4</v>
      </c>
      <c r="D910" s="100" t="s">
        <v>1640</v>
      </c>
      <c r="E910" s="119" t="s">
        <v>1560</v>
      </c>
      <c r="F910" s="140" t="s">
        <v>1991</v>
      </c>
      <c r="G910" s="46" t="b">
        <v>1</v>
      </c>
      <c r="H910" s="95" t="b">
        <v>1</v>
      </c>
      <c r="I910" s="52" t="s">
        <v>1992</v>
      </c>
      <c r="J910" s="52"/>
      <c r="K910" s="52"/>
    </row>
    <row r="911" spans="1:11" s="5" customFormat="1" ht="14" x14ac:dyDescent="0.15">
      <c r="A911" s="99" t="s">
        <v>107</v>
      </c>
      <c r="B911" s="46" t="s">
        <v>894</v>
      </c>
      <c r="C911" s="46">
        <v>5</v>
      </c>
      <c r="D911" s="100" t="s">
        <v>1993</v>
      </c>
      <c r="E911" s="119" t="s">
        <v>1560</v>
      </c>
      <c r="F911" s="140" t="s">
        <v>1994</v>
      </c>
      <c r="G911" s="46" t="b">
        <v>1</v>
      </c>
      <c r="H911" s="95" t="b">
        <v>1</v>
      </c>
      <c r="I911" s="52" t="s">
        <v>1995</v>
      </c>
      <c r="J911" s="52"/>
      <c r="K911" s="52"/>
    </row>
    <row r="912" spans="1:11" s="5" customFormat="1" ht="14" x14ac:dyDescent="0.15">
      <c r="A912" s="99" t="s">
        <v>107</v>
      </c>
      <c r="B912" s="46" t="s">
        <v>894</v>
      </c>
      <c r="C912" s="46">
        <v>6</v>
      </c>
      <c r="D912" s="100" t="s">
        <v>1996</v>
      </c>
      <c r="E912" s="119" t="s">
        <v>1560</v>
      </c>
      <c r="F912" s="140" t="s">
        <v>1997</v>
      </c>
      <c r="G912" s="46" t="b">
        <v>1</v>
      </c>
      <c r="H912" s="95" t="b">
        <v>1</v>
      </c>
      <c r="I912" s="52" t="s">
        <v>1998</v>
      </c>
      <c r="J912" s="52"/>
      <c r="K912" s="52"/>
    </row>
    <row r="913" spans="1:11" s="5" customFormat="1" ht="28" x14ac:dyDescent="0.15">
      <c r="A913" s="99" t="s">
        <v>107</v>
      </c>
      <c r="B913" s="46" t="s">
        <v>894</v>
      </c>
      <c r="C913" s="46">
        <v>7</v>
      </c>
      <c r="D913" s="100" t="s">
        <v>1999</v>
      </c>
      <c r="E913" s="119" t="s">
        <v>1560</v>
      </c>
      <c r="F913" s="140" t="s">
        <v>2000</v>
      </c>
      <c r="G913" s="46" t="b">
        <v>1</v>
      </c>
      <c r="H913" s="95" t="b">
        <v>1</v>
      </c>
      <c r="I913" s="52" t="s">
        <v>1992</v>
      </c>
      <c r="J913" s="52"/>
      <c r="K913" s="52"/>
    </row>
    <row r="914" spans="1:11" s="18" customFormat="1" ht="14" x14ac:dyDescent="0.15">
      <c r="A914" s="86"/>
      <c r="B914" s="79"/>
      <c r="C914" s="79"/>
      <c r="D914" s="79"/>
      <c r="E914" s="117" t="s">
        <v>1562</v>
      </c>
      <c r="F914" s="117" t="s">
        <v>1562</v>
      </c>
      <c r="G914" s="116"/>
      <c r="H914" s="118"/>
      <c r="I914" s="54"/>
      <c r="J914" s="54"/>
      <c r="K914" s="54"/>
    </row>
    <row r="915" spans="1:11" s="5" customFormat="1" ht="28" x14ac:dyDescent="0.15">
      <c r="A915" s="101" t="s">
        <v>102</v>
      </c>
      <c r="B915" s="45" t="s">
        <v>894</v>
      </c>
      <c r="C915" s="45">
        <v>0</v>
      </c>
      <c r="D915" s="48" t="s">
        <v>1981</v>
      </c>
      <c r="E915" s="111" t="s">
        <v>1560</v>
      </c>
      <c r="F915" s="129" t="s">
        <v>1982</v>
      </c>
      <c r="G915" s="45" t="b">
        <v>1</v>
      </c>
      <c r="H915" s="92" t="b">
        <v>1</v>
      </c>
      <c r="I915" s="52" t="s">
        <v>1983</v>
      </c>
      <c r="J915" s="52"/>
      <c r="K915" s="52"/>
    </row>
    <row r="916" spans="1:11" s="5" customFormat="1" ht="14" x14ac:dyDescent="0.15">
      <c r="A916" s="101" t="s">
        <v>102</v>
      </c>
      <c r="B916" s="45" t="s">
        <v>894</v>
      </c>
      <c r="C916" s="45">
        <v>1</v>
      </c>
      <c r="D916" s="48" t="s">
        <v>1984</v>
      </c>
      <c r="E916" s="111" t="s">
        <v>1636</v>
      </c>
      <c r="F916" s="129" t="s">
        <v>1659</v>
      </c>
      <c r="G916" s="45" t="b">
        <v>1</v>
      </c>
      <c r="H916" s="92" t="b">
        <v>1</v>
      </c>
      <c r="I916" s="52"/>
      <c r="J916" s="52"/>
      <c r="K916" s="52"/>
    </row>
    <row r="917" spans="1:11" s="5" customFormat="1" ht="14" x14ac:dyDescent="0.15">
      <c r="A917" s="101" t="s">
        <v>102</v>
      </c>
      <c r="B917" s="45" t="s">
        <v>894</v>
      </c>
      <c r="C917" s="45">
        <v>2</v>
      </c>
      <c r="D917" s="48" t="s">
        <v>1985</v>
      </c>
      <c r="E917" s="111" t="s">
        <v>1560</v>
      </c>
      <c r="F917" s="129" t="s">
        <v>1986</v>
      </c>
      <c r="G917" s="45" t="b">
        <v>1</v>
      </c>
      <c r="H917" s="92" t="b">
        <v>1</v>
      </c>
      <c r="I917" s="52" t="s">
        <v>1987</v>
      </c>
      <c r="J917" s="52"/>
      <c r="K917" s="52"/>
    </row>
    <row r="918" spans="1:11" s="5" customFormat="1" ht="28" x14ac:dyDescent="0.15">
      <c r="A918" s="101" t="s">
        <v>102</v>
      </c>
      <c r="B918" s="45" t="s">
        <v>894</v>
      </c>
      <c r="C918" s="45">
        <v>3</v>
      </c>
      <c r="D918" s="48" t="s">
        <v>1988</v>
      </c>
      <c r="E918" s="111" t="s">
        <v>1560</v>
      </c>
      <c r="F918" s="129" t="s">
        <v>1989</v>
      </c>
      <c r="G918" s="45" t="b">
        <v>1</v>
      </c>
      <c r="H918" s="92" t="b">
        <v>1</v>
      </c>
      <c r="I918" s="52" t="s">
        <v>1990</v>
      </c>
      <c r="J918" s="52"/>
      <c r="K918" s="52"/>
    </row>
    <row r="919" spans="1:11" s="5" customFormat="1" ht="14" x14ac:dyDescent="0.15">
      <c r="A919" s="101" t="s">
        <v>102</v>
      </c>
      <c r="B919" s="45" t="s">
        <v>894</v>
      </c>
      <c r="C919" s="45">
        <v>4</v>
      </c>
      <c r="D919" s="48" t="s">
        <v>1640</v>
      </c>
      <c r="E919" s="111" t="s">
        <v>1560</v>
      </c>
      <c r="F919" s="129" t="s">
        <v>1991</v>
      </c>
      <c r="G919" s="45" t="b">
        <v>1</v>
      </c>
      <c r="H919" s="92" t="b">
        <v>1</v>
      </c>
      <c r="I919" s="52" t="s">
        <v>1992</v>
      </c>
      <c r="J919" s="52"/>
      <c r="K919" s="52"/>
    </row>
    <row r="920" spans="1:11" s="5" customFormat="1" ht="14" x14ac:dyDescent="0.15">
      <c r="A920" s="101" t="s">
        <v>102</v>
      </c>
      <c r="B920" s="45" t="s">
        <v>894</v>
      </c>
      <c r="C920" s="45">
        <v>5</v>
      </c>
      <c r="D920" s="48" t="s">
        <v>1993</v>
      </c>
      <c r="E920" s="111" t="s">
        <v>1560</v>
      </c>
      <c r="F920" s="129" t="s">
        <v>1994</v>
      </c>
      <c r="G920" s="45" t="b">
        <v>1</v>
      </c>
      <c r="H920" s="92" t="b">
        <v>1</v>
      </c>
      <c r="I920" s="52" t="s">
        <v>1995</v>
      </c>
      <c r="J920" s="52"/>
      <c r="K920" s="52"/>
    </row>
    <row r="921" spans="1:11" s="5" customFormat="1" ht="14" x14ac:dyDescent="0.15">
      <c r="A921" s="101" t="s">
        <v>102</v>
      </c>
      <c r="B921" s="45" t="s">
        <v>894</v>
      </c>
      <c r="C921" s="45">
        <v>6</v>
      </c>
      <c r="D921" s="48" t="s">
        <v>1996</v>
      </c>
      <c r="E921" s="111" t="s">
        <v>1560</v>
      </c>
      <c r="F921" s="129" t="s">
        <v>1997</v>
      </c>
      <c r="G921" s="45" t="b">
        <v>1</v>
      </c>
      <c r="H921" s="92" t="b">
        <v>1</v>
      </c>
      <c r="I921" s="52" t="s">
        <v>1998</v>
      </c>
      <c r="J921" s="52"/>
      <c r="K921" s="52"/>
    </row>
    <row r="922" spans="1:11" s="5" customFormat="1" ht="28" x14ac:dyDescent="0.15">
      <c r="A922" s="101" t="s">
        <v>102</v>
      </c>
      <c r="B922" s="45" t="s">
        <v>894</v>
      </c>
      <c r="C922" s="45">
        <v>7</v>
      </c>
      <c r="D922" s="48" t="s">
        <v>1999</v>
      </c>
      <c r="E922" s="111" t="s">
        <v>1560</v>
      </c>
      <c r="F922" s="129" t="s">
        <v>2000</v>
      </c>
      <c r="G922" s="45" t="b">
        <v>1</v>
      </c>
      <c r="H922" s="92" t="b">
        <v>1</v>
      </c>
      <c r="I922" s="52" t="s">
        <v>1992</v>
      </c>
      <c r="J922" s="52"/>
      <c r="K922" s="52"/>
    </row>
    <row r="923" spans="1:11" s="18" customFormat="1" ht="14" x14ac:dyDescent="0.15">
      <c r="A923" s="86"/>
      <c r="B923" s="79"/>
      <c r="C923" s="79"/>
      <c r="D923" s="79"/>
      <c r="E923" s="117" t="s">
        <v>1562</v>
      </c>
      <c r="F923" s="117" t="s">
        <v>1562</v>
      </c>
      <c r="G923" s="116"/>
      <c r="H923" s="118"/>
      <c r="I923" s="54"/>
      <c r="J923" s="54"/>
      <c r="K923" s="54"/>
    </row>
    <row r="924" spans="1:11" s="5" customFormat="1" ht="28" x14ac:dyDescent="0.15">
      <c r="A924" s="99" t="s">
        <v>87</v>
      </c>
      <c r="B924" s="46" t="s">
        <v>894</v>
      </c>
      <c r="C924" s="46">
        <v>0</v>
      </c>
      <c r="D924" s="100" t="s">
        <v>1981</v>
      </c>
      <c r="E924" s="119" t="s">
        <v>1560</v>
      </c>
      <c r="F924" s="140" t="s">
        <v>1982</v>
      </c>
      <c r="G924" s="46" t="b">
        <v>1</v>
      </c>
      <c r="H924" s="95" t="b">
        <v>1</v>
      </c>
      <c r="I924" s="52" t="s">
        <v>1983</v>
      </c>
      <c r="J924" s="52"/>
      <c r="K924" s="52"/>
    </row>
    <row r="925" spans="1:11" s="5" customFormat="1" ht="14" x14ac:dyDescent="0.15">
      <c r="A925" s="99" t="s">
        <v>87</v>
      </c>
      <c r="B925" s="46" t="s">
        <v>894</v>
      </c>
      <c r="C925" s="46">
        <v>1</v>
      </c>
      <c r="D925" s="100" t="s">
        <v>1984</v>
      </c>
      <c r="E925" s="119" t="s">
        <v>1636</v>
      </c>
      <c r="F925" s="140" t="s">
        <v>1659</v>
      </c>
      <c r="G925" s="46"/>
      <c r="H925" s="95" t="b">
        <v>1</v>
      </c>
      <c r="I925" s="52"/>
      <c r="J925" s="52"/>
      <c r="K925" s="52"/>
    </row>
    <row r="926" spans="1:11" s="5" customFormat="1" ht="14" x14ac:dyDescent="0.15">
      <c r="A926" s="99" t="s">
        <v>87</v>
      </c>
      <c r="B926" s="46" t="s">
        <v>894</v>
      </c>
      <c r="C926" s="46">
        <v>2</v>
      </c>
      <c r="D926" s="100" t="s">
        <v>1985</v>
      </c>
      <c r="E926" s="119" t="s">
        <v>1560</v>
      </c>
      <c r="F926" s="140" t="s">
        <v>1986</v>
      </c>
      <c r="G926" s="46" t="b">
        <v>1</v>
      </c>
      <c r="H926" s="95" t="b">
        <v>1</v>
      </c>
      <c r="I926" s="52" t="s">
        <v>1987</v>
      </c>
      <c r="J926" s="52"/>
      <c r="K926" s="52"/>
    </row>
    <row r="927" spans="1:11" s="5" customFormat="1" ht="28" x14ac:dyDescent="0.15">
      <c r="A927" s="99" t="s">
        <v>87</v>
      </c>
      <c r="B927" s="46" t="s">
        <v>894</v>
      </c>
      <c r="C927" s="46">
        <v>3</v>
      </c>
      <c r="D927" s="100" t="s">
        <v>1988</v>
      </c>
      <c r="E927" s="119" t="s">
        <v>1560</v>
      </c>
      <c r="F927" s="140" t="s">
        <v>1989</v>
      </c>
      <c r="G927" s="46" t="b">
        <v>1</v>
      </c>
      <c r="H927" s="95" t="b">
        <v>1</v>
      </c>
      <c r="I927" s="52" t="s">
        <v>1990</v>
      </c>
      <c r="J927" s="52"/>
      <c r="K927" s="52"/>
    </row>
    <row r="928" spans="1:11" s="5" customFormat="1" ht="14" x14ac:dyDescent="0.15">
      <c r="A928" s="99" t="s">
        <v>87</v>
      </c>
      <c r="B928" s="46" t="s">
        <v>894</v>
      </c>
      <c r="C928" s="46">
        <v>4</v>
      </c>
      <c r="D928" s="100" t="s">
        <v>1640</v>
      </c>
      <c r="E928" s="119" t="s">
        <v>1560</v>
      </c>
      <c r="F928" s="140" t="s">
        <v>1991</v>
      </c>
      <c r="G928" s="46" t="b">
        <v>1</v>
      </c>
      <c r="H928" s="95" t="b">
        <v>1</v>
      </c>
      <c r="I928" s="52" t="s">
        <v>1992</v>
      </c>
      <c r="J928" s="52"/>
      <c r="K928" s="52"/>
    </row>
    <row r="929" spans="1:11" s="5" customFormat="1" ht="14" x14ac:dyDescent="0.15">
      <c r="A929" s="99" t="s">
        <v>87</v>
      </c>
      <c r="B929" s="46" t="s">
        <v>894</v>
      </c>
      <c r="C929" s="46">
        <v>5</v>
      </c>
      <c r="D929" s="100" t="s">
        <v>1993</v>
      </c>
      <c r="E929" s="119" t="s">
        <v>1560</v>
      </c>
      <c r="F929" s="140" t="s">
        <v>1994</v>
      </c>
      <c r="G929" s="46" t="b">
        <v>1</v>
      </c>
      <c r="H929" s="95" t="b">
        <v>1</v>
      </c>
      <c r="I929" s="52" t="s">
        <v>1995</v>
      </c>
      <c r="J929" s="52"/>
      <c r="K929" s="52"/>
    </row>
    <row r="930" spans="1:11" s="5" customFormat="1" ht="14" x14ac:dyDescent="0.15">
      <c r="A930" s="99" t="s">
        <v>87</v>
      </c>
      <c r="B930" s="46" t="s">
        <v>894</v>
      </c>
      <c r="C930" s="46">
        <v>6</v>
      </c>
      <c r="D930" s="100" t="s">
        <v>1996</v>
      </c>
      <c r="E930" s="119" t="s">
        <v>1560</v>
      </c>
      <c r="F930" s="140" t="s">
        <v>1997</v>
      </c>
      <c r="G930" s="46" t="b">
        <v>1</v>
      </c>
      <c r="H930" s="95" t="b">
        <v>1</v>
      </c>
      <c r="I930" s="52" t="s">
        <v>1998</v>
      </c>
      <c r="J930" s="52"/>
      <c r="K930" s="52"/>
    </row>
    <row r="931" spans="1:11" s="5" customFormat="1" ht="28" x14ac:dyDescent="0.15">
      <c r="A931" s="99" t="s">
        <v>87</v>
      </c>
      <c r="B931" s="46" t="s">
        <v>894</v>
      </c>
      <c r="C931" s="46">
        <v>7</v>
      </c>
      <c r="D931" s="100" t="s">
        <v>1999</v>
      </c>
      <c r="E931" s="119" t="s">
        <v>1560</v>
      </c>
      <c r="F931" s="140" t="s">
        <v>2000</v>
      </c>
      <c r="G931" s="46" t="b">
        <v>1</v>
      </c>
      <c r="H931" s="95" t="b">
        <v>1</v>
      </c>
      <c r="I931" s="52" t="s">
        <v>1992</v>
      </c>
      <c r="J931" s="52"/>
      <c r="K931" s="52"/>
    </row>
    <row r="932" spans="1:11" s="18" customFormat="1" ht="14" x14ac:dyDescent="0.15">
      <c r="A932" s="86"/>
      <c r="B932" s="79"/>
      <c r="C932" s="79"/>
      <c r="D932" s="79"/>
      <c r="E932" s="117" t="s">
        <v>1562</v>
      </c>
      <c r="F932" s="117" t="s">
        <v>1562</v>
      </c>
      <c r="G932" s="116"/>
      <c r="H932" s="118"/>
      <c r="I932" s="54"/>
      <c r="J932" s="54"/>
      <c r="K932" s="54"/>
    </row>
    <row r="933" spans="1:11" s="5" customFormat="1" ht="14" x14ac:dyDescent="0.15">
      <c r="A933" s="101" t="s">
        <v>119</v>
      </c>
      <c r="B933" s="45" t="s">
        <v>894</v>
      </c>
      <c r="C933" s="45">
        <v>0</v>
      </c>
      <c r="D933" s="48" t="s">
        <v>1696</v>
      </c>
      <c r="E933" s="111" t="s">
        <v>1636</v>
      </c>
      <c r="F933" s="129" t="s">
        <v>1659</v>
      </c>
      <c r="G933" s="45"/>
      <c r="H933" s="92"/>
      <c r="I933" s="52"/>
      <c r="J933" s="52"/>
      <c r="K933" s="52"/>
    </row>
    <row r="934" spans="1:11" s="5" customFormat="1" ht="14" x14ac:dyDescent="0.15">
      <c r="A934" s="101" t="s">
        <v>119</v>
      </c>
      <c r="B934" s="45" t="s">
        <v>894</v>
      </c>
      <c r="C934" s="45">
        <v>1</v>
      </c>
      <c r="D934" s="48" t="s">
        <v>1984</v>
      </c>
      <c r="E934" s="111" t="s">
        <v>1636</v>
      </c>
      <c r="F934" s="129" t="s">
        <v>1659</v>
      </c>
      <c r="G934" s="45"/>
      <c r="H934" s="92"/>
      <c r="I934" s="52"/>
      <c r="J934" s="52"/>
      <c r="K934" s="52"/>
    </row>
    <row r="935" spans="1:11" s="5" customFormat="1" ht="14" x14ac:dyDescent="0.15">
      <c r="A935" s="101" t="s">
        <v>119</v>
      </c>
      <c r="B935" s="45" t="s">
        <v>894</v>
      </c>
      <c r="C935" s="45">
        <v>2</v>
      </c>
      <c r="D935" s="48" t="s">
        <v>1985</v>
      </c>
      <c r="E935" s="111" t="s">
        <v>1560</v>
      </c>
      <c r="F935" s="129" t="s">
        <v>1986</v>
      </c>
      <c r="G935" s="45"/>
      <c r="H935" s="92" t="b">
        <v>1</v>
      </c>
      <c r="I935" s="52" t="s">
        <v>1987</v>
      </c>
      <c r="J935" s="52"/>
      <c r="K935" s="52"/>
    </row>
    <row r="936" spans="1:11" s="5" customFormat="1" ht="14" x14ac:dyDescent="0.15">
      <c r="A936" s="101" t="s">
        <v>119</v>
      </c>
      <c r="B936" s="45" t="s">
        <v>894</v>
      </c>
      <c r="C936" s="45">
        <v>3</v>
      </c>
      <c r="D936" s="48" t="s">
        <v>2001</v>
      </c>
      <c r="E936" s="111" t="s">
        <v>1636</v>
      </c>
      <c r="F936" s="129" t="s">
        <v>1659</v>
      </c>
      <c r="G936" s="45"/>
      <c r="H936" s="92"/>
      <c r="I936" s="52"/>
      <c r="J936" s="52"/>
      <c r="K936" s="52"/>
    </row>
    <row r="937" spans="1:11" s="5" customFormat="1" ht="14" x14ac:dyDescent="0.15">
      <c r="A937" s="101" t="s">
        <v>119</v>
      </c>
      <c r="B937" s="45" t="s">
        <v>894</v>
      </c>
      <c r="C937" s="45">
        <v>4</v>
      </c>
      <c r="D937" s="48" t="s">
        <v>1640</v>
      </c>
      <c r="E937" s="111" t="s">
        <v>1560</v>
      </c>
      <c r="F937" s="129" t="s">
        <v>1991</v>
      </c>
      <c r="G937" s="45"/>
      <c r="H937" s="92" t="b">
        <v>1</v>
      </c>
      <c r="I937" s="52" t="s">
        <v>1992</v>
      </c>
      <c r="J937" s="52"/>
      <c r="K937" s="52"/>
    </row>
    <row r="938" spans="1:11" s="5" customFormat="1" ht="14" x14ac:dyDescent="0.15">
      <c r="A938" s="101" t="s">
        <v>119</v>
      </c>
      <c r="B938" s="45" t="s">
        <v>894</v>
      </c>
      <c r="C938" s="45">
        <v>5</v>
      </c>
      <c r="D938" s="48" t="s">
        <v>1705</v>
      </c>
      <c r="E938" s="111" t="s">
        <v>1636</v>
      </c>
      <c r="F938" s="129" t="s">
        <v>1659</v>
      </c>
      <c r="G938" s="45"/>
      <c r="H938" s="92"/>
      <c r="I938" s="52" t="s">
        <v>1995</v>
      </c>
      <c r="J938" s="52"/>
      <c r="K938" s="52"/>
    </row>
    <row r="939" spans="1:11" s="5" customFormat="1" ht="14" x14ac:dyDescent="0.15">
      <c r="A939" s="101" t="s">
        <v>119</v>
      </c>
      <c r="B939" s="45" t="s">
        <v>894</v>
      </c>
      <c r="C939" s="45">
        <v>6</v>
      </c>
      <c r="D939" s="48" t="s">
        <v>1996</v>
      </c>
      <c r="E939" s="111" t="s">
        <v>1636</v>
      </c>
      <c r="F939" s="129" t="s">
        <v>1997</v>
      </c>
      <c r="G939" s="45"/>
      <c r="H939" s="92" t="b">
        <v>1</v>
      </c>
      <c r="I939" s="52" t="s">
        <v>1998</v>
      </c>
      <c r="J939" s="52"/>
      <c r="K939" s="52"/>
    </row>
    <row r="940" spans="1:11" s="5" customFormat="1" ht="14" x14ac:dyDescent="0.15">
      <c r="A940" s="101" t="s">
        <v>119</v>
      </c>
      <c r="B940" s="45" t="s">
        <v>894</v>
      </c>
      <c r="C940" s="45">
        <v>7</v>
      </c>
      <c r="D940" s="48" t="s">
        <v>1707</v>
      </c>
      <c r="E940" s="111" t="s">
        <v>1636</v>
      </c>
      <c r="F940" s="129" t="s">
        <v>1659</v>
      </c>
      <c r="G940" s="45"/>
      <c r="H940" s="92"/>
      <c r="I940" s="52" t="s">
        <v>1992</v>
      </c>
      <c r="J940" s="52"/>
      <c r="K940" s="52"/>
    </row>
    <row r="941" spans="1:11" s="18" customFormat="1" ht="14" x14ac:dyDescent="0.15">
      <c r="A941" s="86"/>
      <c r="B941" s="79"/>
      <c r="C941" s="79"/>
      <c r="D941" s="79"/>
      <c r="E941" s="117" t="s">
        <v>1562</v>
      </c>
      <c r="F941" s="117" t="s">
        <v>1562</v>
      </c>
      <c r="G941" s="116"/>
      <c r="H941" s="118"/>
      <c r="I941" s="54"/>
      <c r="J941" s="54"/>
      <c r="K941" s="54"/>
    </row>
    <row r="942" spans="1:11" s="5" customFormat="1" ht="14" x14ac:dyDescent="0.15">
      <c r="A942" s="99" t="s">
        <v>123</v>
      </c>
      <c r="B942" s="46" t="s">
        <v>894</v>
      </c>
      <c r="C942" s="46">
        <v>0</v>
      </c>
      <c r="D942" s="100" t="s">
        <v>1696</v>
      </c>
      <c r="E942" s="119" t="s">
        <v>1636</v>
      </c>
      <c r="F942" s="140" t="s">
        <v>1659</v>
      </c>
      <c r="G942" s="46"/>
      <c r="H942" s="95"/>
      <c r="I942" s="52"/>
      <c r="J942" s="52"/>
      <c r="K942" s="52"/>
    </row>
    <row r="943" spans="1:11" s="5" customFormat="1" ht="14" x14ac:dyDescent="0.15">
      <c r="A943" s="99" t="s">
        <v>123</v>
      </c>
      <c r="B943" s="46" t="s">
        <v>894</v>
      </c>
      <c r="C943" s="46">
        <v>1</v>
      </c>
      <c r="D943" s="100" t="s">
        <v>1984</v>
      </c>
      <c r="E943" s="119" t="s">
        <v>1636</v>
      </c>
      <c r="F943" s="140" t="s">
        <v>1659</v>
      </c>
      <c r="G943" s="46"/>
      <c r="H943" s="95"/>
      <c r="I943" s="52"/>
      <c r="J943" s="52"/>
      <c r="K943" s="52"/>
    </row>
    <row r="944" spans="1:11" s="5" customFormat="1" ht="14" x14ac:dyDescent="0.15">
      <c r="A944" s="99" t="s">
        <v>123</v>
      </c>
      <c r="B944" s="46" t="s">
        <v>894</v>
      </c>
      <c r="C944" s="46">
        <v>2</v>
      </c>
      <c r="D944" s="100" t="s">
        <v>1985</v>
      </c>
      <c r="E944" s="119" t="s">
        <v>1560</v>
      </c>
      <c r="F944" s="140" t="s">
        <v>1986</v>
      </c>
      <c r="G944" s="46"/>
      <c r="H944" s="95" t="b">
        <v>1</v>
      </c>
      <c r="I944" s="52" t="s">
        <v>1987</v>
      </c>
      <c r="J944" s="52"/>
      <c r="K944" s="52"/>
    </row>
    <row r="945" spans="1:11" s="5" customFormat="1" ht="14" x14ac:dyDescent="0.15">
      <c r="A945" s="99" t="s">
        <v>123</v>
      </c>
      <c r="B945" s="46" t="s">
        <v>894</v>
      </c>
      <c r="C945" s="46">
        <v>3</v>
      </c>
      <c r="D945" s="100" t="s">
        <v>2001</v>
      </c>
      <c r="E945" s="119" t="s">
        <v>1636</v>
      </c>
      <c r="F945" s="140" t="s">
        <v>1659</v>
      </c>
      <c r="G945" s="46"/>
      <c r="H945" s="95"/>
      <c r="I945" s="52"/>
      <c r="J945" s="52"/>
      <c r="K945" s="52"/>
    </row>
    <row r="946" spans="1:11" s="5" customFormat="1" ht="14" x14ac:dyDescent="0.15">
      <c r="A946" s="99" t="s">
        <v>123</v>
      </c>
      <c r="B946" s="46" t="s">
        <v>894</v>
      </c>
      <c r="C946" s="46">
        <v>4</v>
      </c>
      <c r="D946" s="100" t="s">
        <v>1640</v>
      </c>
      <c r="E946" s="119" t="s">
        <v>1560</v>
      </c>
      <c r="F946" s="140" t="s">
        <v>1991</v>
      </c>
      <c r="G946" s="46"/>
      <c r="H946" s="95" t="b">
        <v>1</v>
      </c>
      <c r="I946" s="52" t="s">
        <v>1992</v>
      </c>
      <c r="J946" s="52"/>
      <c r="K946" s="52"/>
    </row>
    <row r="947" spans="1:11" s="5" customFormat="1" ht="14" x14ac:dyDescent="0.15">
      <c r="A947" s="99" t="s">
        <v>123</v>
      </c>
      <c r="B947" s="46" t="s">
        <v>894</v>
      </c>
      <c r="C947" s="46">
        <v>5</v>
      </c>
      <c r="D947" s="100" t="s">
        <v>1705</v>
      </c>
      <c r="E947" s="119" t="s">
        <v>1636</v>
      </c>
      <c r="F947" s="140" t="s">
        <v>1659</v>
      </c>
      <c r="G947" s="46"/>
      <c r="H947" s="95"/>
      <c r="I947" s="52"/>
      <c r="J947" s="52"/>
      <c r="K947" s="52"/>
    </row>
    <row r="948" spans="1:11" s="5" customFormat="1" ht="14" x14ac:dyDescent="0.15">
      <c r="A948" s="99" t="s">
        <v>123</v>
      </c>
      <c r="B948" s="46" t="s">
        <v>894</v>
      </c>
      <c r="C948" s="46">
        <v>6</v>
      </c>
      <c r="D948" s="100" t="s">
        <v>1996</v>
      </c>
      <c r="E948" s="119" t="s">
        <v>1636</v>
      </c>
      <c r="F948" s="140" t="s">
        <v>1997</v>
      </c>
      <c r="G948" s="46"/>
      <c r="H948" s="95" t="b">
        <v>1</v>
      </c>
      <c r="I948" s="52" t="s">
        <v>1998</v>
      </c>
      <c r="J948" s="52"/>
      <c r="K948" s="52"/>
    </row>
    <row r="949" spans="1:11" s="5" customFormat="1" ht="14" x14ac:dyDescent="0.15">
      <c r="A949" s="102" t="s">
        <v>123</v>
      </c>
      <c r="B949" s="103" t="s">
        <v>894</v>
      </c>
      <c r="C949" s="103">
        <v>7</v>
      </c>
      <c r="D949" s="104" t="s">
        <v>1707</v>
      </c>
      <c r="E949" s="141" t="s">
        <v>1636</v>
      </c>
      <c r="F949" s="142" t="s">
        <v>1659</v>
      </c>
      <c r="G949" s="103"/>
      <c r="H949" s="105"/>
      <c r="I949" s="52"/>
      <c r="J949" s="52"/>
      <c r="K949" s="52"/>
    </row>
    <row r="950" spans="1:11" s="18" customFormat="1" ht="14" x14ac:dyDescent="0.15">
      <c r="A950" s="82"/>
      <c r="B950" s="82"/>
      <c r="C950" s="82"/>
      <c r="D950" s="82"/>
      <c r="E950" s="123" t="s">
        <v>1562</v>
      </c>
      <c r="F950" s="124" t="s">
        <v>1562</v>
      </c>
      <c r="G950" s="54"/>
      <c r="H950" s="54"/>
      <c r="I950" s="54"/>
      <c r="J950" s="54"/>
      <c r="K950" s="54"/>
    </row>
    <row r="951" spans="1:11" s="5" customFormat="1" x14ac:dyDescent="0.15">
      <c r="A951" s="6"/>
      <c r="B951" s="6"/>
      <c r="C951" s="6"/>
      <c r="D951" s="6"/>
      <c r="E951" s="31"/>
      <c r="F951" s="60"/>
      <c r="J951" s="52"/>
    </row>
    <row r="952" spans="1:11" s="5" customFormat="1" x14ac:dyDescent="0.15">
      <c r="A952" s="6"/>
      <c r="B952" s="6"/>
      <c r="C952" s="6"/>
      <c r="D952" s="6"/>
      <c r="E952" s="31"/>
      <c r="F952" s="60"/>
      <c r="J952" s="52"/>
    </row>
    <row r="953" spans="1:11" s="5" customFormat="1" x14ac:dyDescent="0.15">
      <c r="A953" s="6"/>
      <c r="B953" s="6"/>
      <c r="C953" s="6"/>
      <c r="D953" s="6"/>
      <c r="E953" s="31"/>
      <c r="F953" s="60"/>
      <c r="J953" s="52"/>
    </row>
    <row r="954" spans="1:11" s="5" customFormat="1" x14ac:dyDescent="0.15">
      <c r="A954" s="6"/>
      <c r="B954" s="6"/>
      <c r="C954" s="6"/>
      <c r="D954" s="6"/>
      <c r="E954" s="31"/>
      <c r="F954" s="60"/>
      <c r="J954" s="52"/>
    </row>
    <row r="955" spans="1:11" s="5" customFormat="1" x14ac:dyDescent="0.15">
      <c r="A955" s="6"/>
      <c r="B955" s="6"/>
      <c r="C955" s="6"/>
      <c r="D955" s="6"/>
      <c r="E955" s="31"/>
      <c r="F955" s="60"/>
      <c r="J955" s="52"/>
    </row>
    <row r="956" spans="1:11" s="5" customFormat="1" x14ac:dyDescent="0.15">
      <c r="A956" s="6"/>
      <c r="B956" s="6"/>
      <c r="C956" s="6"/>
      <c r="D956" s="6"/>
      <c r="E956" s="31"/>
      <c r="F956" s="60"/>
      <c r="J956" s="52"/>
    </row>
    <row r="957" spans="1:11" s="5" customFormat="1" x14ac:dyDescent="0.15">
      <c r="A957" s="6"/>
      <c r="B957" s="6"/>
      <c r="C957" s="6"/>
      <c r="D957" s="6"/>
      <c r="E957" s="31"/>
      <c r="F957" s="60"/>
      <c r="J957" s="52"/>
    </row>
    <row r="958" spans="1:11" s="5" customFormat="1" x14ac:dyDescent="0.15">
      <c r="A958" s="6"/>
      <c r="B958" s="6"/>
      <c r="C958" s="6"/>
      <c r="D958" s="6"/>
      <c r="E958" s="31"/>
      <c r="F958" s="60"/>
      <c r="J958" s="52"/>
    </row>
    <row r="959" spans="1:11" s="5" customFormat="1" x14ac:dyDescent="0.15">
      <c r="A959" s="6"/>
      <c r="B959" s="6"/>
      <c r="C959" s="6"/>
      <c r="D959" s="6"/>
      <c r="E959" s="31"/>
      <c r="F959" s="60"/>
      <c r="J959" s="52"/>
    </row>
    <row r="960" spans="1:11" s="5" customFormat="1" x14ac:dyDescent="0.15">
      <c r="A960" s="6"/>
      <c r="B960" s="6"/>
      <c r="C960" s="6"/>
      <c r="D960" s="6"/>
      <c r="E960" s="31"/>
      <c r="F960" s="60"/>
      <c r="J960" s="52"/>
    </row>
    <row r="961" spans="1:10" s="5" customFormat="1" x14ac:dyDescent="0.15">
      <c r="A961" s="6"/>
      <c r="B961" s="6"/>
      <c r="C961" s="6"/>
      <c r="D961" s="6"/>
      <c r="E961" s="31"/>
      <c r="F961" s="60"/>
      <c r="J961" s="52"/>
    </row>
    <row r="962" spans="1:10" s="5" customFormat="1" x14ac:dyDescent="0.15">
      <c r="A962" s="6"/>
      <c r="B962" s="6"/>
      <c r="C962" s="6"/>
      <c r="D962" s="6"/>
      <c r="E962" s="31"/>
      <c r="F962" s="60"/>
      <c r="J962" s="52"/>
    </row>
    <row r="963" spans="1:10" s="5" customFormat="1" x14ac:dyDescent="0.15">
      <c r="A963" s="6"/>
      <c r="B963" s="6"/>
      <c r="C963" s="6"/>
      <c r="D963" s="6"/>
      <c r="E963" s="31"/>
      <c r="F963" s="60"/>
      <c r="J963" s="52"/>
    </row>
    <row r="964" spans="1:10" s="5" customFormat="1" x14ac:dyDescent="0.15">
      <c r="A964" s="6"/>
      <c r="B964" s="6"/>
      <c r="C964" s="6"/>
      <c r="D964" s="6"/>
      <c r="E964" s="31"/>
      <c r="F964" s="60"/>
      <c r="J964" s="52"/>
    </row>
    <row r="965" spans="1:10" s="5" customFormat="1" x14ac:dyDescent="0.15">
      <c r="A965" s="6"/>
      <c r="B965" s="6"/>
      <c r="C965" s="6"/>
      <c r="D965" s="6"/>
      <c r="E965" s="31"/>
      <c r="F965" s="60"/>
      <c r="J965" s="52"/>
    </row>
    <row r="966" spans="1:10" s="5" customFormat="1" x14ac:dyDescent="0.15">
      <c r="A966" s="6"/>
      <c r="B966" s="6"/>
      <c r="C966" s="6"/>
      <c r="D966" s="6"/>
      <c r="E966" s="31"/>
      <c r="F966" s="60"/>
      <c r="J966" s="52"/>
    </row>
    <row r="967" spans="1:10" s="5" customFormat="1" x14ac:dyDescent="0.15">
      <c r="A967" s="6"/>
      <c r="B967" s="6"/>
      <c r="C967" s="6"/>
      <c r="D967" s="6"/>
      <c r="E967" s="31"/>
      <c r="F967" s="60"/>
      <c r="J967" s="52"/>
    </row>
    <row r="968" spans="1:10" s="5" customFormat="1" x14ac:dyDescent="0.15">
      <c r="A968" s="6"/>
      <c r="B968" s="6"/>
      <c r="C968" s="6"/>
      <c r="D968" s="6"/>
      <c r="E968" s="31"/>
      <c r="F968" s="60"/>
      <c r="J968" s="52"/>
    </row>
    <row r="969" spans="1:10" s="5" customFormat="1" x14ac:dyDescent="0.15">
      <c r="A969" s="6"/>
      <c r="B969" s="6"/>
      <c r="C969" s="6"/>
      <c r="D969" s="6"/>
      <c r="E969" s="31"/>
      <c r="F969" s="60"/>
      <c r="J969" s="52"/>
    </row>
    <row r="970" spans="1:10" s="5" customFormat="1" x14ac:dyDescent="0.15">
      <c r="A970" s="6"/>
      <c r="B970" s="6"/>
      <c r="C970" s="6"/>
      <c r="D970" s="6"/>
      <c r="E970" s="31"/>
      <c r="F970" s="60"/>
      <c r="J970" s="52"/>
    </row>
    <row r="971" spans="1:10" s="5" customFormat="1" x14ac:dyDescent="0.15">
      <c r="A971" s="6"/>
      <c r="B971" s="6"/>
      <c r="C971" s="6"/>
      <c r="D971" s="6"/>
      <c r="E971" s="31"/>
      <c r="F971" s="60"/>
      <c r="J971" s="52"/>
    </row>
    <row r="972" spans="1:10" s="5" customFormat="1" x14ac:dyDescent="0.15">
      <c r="A972" s="6"/>
      <c r="B972" s="6"/>
      <c r="C972" s="6"/>
      <c r="D972" s="6"/>
      <c r="E972" s="31"/>
      <c r="F972" s="60"/>
      <c r="J972" s="52"/>
    </row>
    <row r="973" spans="1:10" s="5" customFormat="1" x14ac:dyDescent="0.15">
      <c r="A973" s="6"/>
      <c r="B973" s="6"/>
      <c r="C973" s="6"/>
      <c r="D973" s="6"/>
      <c r="E973" s="31"/>
      <c r="F973" s="60"/>
      <c r="J973" s="52"/>
    </row>
    <row r="974" spans="1:10" s="5" customFormat="1" x14ac:dyDescent="0.15">
      <c r="A974" s="6"/>
      <c r="B974" s="6"/>
      <c r="C974" s="6"/>
      <c r="D974" s="6"/>
      <c r="E974" s="31"/>
      <c r="F974" s="60"/>
      <c r="J974" s="52"/>
    </row>
    <row r="975" spans="1:10" s="5" customFormat="1" x14ac:dyDescent="0.15">
      <c r="A975" s="6"/>
      <c r="B975" s="6"/>
      <c r="C975" s="6"/>
      <c r="D975" s="6"/>
      <c r="E975" s="31"/>
      <c r="F975" s="60"/>
      <c r="J975" s="52"/>
    </row>
    <row r="976" spans="1:10" s="5" customFormat="1" x14ac:dyDescent="0.15">
      <c r="A976" s="6"/>
      <c r="B976" s="6"/>
      <c r="C976" s="6"/>
      <c r="D976" s="6"/>
      <c r="E976" s="31"/>
      <c r="F976" s="60"/>
      <c r="J976" s="52"/>
    </row>
    <row r="977" spans="1:10" s="5" customFormat="1" x14ac:dyDescent="0.15">
      <c r="A977" s="6"/>
      <c r="B977" s="6"/>
      <c r="C977" s="6"/>
      <c r="D977" s="6"/>
      <c r="E977" s="31"/>
      <c r="F977" s="60"/>
      <c r="J977" s="52"/>
    </row>
    <row r="978" spans="1:10" s="5" customFormat="1" x14ac:dyDescent="0.15">
      <c r="A978" s="6"/>
      <c r="B978" s="6"/>
      <c r="C978" s="6"/>
      <c r="D978" s="6"/>
      <c r="E978" s="31"/>
      <c r="F978" s="60"/>
      <c r="J978" s="52"/>
    </row>
    <row r="979" spans="1:10" s="5" customFormat="1" x14ac:dyDescent="0.15">
      <c r="A979" s="6"/>
      <c r="B979" s="6"/>
      <c r="C979" s="6"/>
      <c r="D979" s="6"/>
      <c r="E979" s="31"/>
      <c r="F979" s="60"/>
      <c r="J979" s="52"/>
    </row>
    <row r="980" spans="1:10" s="5" customFormat="1" x14ac:dyDescent="0.15">
      <c r="A980" s="6"/>
      <c r="B980" s="6"/>
      <c r="C980" s="6"/>
      <c r="D980" s="6"/>
      <c r="E980" s="31"/>
      <c r="F980" s="60"/>
      <c r="J980" s="52"/>
    </row>
    <row r="981" spans="1:10" s="5" customFormat="1" x14ac:dyDescent="0.15">
      <c r="A981" s="6"/>
      <c r="B981" s="6"/>
      <c r="C981" s="6"/>
      <c r="D981" s="6"/>
      <c r="E981" s="31"/>
      <c r="F981" s="60"/>
      <c r="J981" s="52"/>
    </row>
    <row r="982" spans="1:10" s="5" customFormat="1" x14ac:dyDescent="0.15">
      <c r="A982" s="6"/>
      <c r="B982" s="6"/>
      <c r="C982" s="6"/>
      <c r="D982" s="6"/>
      <c r="E982" s="31"/>
      <c r="F982" s="60"/>
      <c r="J982" s="52"/>
    </row>
    <row r="983" spans="1:10" s="5" customFormat="1" x14ac:dyDescent="0.15">
      <c r="A983" s="6"/>
      <c r="B983" s="6"/>
      <c r="C983" s="6"/>
      <c r="D983" s="6"/>
      <c r="E983" s="31"/>
      <c r="F983" s="60"/>
      <c r="J983" s="52"/>
    </row>
    <row r="984" spans="1:10" s="5" customFormat="1" x14ac:dyDescent="0.15">
      <c r="A984" s="6"/>
      <c r="B984" s="6"/>
      <c r="C984" s="6"/>
      <c r="D984" s="6"/>
      <c r="E984" s="31"/>
      <c r="F984" s="60"/>
      <c r="J984" s="52"/>
    </row>
    <row r="985" spans="1:10" s="5" customFormat="1" x14ac:dyDescent="0.15">
      <c r="A985" s="6"/>
      <c r="B985" s="6"/>
      <c r="C985" s="6"/>
      <c r="D985" s="6"/>
      <c r="E985" s="31"/>
      <c r="F985" s="60"/>
      <c r="J985" s="52"/>
    </row>
    <row r="986" spans="1:10" s="5" customFormat="1" x14ac:dyDescent="0.15">
      <c r="A986" s="6"/>
      <c r="B986" s="6"/>
      <c r="C986" s="6"/>
      <c r="D986" s="6"/>
      <c r="E986" s="31"/>
      <c r="F986" s="60"/>
      <c r="J986" s="52"/>
    </row>
    <row r="987" spans="1:10" s="5" customFormat="1" x14ac:dyDescent="0.15">
      <c r="A987" s="6"/>
      <c r="B987" s="6"/>
      <c r="C987" s="6"/>
      <c r="D987" s="6"/>
      <c r="E987" s="31"/>
      <c r="F987" s="60"/>
      <c r="J987" s="52"/>
    </row>
    <row r="988" spans="1:10" s="5" customFormat="1" x14ac:dyDescent="0.15">
      <c r="A988" s="6"/>
      <c r="B988" s="6"/>
      <c r="C988" s="6"/>
      <c r="D988" s="6"/>
      <c r="E988" s="31"/>
      <c r="F988" s="60"/>
      <c r="J988" s="52"/>
    </row>
    <row r="989" spans="1:10" s="5" customFormat="1" x14ac:dyDescent="0.15">
      <c r="A989" s="6"/>
      <c r="B989" s="6"/>
      <c r="C989" s="6"/>
      <c r="D989" s="6"/>
      <c r="E989" s="31"/>
      <c r="F989" s="60"/>
      <c r="J989" s="52"/>
    </row>
    <row r="990" spans="1:10" s="5" customFormat="1" x14ac:dyDescent="0.15">
      <c r="A990" s="6"/>
      <c r="B990" s="6"/>
      <c r="C990" s="6"/>
      <c r="D990" s="6"/>
      <c r="E990" s="31"/>
      <c r="F990" s="60"/>
      <c r="J990" s="52"/>
    </row>
    <row r="991" spans="1:10" s="5" customFormat="1" x14ac:dyDescent="0.15">
      <c r="A991" s="6"/>
      <c r="B991" s="6"/>
      <c r="C991" s="6"/>
      <c r="D991" s="6"/>
      <c r="E991" s="31"/>
      <c r="F991" s="60"/>
      <c r="J991" s="52"/>
    </row>
    <row r="992" spans="1:10" s="5" customFormat="1" x14ac:dyDescent="0.15">
      <c r="A992" s="6"/>
      <c r="B992" s="6"/>
      <c r="C992" s="6"/>
      <c r="D992" s="6"/>
      <c r="E992" s="31"/>
      <c r="F992" s="60"/>
      <c r="J992" s="52"/>
    </row>
    <row r="993" spans="1:10" s="5" customFormat="1" x14ac:dyDescent="0.15">
      <c r="A993" s="6"/>
      <c r="B993" s="6"/>
      <c r="C993" s="6"/>
      <c r="D993" s="6"/>
      <c r="E993" s="31"/>
      <c r="F993" s="60"/>
      <c r="J993" s="52"/>
    </row>
    <row r="994" spans="1:10" s="5" customFormat="1" x14ac:dyDescent="0.15">
      <c r="A994" s="6"/>
      <c r="B994" s="6"/>
      <c r="C994" s="6"/>
      <c r="D994" s="6"/>
      <c r="E994" s="31"/>
      <c r="F994" s="60"/>
      <c r="J994" s="52"/>
    </row>
    <row r="995" spans="1:10" s="5" customFormat="1" x14ac:dyDescent="0.15">
      <c r="A995" s="6"/>
      <c r="B995" s="6"/>
      <c r="C995" s="6"/>
      <c r="D995" s="6"/>
      <c r="E995" s="31"/>
      <c r="F995" s="60"/>
      <c r="J995" s="52"/>
    </row>
    <row r="996" spans="1:10" s="5" customFormat="1" x14ac:dyDescent="0.15">
      <c r="A996" s="6"/>
      <c r="B996" s="6"/>
      <c r="C996" s="6"/>
      <c r="D996" s="6"/>
      <c r="E996" s="31"/>
      <c r="F996" s="60"/>
      <c r="J996" s="52"/>
    </row>
    <row r="997" spans="1:10" s="5" customFormat="1" x14ac:dyDescent="0.15">
      <c r="A997" s="6"/>
      <c r="B997" s="6"/>
      <c r="C997" s="6"/>
      <c r="D997" s="6"/>
      <c r="E997" s="31"/>
      <c r="F997" s="60"/>
      <c r="J997" s="52"/>
    </row>
    <row r="998" spans="1:10" s="5" customFormat="1" x14ac:dyDescent="0.15">
      <c r="A998" s="6"/>
      <c r="B998" s="6"/>
      <c r="C998" s="6"/>
      <c r="D998" s="6"/>
      <c r="E998" s="31"/>
      <c r="F998" s="60"/>
      <c r="J998" s="52"/>
    </row>
    <row r="999" spans="1:10" s="5" customFormat="1" x14ac:dyDescent="0.15">
      <c r="A999" s="6"/>
      <c r="B999" s="6"/>
      <c r="C999" s="6"/>
      <c r="D999" s="6"/>
      <c r="E999" s="31"/>
      <c r="F999" s="60"/>
      <c r="J999" s="52"/>
    </row>
    <row r="1000" spans="1:10" s="5" customFormat="1" x14ac:dyDescent="0.15">
      <c r="A1000" s="6"/>
      <c r="B1000" s="6"/>
      <c r="C1000" s="6"/>
      <c r="D1000" s="6"/>
      <c r="E1000" s="31"/>
      <c r="F1000" s="60"/>
      <c r="J1000" s="52"/>
    </row>
    <row r="1001" spans="1:10" s="5" customFormat="1" x14ac:dyDescent="0.15">
      <c r="A1001" s="6"/>
      <c r="B1001" s="6"/>
      <c r="C1001" s="6"/>
      <c r="D1001" s="6"/>
      <c r="E1001" s="31"/>
      <c r="F1001" s="60"/>
      <c r="J1001" s="52"/>
    </row>
    <row r="1002" spans="1:10" s="5" customFormat="1" x14ac:dyDescent="0.15">
      <c r="A1002" s="6"/>
      <c r="B1002" s="6"/>
      <c r="C1002" s="6"/>
      <c r="D1002" s="6"/>
      <c r="E1002" s="31"/>
      <c r="F1002" s="60"/>
      <c r="J1002" s="52"/>
    </row>
    <row r="1003" spans="1:10" s="5" customFormat="1" x14ac:dyDescent="0.15">
      <c r="A1003" s="6"/>
      <c r="B1003" s="6"/>
      <c r="C1003" s="6"/>
      <c r="D1003" s="6"/>
      <c r="E1003" s="31"/>
      <c r="F1003" s="60"/>
      <c r="J1003" s="52"/>
    </row>
    <row r="1004" spans="1:10" s="5" customFormat="1" x14ac:dyDescent="0.15">
      <c r="A1004" s="6"/>
      <c r="B1004" s="6"/>
      <c r="C1004" s="6"/>
      <c r="D1004" s="6"/>
      <c r="E1004" s="31"/>
      <c r="F1004" s="60"/>
      <c r="J1004" s="52"/>
    </row>
    <row r="1005" spans="1:10" s="5" customFormat="1" x14ac:dyDescent="0.15">
      <c r="A1005" s="6"/>
      <c r="B1005" s="6"/>
      <c r="C1005" s="6"/>
      <c r="D1005" s="6"/>
      <c r="E1005" s="31"/>
      <c r="F1005" s="60"/>
      <c r="J1005" s="52"/>
    </row>
    <row r="1006" spans="1:10" s="5" customFormat="1" x14ac:dyDescent="0.15">
      <c r="A1006" s="6"/>
      <c r="B1006" s="6"/>
      <c r="C1006" s="6"/>
      <c r="D1006" s="6"/>
      <c r="E1006" s="31"/>
      <c r="F1006" s="60"/>
      <c r="J1006" s="52"/>
    </row>
    <row r="1007" spans="1:10" s="5" customFormat="1" x14ac:dyDescent="0.15">
      <c r="A1007" s="6"/>
      <c r="B1007" s="6"/>
      <c r="C1007" s="6"/>
      <c r="D1007" s="6"/>
      <c r="E1007" s="31"/>
      <c r="F1007" s="60"/>
      <c r="J1007" s="52"/>
    </row>
    <row r="1008" spans="1:10" s="5" customFormat="1" x14ac:dyDescent="0.15">
      <c r="A1008" s="6"/>
      <c r="B1008" s="6"/>
      <c r="C1008" s="6"/>
      <c r="D1008" s="6"/>
      <c r="E1008" s="31"/>
      <c r="F1008" s="60"/>
      <c r="J1008" s="52"/>
    </row>
    <row r="1009" spans="1:10" s="5" customFormat="1" x14ac:dyDescent="0.15">
      <c r="A1009" s="6"/>
      <c r="B1009" s="6"/>
      <c r="C1009" s="6"/>
      <c r="D1009" s="6"/>
      <c r="E1009" s="31"/>
      <c r="F1009" s="60"/>
      <c r="J1009" s="52"/>
    </row>
    <row r="1010" spans="1:10" s="5" customFormat="1" x14ac:dyDescent="0.15">
      <c r="A1010" s="6"/>
      <c r="B1010" s="6"/>
      <c r="C1010" s="6"/>
      <c r="D1010" s="6"/>
      <c r="E1010" s="31"/>
      <c r="F1010" s="60"/>
      <c r="J1010" s="52"/>
    </row>
    <row r="1011" spans="1:10" s="5" customFormat="1" x14ac:dyDescent="0.15">
      <c r="A1011" s="6"/>
      <c r="B1011" s="6"/>
      <c r="C1011" s="6"/>
      <c r="D1011" s="6"/>
      <c r="E1011" s="31"/>
      <c r="F1011" s="60"/>
      <c r="J1011" s="52"/>
    </row>
    <row r="1012" spans="1:10" s="5" customFormat="1" x14ac:dyDescent="0.15">
      <c r="A1012" s="6"/>
      <c r="B1012" s="6"/>
      <c r="C1012" s="6"/>
      <c r="D1012" s="6"/>
      <c r="E1012" s="31"/>
      <c r="F1012" s="60"/>
      <c r="J1012" s="52"/>
    </row>
    <row r="1013" spans="1:10" s="5" customFormat="1" x14ac:dyDescent="0.15">
      <c r="A1013" s="6"/>
      <c r="B1013" s="6"/>
      <c r="C1013" s="6"/>
      <c r="D1013" s="6"/>
      <c r="E1013" s="31"/>
      <c r="F1013" s="60"/>
      <c r="J1013" s="52"/>
    </row>
    <row r="1014" spans="1:10" s="5" customFormat="1" x14ac:dyDescent="0.15">
      <c r="A1014" s="6"/>
      <c r="B1014" s="6"/>
      <c r="C1014" s="6"/>
      <c r="D1014" s="6"/>
      <c r="E1014" s="31"/>
      <c r="F1014" s="60"/>
      <c r="J1014" s="52"/>
    </row>
    <row r="1015" spans="1:10" s="5" customFormat="1" x14ac:dyDescent="0.15">
      <c r="A1015" s="6"/>
      <c r="B1015" s="6"/>
      <c r="C1015" s="6"/>
      <c r="D1015" s="6"/>
      <c r="E1015" s="31"/>
      <c r="F1015" s="60"/>
      <c r="J1015" s="52"/>
    </row>
    <row r="1016" spans="1:10" s="5" customFormat="1" x14ac:dyDescent="0.15">
      <c r="A1016" s="6"/>
      <c r="B1016" s="6"/>
      <c r="C1016" s="6"/>
      <c r="D1016" s="6"/>
      <c r="E1016" s="31"/>
      <c r="F1016" s="60"/>
      <c r="J1016" s="52"/>
    </row>
    <row r="1017" spans="1:10" s="5" customFormat="1" x14ac:dyDescent="0.15">
      <c r="A1017" s="6"/>
      <c r="B1017" s="6"/>
      <c r="C1017" s="6"/>
      <c r="D1017" s="6"/>
      <c r="E1017" s="31"/>
      <c r="F1017" s="60"/>
      <c r="J1017" s="52"/>
    </row>
    <row r="1018" spans="1:10" s="5" customFormat="1" x14ac:dyDescent="0.15">
      <c r="A1018" s="6"/>
      <c r="B1018" s="6"/>
      <c r="C1018" s="6"/>
      <c r="D1018" s="6"/>
      <c r="E1018" s="31"/>
      <c r="F1018" s="60"/>
      <c r="J1018" s="52"/>
    </row>
    <row r="1019" spans="1:10" s="5" customFormat="1" x14ac:dyDescent="0.15">
      <c r="A1019" s="6"/>
      <c r="B1019" s="6"/>
      <c r="C1019" s="6"/>
      <c r="D1019" s="6"/>
      <c r="E1019" s="31"/>
      <c r="F1019" s="60"/>
      <c r="J1019" s="52"/>
    </row>
    <row r="1020" spans="1:10" s="5" customFormat="1" x14ac:dyDescent="0.15">
      <c r="A1020" s="6"/>
      <c r="B1020" s="6"/>
      <c r="C1020" s="6"/>
      <c r="D1020" s="6"/>
      <c r="E1020" s="31"/>
      <c r="F1020" s="60"/>
      <c r="J1020" s="52"/>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WARNING - This document contains technical data whose export is restricted by the Arms Export Control Act (Title 23, U.S.C., Sec 2751, et seq.) or the Export Administration Act of 1979, as amended  (Title 50, U.S.C., App. 2401 et seq.).</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N54"/>
  <sheetViews>
    <sheetView zoomScaleNormal="100" workbookViewId="0">
      <pane ySplit="1" topLeftCell="A2" activePane="bottomLeft" state="frozen"/>
      <selection pane="bottomLeft" activeCell="F1" sqref="F1"/>
    </sheetView>
  </sheetViews>
  <sheetFormatPr baseColWidth="10" defaultColWidth="11.5" defaultRowHeight="13" x14ac:dyDescent="0.15"/>
  <cols>
    <col min="1" max="1" width="22.33203125" customWidth="1"/>
    <col min="2" max="2" width="24.1640625" customWidth="1"/>
    <col min="3" max="3" width="23.6640625" customWidth="1"/>
    <col min="4" max="4" width="14.6640625" customWidth="1"/>
    <col min="5" max="14" width="14.33203125" customWidth="1"/>
  </cols>
  <sheetData>
    <row r="1" spans="1:14" s="1" customFormat="1" x14ac:dyDescent="0.15">
      <c r="A1" s="1" t="s">
        <v>54</v>
      </c>
      <c r="B1" s="1" t="s">
        <v>127</v>
      </c>
      <c r="C1" s="1" t="s">
        <v>132</v>
      </c>
      <c r="D1" s="1" t="s">
        <v>2002</v>
      </c>
      <c r="E1" s="1" t="s">
        <v>2003</v>
      </c>
      <c r="F1" s="1" t="s">
        <v>2004</v>
      </c>
      <c r="G1" s="1" t="s">
        <v>2005</v>
      </c>
      <c r="H1" s="1" t="s">
        <v>2006</v>
      </c>
      <c r="I1" s="1" t="s">
        <v>2007</v>
      </c>
      <c r="J1" s="1" t="s">
        <v>2008</v>
      </c>
      <c r="K1" s="1" t="s">
        <v>2009</v>
      </c>
      <c r="L1" s="1" t="s">
        <v>2010</v>
      </c>
      <c r="M1" s="1" t="s">
        <v>2011</v>
      </c>
      <c r="N1" s="1" t="s">
        <v>2012</v>
      </c>
    </row>
    <row r="2" spans="1:14" x14ac:dyDescent="0.15">
      <c r="A2" t="s">
        <v>27</v>
      </c>
      <c r="B2" s="27" t="s">
        <v>390</v>
      </c>
      <c r="C2" s="28" t="s">
        <v>2013</v>
      </c>
      <c r="D2" s="28">
        <v>1</v>
      </c>
      <c r="E2" s="28">
        <v>0</v>
      </c>
      <c r="F2" s="28">
        <v>0</v>
      </c>
      <c r="G2" s="28">
        <v>0</v>
      </c>
      <c r="H2" s="28">
        <v>8.0586099999999997E-5</v>
      </c>
      <c r="I2">
        <v>0</v>
      </c>
      <c r="J2">
        <v>0</v>
      </c>
      <c r="K2">
        <v>0</v>
      </c>
      <c r="L2">
        <v>0</v>
      </c>
      <c r="M2">
        <v>0</v>
      </c>
      <c r="N2">
        <v>0</v>
      </c>
    </row>
    <row r="3" spans="1:14" x14ac:dyDescent="0.15">
      <c r="A3" t="s">
        <v>27</v>
      </c>
      <c r="B3" s="28" t="s">
        <v>397</v>
      </c>
      <c r="C3" s="28" t="s">
        <v>2013</v>
      </c>
      <c r="D3" s="28">
        <v>1</v>
      </c>
      <c r="E3" s="28">
        <v>0</v>
      </c>
      <c r="F3" s="28">
        <v>0</v>
      </c>
      <c r="G3" s="28">
        <v>0</v>
      </c>
      <c r="H3" s="28">
        <v>4.0293000000000002E-4</v>
      </c>
      <c r="I3">
        <v>0</v>
      </c>
      <c r="J3">
        <v>0</v>
      </c>
      <c r="K3">
        <v>0</v>
      </c>
      <c r="L3">
        <v>0</v>
      </c>
      <c r="M3">
        <v>0</v>
      </c>
      <c r="N3">
        <v>0</v>
      </c>
    </row>
    <row r="4" spans="1:14" x14ac:dyDescent="0.15">
      <c r="A4" t="s">
        <v>27</v>
      </c>
      <c r="B4" s="28" t="s">
        <v>405</v>
      </c>
      <c r="C4" s="28" t="s">
        <v>2013</v>
      </c>
      <c r="D4" s="28">
        <v>1</v>
      </c>
      <c r="E4" s="28">
        <v>0</v>
      </c>
      <c r="F4" s="28">
        <v>0</v>
      </c>
      <c r="G4" s="28">
        <v>0</v>
      </c>
      <c r="H4" s="28">
        <v>9.6356399999999998E-4</v>
      </c>
      <c r="I4">
        <v>0</v>
      </c>
      <c r="J4">
        <v>0</v>
      </c>
      <c r="K4">
        <v>0</v>
      </c>
      <c r="L4">
        <v>0</v>
      </c>
      <c r="M4">
        <v>0</v>
      </c>
      <c r="N4">
        <v>0</v>
      </c>
    </row>
    <row r="5" spans="1:14" x14ac:dyDescent="0.15">
      <c r="A5" t="s">
        <v>27</v>
      </c>
      <c r="B5" s="28" t="s">
        <v>401</v>
      </c>
      <c r="C5" s="28" t="s">
        <v>2013</v>
      </c>
      <c r="D5" s="28">
        <v>1</v>
      </c>
      <c r="E5" s="28">
        <v>0</v>
      </c>
      <c r="F5" s="28">
        <v>0</v>
      </c>
      <c r="G5" s="28">
        <v>0</v>
      </c>
      <c r="H5" s="28">
        <v>1.6117200000000001E-4</v>
      </c>
      <c r="I5">
        <v>0</v>
      </c>
      <c r="J5">
        <v>0</v>
      </c>
      <c r="K5">
        <v>0</v>
      </c>
      <c r="L5">
        <v>0</v>
      </c>
      <c r="M5">
        <v>0</v>
      </c>
      <c r="N5">
        <v>0</v>
      </c>
    </row>
    <row r="6" spans="1:14" x14ac:dyDescent="0.15">
      <c r="A6" t="s">
        <v>27</v>
      </c>
      <c r="B6" s="28" t="s">
        <v>410</v>
      </c>
      <c r="C6" s="28" t="s">
        <v>2013</v>
      </c>
      <c r="D6" s="28">
        <v>1</v>
      </c>
      <c r="E6" s="28">
        <v>0</v>
      </c>
      <c r="F6" s="28">
        <v>0</v>
      </c>
      <c r="G6" s="28">
        <v>0</v>
      </c>
      <c r="H6" s="28">
        <v>8.8644699999999995E-4</v>
      </c>
      <c r="I6">
        <v>0</v>
      </c>
      <c r="J6">
        <v>0</v>
      </c>
      <c r="K6">
        <v>0</v>
      </c>
      <c r="L6">
        <v>0</v>
      </c>
      <c r="M6">
        <v>0</v>
      </c>
      <c r="N6">
        <v>0</v>
      </c>
    </row>
    <row r="7" spans="1:14" x14ac:dyDescent="0.15">
      <c r="A7" t="s">
        <v>27</v>
      </c>
      <c r="B7" s="28" t="s">
        <v>414</v>
      </c>
      <c r="C7" s="28" t="s">
        <v>2013</v>
      </c>
      <c r="D7" s="28">
        <v>1</v>
      </c>
      <c r="E7" s="28">
        <v>0</v>
      </c>
      <c r="F7" s="28">
        <v>0</v>
      </c>
      <c r="G7" s="28">
        <v>0</v>
      </c>
      <c r="H7" s="28">
        <v>8.0586099999999995E-4</v>
      </c>
      <c r="I7">
        <v>0</v>
      </c>
      <c r="J7">
        <v>0</v>
      </c>
      <c r="K7">
        <v>0</v>
      </c>
      <c r="L7">
        <v>0</v>
      </c>
      <c r="M7">
        <v>0</v>
      </c>
      <c r="N7">
        <v>0</v>
      </c>
    </row>
    <row r="8" spans="1:14" x14ac:dyDescent="0.15">
      <c r="A8" t="s">
        <v>27</v>
      </c>
      <c r="B8" s="28" t="s">
        <v>418</v>
      </c>
      <c r="C8" s="28" t="s">
        <v>2013</v>
      </c>
      <c r="D8" s="28">
        <v>1</v>
      </c>
      <c r="E8" s="28">
        <v>0</v>
      </c>
      <c r="F8" s="28">
        <v>0</v>
      </c>
      <c r="G8" s="28">
        <v>0</v>
      </c>
      <c r="H8" s="28">
        <v>8.0586099999999995E-4</v>
      </c>
      <c r="I8">
        <v>0</v>
      </c>
      <c r="J8">
        <v>0</v>
      </c>
      <c r="K8">
        <v>0</v>
      </c>
      <c r="L8">
        <v>0</v>
      </c>
      <c r="M8">
        <v>0</v>
      </c>
      <c r="N8">
        <v>0</v>
      </c>
    </row>
    <row r="9" spans="1:14" s="28" customFormat="1" x14ac:dyDescent="0.15"/>
    <row r="10" spans="1:14" x14ac:dyDescent="0.15">
      <c r="A10" s="7" t="s">
        <v>24</v>
      </c>
      <c r="B10" s="28" t="s">
        <v>551</v>
      </c>
      <c r="C10" s="28" t="s">
        <v>2013</v>
      </c>
      <c r="D10" s="28">
        <v>1</v>
      </c>
      <c r="E10" s="28">
        <v>0</v>
      </c>
      <c r="F10" s="28">
        <v>0</v>
      </c>
      <c r="G10" s="28">
        <v>0</v>
      </c>
      <c r="H10" s="28">
        <v>8.0586100000000001E-6</v>
      </c>
      <c r="I10">
        <v>0</v>
      </c>
      <c r="J10">
        <v>0</v>
      </c>
      <c r="K10">
        <v>0</v>
      </c>
      <c r="L10">
        <v>0</v>
      </c>
      <c r="M10">
        <v>0</v>
      </c>
      <c r="N10">
        <v>0</v>
      </c>
    </row>
    <row r="11" spans="1:14" x14ac:dyDescent="0.15">
      <c r="A11" s="7" t="s">
        <v>24</v>
      </c>
      <c r="B11" s="28" t="s">
        <v>560</v>
      </c>
      <c r="C11" s="28" t="s">
        <v>2013</v>
      </c>
      <c r="D11" s="28">
        <v>1</v>
      </c>
      <c r="E11" s="28">
        <v>0</v>
      </c>
      <c r="F11" s="28">
        <v>0</v>
      </c>
      <c r="G11" s="28">
        <v>0</v>
      </c>
      <c r="H11" s="28">
        <v>1.6117219999999999E-3</v>
      </c>
      <c r="I11">
        <v>0</v>
      </c>
      <c r="J11">
        <v>0</v>
      </c>
      <c r="K11">
        <v>0</v>
      </c>
      <c r="L11">
        <v>0</v>
      </c>
      <c r="M11">
        <v>0</v>
      </c>
      <c r="N11">
        <v>0</v>
      </c>
    </row>
    <row r="12" spans="1:14" x14ac:dyDescent="0.15">
      <c r="A12" s="7" t="s">
        <v>24</v>
      </c>
      <c r="B12" s="28" t="s">
        <v>397</v>
      </c>
      <c r="C12" s="28" t="s">
        <v>2013</v>
      </c>
      <c r="D12" s="28">
        <v>1</v>
      </c>
      <c r="E12" s="28">
        <v>0</v>
      </c>
      <c r="F12" s="28">
        <v>0</v>
      </c>
      <c r="G12" s="28">
        <v>0</v>
      </c>
      <c r="H12" s="28">
        <v>4.0293000000000002E-4</v>
      </c>
      <c r="I12">
        <v>0</v>
      </c>
      <c r="J12">
        <v>0</v>
      </c>
      <c r="K12">
        <v>0</v>
      </c>
      <c r="L12">
        <v>0</v>
      </c>
      <c r="M12">
        <v>0</v>
      </c>
      <c r="N12">
        <v>0</v>
      </c>
    </row>
    <row r="13" spans="1:14" x14ac:dyDescent="0.15">
      <c r="A13" s="7" t="s">
        <v>24</v>
      </c>
      <c r="B13" s="28" t="s">
        <v>405</v>
      </c>
      <c r="C13" s="28" t="s">
        <v>2013</v>
      </c>
      <c r="D13" s="28">
        <v>1</v>
      </c>
      <c r="E13" s="28">
        <v>0</v>
      </c>
      <c r="F13" s="28">
        <v>0</v>
      </c>
      <c r="G13" s="28">
        <v>0</v>
      </c>
      <c r="H13" s="28">
        <v>9.6356399999999998E-4</v>
      </c>
      <c r="I13">
        <v>0</v>
      </c>
      <c r="J13">
        <v>0</v>
      </c>
      <c r="K13">
        <v>0</v>
      </c>
      <c r="L13">
        <v>0</v>
      </c>
      <c r="M13">
        <v>0</v>
      </c>
      <c r="N13">
        <v>0</v>
      </c>
    </row>
    <row r="14" spans="1:14" x14ac:dyDescent="0.15">
      <c r="A14" s="7" t="s">
        <v>24</v>
      </c>
      <c r="B14" s="28" t="s">
        <v>401</v>
      </c>
      <c r="C14" s="28" t="s">
        <v>2013</v>
      </c>
      <c r="D14" s="28">
        <v>1</v>
      </c>
      <c r="E14" s="28">
        <v>0</v>
      </c>
      <c r="F14" s="28">
        <v>0</v>
      </c>
      <c r="G14" s="28">
        <v>0</v>
      </c>
      <c r="H14" s="28">
        <v>1.6117200000000001E-4</v>
      </c>
      <c r="I14">
        <v>0</v>
      </c>
      <c r="J14">
        <v>0</v>
      </c>
      <c r="K14">
        <v>0</v>
      </c>
      <c r="L14">
        <v>0</v>
      </c>
      <c r="M14">
        <v>0</v>
      </c>
      <c r="N14">
        <v>0</v>
      </c>
    </row>
    <row r="15" spans="1:14" x14ac:dyDescent="0.15">
      <c r="A15" s="7" t="s">
        <v>24</v>
      </c>
      <c r="B15" s="28" t="s">
        <v>410</v>
      </c>
      <c r="C15" s="28" t="s">
        <v>2013</v>
      </c>
      <c r="D15" s="28">
        <v>1</v>
      </c>
      <c r="E15" s="28">
        <v>0</v>
      </c>
      <c r="F15" s="28">
        <v>0</v>
      </c>
      <c r="G15" s="28">
        <v>0</v>
      </c>
      <c r="H15" s="28">
        <v>8.8644699999999995E-4</v>
      </c>
      <c r="I15">
        <v>0</v>
      </c>
      <c r="J15">
        <v>0</v>
      </c>
      <c r="K15">
        <v>0</v>
      </c>
      <c r="L15">
        <v>0</v>
      </c>
      <c r="M15">
        <v>0</v>
      </c>
      <c r="N15">
        <v>0</v>
      </c>
    </row>
    <row r="16" spans="1:14" x14ac:dyDescent="0.15">
      <c r="A16" s="7" t="s">
        <v>24</v>
      </c>
      <c r="B16" s="27" t="s">
        <v>390</v>
      </c>
      <c r="C16" s="28" t="s">
        <v>2013</v>
      </c>
      <c r="D16" s="28">
        <v>1</v>
      </c>
      <c r="E16" s="28">
        <v>0</v>
      </c>
      <c r="F16" s="28">
        <v>0</v>
      </c>
      <c r="G16" s="28">
        <v>0</v>
      </c>
      <c r="H16" s="28">
        <v>8.0586099999999997E-5</v>
      </c>
      <c r="I16">
        <v>0</v>
      </c>
      <c r="J16">
        <v>0</v>
      </c>
      <c r="K16">
        <v>0</v>
      </c>
      <c r="L16">
        <v>0</v>
      </c>
      <c r="M16">
        <v>0</v>
      </c>
      <c r="N16">
        <v>0</v>
      </c>
    </row>
    <row r="17" spans="1:14" x14ac:dyDescent="0.15">
      <c r="A17" s="7" t="s">
        <v>24</v>
      </c>
      <c r="B17" s="28" t="s">
        <v>605</v>
      </c>
      <c r="C17" s="28" t="s">
        <v>2013</v>
      </c>
      <c r="D17" s="28">
        <v>1</v>
      </c>
      <c r="E17" s="28">
        <v>0</v>
      </c>
      <c r="F17" s="28">
        <v>0</v>
      </c>
      <c r="G17" s="28">
        <v>0</v>
      </c>
      <c r="H17" s="28">
        <v>3.6839350000000002E-3</v>
      </c>
      <c r="I17">
        <v>0</v>
      </c>
      <c r="J17">
        <v>0</v>
      </c>
      <c r="K17">
        <v>0</v>
      </c>
      <c r="L17">
        <v>0</v>
      </c>
      <c r="M17">
        <v>0</v>
      </c>
      <c r="N17">
        <v>0</v>
      </c>
    </row>
    <row r="18" spans="1:14" x14ac:dyDescent="0.15">
      <c r="A18" s="7" t="s">
        <v>24</v>
      </c>
      <c r="B18" s="27" t="s">
        <v>615</v>
      </c>
      <c r="C18" s="28" t="s">
        <v>2013</v>
      </c>
      <c r="D18" s="28">
        <v>1</v>
      </c>
      <c r="E18" s="28">
        <v>0</v>
      </c>
      <c r="F18" s="28">
        <v>0</v>
      </c>
      <c r="G18" s="28">
        <v>0</v>
      </c>
      <c r="H18" s="28">
        <v>1.221E-5</v>
      </c>
      <c r="I18">
        <v>0</v>
      </c>
      <c r="J18">
        <v>0</v>
      </c>
      <c r="K18">
        <v>0</v>
      </c>
      <c r="L18">
        <v>0</v>
      </c>
      <c r="M18">
        <v>0</v>
      </c>
      <c r="N18">
        <v>0</v>
      </c>
    </row>
    <row r="19" spans="1:14" x14ac:dyDescent="0.15">
      <c r="A19" s="7" t="s">
        <v>24</v>
      </c>
      <c r="B19" s="28" t="s">
        <v>625</v>
      </c>
      <c r="C19" s="28" t="s">
        <v>2013</v>
      </c>
      <c r="D19" s="28">
        <v>1</v>
      </c>
      <c r="E19" s="28">
        <v>0</v>
      </c>
      <c r="F19" s="28">
        <v>0</v>
      </c>
      <c r="G19" s="28">
        <v>0</v>
      </c>
      <c r="H19" s="28">
        <v>-4.1115350000000004E-3</v>
      </c>
      <c r="I19">
        <v>0</v>
      </c>
      <c r="J19">
        <v>0</v>
      </c>
      <c r="K19">
        <v>0</v>
      </c>
      <c r="L19">
        <v>0</v>
      </c>
      <c r="M19">
        <v>0</v>
      </c>
      <c r="N19">
        <v>0</v>
      </c>
    </row>
    <row r="20" spans="1:14" x14ac:dyDescent="0.15">
      <c r="A20" s="7" t="s">
        <v>24</v>
      </c>
      <c r="B20" s="28" t="s">
        <v>635</v>
      </c>
      <c r="C20" s="28" t="s">
        <v>2013</v>
      </c>
      <c r="D20" s="28">
        <v>1</v>
      </c>
      <c r="E20" s="28">
        <v>0</v>
      </c>
      <c r="F20" s="28">
        <v>0</v>
      </c>
      <c r="G20" s="28">
        <v>0</v>
      </c>
      <c r="H20" s="154">
        <v>2.0146500000000001E-5</v>
      </c>
      <c r="I20">
        <v>0</v>
      </c>
      <c r="J20">
        <v>0</v>
      </c>
      <c r="K20">
        <v>0</v>
      </c>
      <c r="L20">
        <v>0</v>
      </c>
      <c r="M20">
        <v>0</v>
      </c>
      <c r="N20">
        <v>0</v>
      </c>
    </row>
    <row r="21" spans="1:14" x14ac:dyDescent="0.15">
      <c r="A21" s="7" t="s">
        <v>24</v>
      </c>
      <c r="B21" s="28" t="s">
        <v>645</v>
      </c>
      <c r="C21" s="28" t="s">
        <v>2013</v>
      </c>
      <c r="D21" s="28">
        <v>1</v>
      </c>
      <c r="E21" s="28">
        <v>0</v>
      </c>
      <c r="F21" s="28">
        <v>0</v>
      </c>
      <c r="G21" s="28">
        <v>0</v>
      </c>
      <c r="H21" s="28">
        <v>3.6839350000000002E-3</v>
      </c>
      <c r="I21">
        <v>0</v>
      </c>
      <c r="J21">
        <v>0</v>
      </c>
      <c r="K21">
        <v>0</v>
      </c>
      <c r="L21">
        <v>0</v>
      </c>
      <c r="M21">
        <v>0</v>
      </c>
      <c r="N21">
        <v>0</v>
      </c>
    </row>
    <row r="22" spans="1:14" x14ac:dyDescent="0.15">
      <c r="A22" s="7" t="s">
        <v>24</v>
      </c>
      <c r="B22" s="28" t="s">
        <v>655</v>
      </c>
      <c r="C22" s="28" t="s">
        <v>2013</v>
      </c>
      <c r="D22" s="28">
        <v>1</v>
      </c>
      <c r="E22" s="28">
        <v>0</v>
      </c>
      <c r="F22" s="28">
        <v>0</v>
      </c>
      <c r="G22" s="28">
        <v>0</v>
      </c>
      <c r="H22" s="154">
        <v>4.0292999999999997E-6</v>
      </c>
      <c r="I22">
        <v>0</v>
      </c>
      <c r="J22">
        <v>0</v>
      </c>
      <c r="K22">
        <v>0</v>
      </c>
      <c r="L22">
        <v>0</v>
      </c>
      <c r="M22">
        <v>0</v>
      </c>
      <c r="N22">
        <v>0</v>
      </c>
    </row>
    <row r="23" spans="1:14" x14ac:dyDescent="0.15">
      <c r="A23" s="7" t="s">
        <v>24</v>
      </c>
      <c r="B23" s="28" t="s">
        <v>665</v>
      </c>
      <c r="C23" s="28" t="s">
        <v>2013</v>
      </c>
      <c r="D23" s="28">
        <v>1</v>
      </c>
      <c r="E23" s="28">
        <v>0</v>
      </c>
      <c r="F23" s="28">
        <v>0</v>
      </c>
      <c r="G23" s="28">
        <v>0</v>
      </c>
      <c r="H23" s="28">
        <v>-4.1115350000000004E-3</v>
      </c>
      <c r="I23">
        <v>0</v>
      </c>
      <c r="J23">
        <v>0</v>
      </c>
      <c r="K23">
        <v>0</v>
      </c>
      <c r="L23">
        <v>0</v>
      </c>
      <c r="M23">
        <v>0</v>
      </c>
      <c r="N23">
        <v>0</v>
      </c>
    </row>
    <row r="24" spans="1:14" x14ac:dyDescent="0.15">
      <c r="A24" s="7" t="s">
        <v>24</v>
      </c>
      <c r="B24" s="28" t="s">
        <v>675</v>
      </c>
      <c r="C24" s="28" t="s">
        <v>2013</v>
      </c>
      <c r="D24" s="28">
        <v>1</v>
      </c>
      <c r="E24" s="28">
        <v>0</v>
      </c>
      <c r="F24" s="28">
        <v>0</v>
      </c>
      <c r="G24" s="28">
        <v>0</v>
      </c>
      <c r="H24" s="154">
        <v>2.0146500000000001E-5</v>
      </c>
      <c r="I24">
        <v>0</v>
      </c>
      <c r="J24">
        <v>0</v>
      </c>
      <c r="K24">
        <v>0</v>
      </c>
      <c r="L24">
        <v>0</v>
      </c>
      <c r="M24">
        <v>0</v>
      </c>
      <c r="N24">
        <v>0</v>
      </c>
    </row>
    <row r="25" spans="1:14" x14ac:dyDescent="0.15">
      <c r="A25" s="7" t="s">
        <v>24</v>
      </c>
      <c r="B25" s="28" t="s">
        <v>685</v>
      </c>
      <c r="C25" s="28" t="s">
        <v>2013</v>
      </c>
      <c r="D25" s="28">
        <v>1</v>
      </c>
      <c r="E25" s="28">
        <v>0</v>
      </c>
      <c r="F25" s="28">
        <v>0</v>
      </c>
      <c r="G25" s="28">
        <v>0</v>
      </c>
      <c r="H25" s="28">
        <v>1.6117219999999999E-3</v>
      </c>
      <c r="I25">
        <v>0</v>
      </c>
      <c r="J25">
        <v>0</v>
      </c>
      <c r="K25">
        <v>0</v>
      </c>
      <c r="L25">
        <v>0</v>
      </c>
      <c r="M25">
        <v>0</v>
      </c>
      <c r="N25">
        <v>0</v>
      </c>
    </row>
    <row r="26" spans="1:14" x14ac:dyDescent="0.15">
      <c r="A26" s="7" t="s">
        <v>24</v>
      </c>
      <c r="B26" s="28" t="s">
        <v>695</v>
      </c>
      <c r="C26" s="28" t="s">
        <v>2013</v>
      </c>
      <c r="D26" s="28">
        <v>1</v>
      </c>
      <c r="E26" s="28">
        <v>0</v>
      </c>
      <c r="F26" s="28">
        <v>0</v>
      </c>
      <c r="G26" s="28">
        <v>0</v>
      </c>
      <c r="H26" s="154">
        <v>1.221E-5</v>
      </c>
      <c r="I26">
        <v>0</v>
      </c>
      <c r="J26">
        <v>0</v>
      </c>
      <c r="K26">
        <v>0</v>
      </c>
      <c r="L26">
        <v>0</v>
      </c>
      <c r="M26">
        <v>0</v>
      </c>
      <c r="N26">
        <v>0</v>
      </c>
    </row>
    <row r="27" spans="1:14" x14ac:dyDescent="0.15">
      <c r="A27" s="7" t="s">
        <v>24</v>
      </c>
      <c r="B27" s="28" t="s">
        <v>705</v>
      </c>
      <c r="C27" s="28" t="s">
        <v>2013</v>
      </c>
      <c r="D27" s="28">
        <v>1</v>
      </c>
      <c r="E27" s="28">
        <v>0</v>
      </c>
      <c r="F27" s="28">
        <v>0</v>
      </c>
      <c r="G27" s="28">
        <v>0</v>
      </c>
      <c r="H27" s="28">
        <v>-1.6117219999999999E-3</v>
      </c>
      <c r="I27">
        <v>0</v>
      </c>
      <c r="J27">
        <v>0</v>
      </c>
      <c r="K27">
        <v>0</v>
      </c>
      <c r="L27">
        <v>0</v>
      </c>
      <c r="M27">
        <v>0</v>
      </c>
      <c r="N27">
        <v>0</v>
      </c>
    </row>
    <row r="28" spans="1:14" x14ac:dyDescent="0.15">
      <c r="A28" s="7" t="s">
        <v>24</v>
      </c>
      <c r="B28" s="28" t="s">
        <v>715</v>
      </c>
      <c r="C28" s="28" t="s">
        <v>2013</v>
      </c>
      <c r="D28" s="28">
        <v>1</v>
      </c>
      <c r="E28" s="28">
        <v>0</v>
      </c>
      <c r="F28" s="28">
        <v>0</v>
      </c>
      <c r="G28" s="28">
        <v>0</v>
      </c>
      <c r="H28" s="154">
        <v>1.221E-5</v>
      </c>
      <c r="I28">
        <v>0</v>
      </c>
      <c r="J28">
        <v>0</v>
      </c>
      <c r="K28">
        <v>0</v>
      </c>
      <c r="L28">
        <v>0</v>
      </c>
      <c r="M28">
        <v>0</v>
      </c>
      <c r="N28">
        <v>0</v>
      </c>
    </row>
    <row r="29" spans="1:14" x14ac:dyDescent="0.15">
      <c r="A29" s="7" t="s">
        <v>24</v>
      </c>
      <c r="B29" s="28" t="s">
        <v>725</v>
      </c>
      <c r="C29" s="28" t="s">
        <v>2013</v>
      </c>
      <c r="D29" s="28">
        <v>1</v>
      </c>
      <c r="E29" s="28">
        <v>0</v>
      </c>
      <c r="F29" s="28">
        <v>0</v>
      </c>
      <c r="G29" s="28">
        <v>0</v>
      </c>
      <c r="H29" s="28">
        <v>8.8644699999999995E-4</v>
      </c>
      <c r="I29">
        <v>0</v>
      </c>
      <c r="J29">
        <v>0</v>
      </c>
      <c r="K29">
        <v>0</v>
      </c>
      <c r="L29">
        <v>0</v>
      </c>
      <c r="M29">
        <v>0</v>
      </c>
      <c r="N29">
        <v>0</v>
      </c>
    </row>
    <row r="30" spans="1:14" x14ac:dyDescent="0.15">
      <c r="A30" s="7" t="s">
        <v>24</v>
      </c>
      <c r="B30" s="28" t="s">
        <v>735</v>
      </c>
      <c r="C30" s="28" t="s">
        <v>2013</v>
      </c>
      <c r="D30" s="28">
        <v>1</v>
      </c>
      <c r="E30" s="28">
        <v>0</v>
      </c>
      <c r="F30" s="28">
        <v>0</v>
      </c>
      <c r="G30" s="28">
        <v>0</v>
      </c>
      <c r="H30" s="28">
        <v>1.253402318</v>
      </c>
      <c r="I30">
        <v>0</v>
      </c>
      <c r="J30">
        <v>0</v>
      </c>
      <c r="K30">
        <v>0</v>
      </c>
      <c r="L30">
        <v>0</v>
      </c>
      <c r="M30">
        <v>0</v>
      </c>
      <c r="N30">
        <v>0</v>
      </c>
    </row>
    <row r="31" spans="1:14" x14ac:dyDescent="0.15">
      <c r="A31" s="7" t="s">
        <v>24</v>
      </c>
      <c r="B31" s="28" t="s">
        <v>745</v>
      </c>
      <c r="C31" s="28" t="s">
        <v>2013</v>
      </c>
      <c r="D31" s="28">
        <v>1</v>
      </c>
      <c r="E31" s="28">
        <v>0</v>
      </c>
      <c r="F31" s="28">
        <v>0</v>
      </c>
      <c r="G31" s="153">
        <v>-266.68158349999999</v>
      </c>
      <c r="H31" s="28">
        <v>0.24708538699999999</v>
      </c>
      <c r="I31" s="28">
        <v>-4.3043300000000002E-5</v>
      </c>
      <c r="J31" s="154">
        <v>5.5606299999999998E-8</v>
      </c>
      <c r="K31">
        <v>0</v>
      </c>
      <c r="L31">
        <v>0</v>
      </c>
      <c r="M31">
        <v>0</v>
      </c>
      <c r="N31">
        <v>0</v>
      </c>
    </row>
    <row r="32" spans="1:14" x14ac:dyDescent="0.15">
      <c r="A32" s="7" t="s">
        <v>24</v>
      </c>
      <c r="B32" s="28" t="s">
        <v>756</v>
      </c>
      <c r="C32" s="28" t="s">
        <v>2013</v>
      </c>
      <c r="D32" s="28">
        <v>1</v>
      </c>
      <c r="E32" s="28">
        <v>0</v>
      </c>
      <c r="F32" s="28">
        <v>0</v>
      </c>
      <c r="G32" s="153">
        <v>-266.68158349999999</v>
      </c>
      <c r="H32" s="28">
        <v>0.24708538699999999</v>
      </c>
      <c r="I32" s="28">
        <v>-4.3043300000000002E-5</v>
      </c>
      <c r="J32" s="154">
        <v>5.5606299999999998E-8</v>
      </c>
      <c r="K32">
        <v>0</v>
      </c>
      <c r="L32">
        <v>0</v>
      </c>
      <c r="M32">
        <v>0</v>
      </c>
      <c r="N32">
        <v>0</v>
      </c>
    </row>
    <row r="33" spans="1:14" x14ac:dyDescent="0.15">
      <c r="A33" s="7" t="s">
        <v>24</v>
      </c>
      <c r="B33" s="28" t="s">
        <v>766</v>
      </c>
      <c r="C33" s="28" t="s">
        <v>2013</v>
      </c>
      <c r="D33" s="28">
        <v>1</v>
      </c>
      <c r="E33" s="28">
        <v>0</v>
      </c>
      <c r="F33" s="28">
        <v>0</v>
      </c>
      <c r="G33" s="153">
        <v>-247.3877348</v>
      </c>
      <c r="H33" s="28">
        <v>0.12748985400000001</v>
      </c>
      <c r="I33" s="28">
        <v>7.2246299999999998E-6</v>
      </c>
      <c r="J33" s="154">
        <v>1.22302E-9</v>
      </c>
      <c r="K33">
        <v>0</v>
      </c>
      <c r="L33">
        <v>0</v>
      </c>
      <c r="M33">
        <v>0</v>
      </c>
      <c r="N33">
        <v>0</v>
      </c>
    </row>
    <row r="34" spans="1:14" x14ac:dyDescent="0.15">
      <c r="A34" s="7" t="s">
        <v>24</v>
      </c>
      <c r="B34" s="28" t="s">
        <v>776</v>
      </c>
      <c r="C34" s="28" t="s">
        <v>2013</v>
      </c>
      <c r="D34" s="28">
        <v>1</v>
      </c>
      <c r="E34" s="28">
        <v>0</v>
      </c>
      <c r="F34" s="28">
        <v>0</v>
      </c>
      <c r="G34" s="153">
        <v>-247.3877348</v>
      </c>
      <c r="H34" s="28">
        <v>0.12748985400000001</v>
      </c>
      <c r="I34" s="28">
        <v>7.2246299999999998E-6</v>
      </c>
      <c r="J34" s="154">
        <v>1.22302E-9</v>
      </c>
      <c r="K34">
        <v>0</v>
      </c>
      <c r="L34">
        <v>0</v>
      </c>
      <c r="M34">
        <v>0</v>
      </c>
      <c r="N34">
        <v>0</v>
      </c>
    </row>
    <row r="35" spans="1:14" x14ac:dyDescent="0.15">
      <c r="A35" s="7" t="s">
        <v>24</v>
      </c>
      <c r="B35" s="28" t="s">
        <v>786</v>
      </c>
      <c r="C35" s="28" t="s">
        <v>2013</v>
      </c>
      <c r="D35" s="28">
        <v>1</v>
      </c>
      <c r="E35" s="28">
        <v>0</v>
      </c>
      <c r="F35" s="28">
        <v>0</v>
      </c>
      <c r="G35" s="153">
        <v>-33.747014999999998</v>
      </c>
      <c r="H35" s="28">
        <v>4.6844676000000002E-2</v>
      </c>
      <c r="I35" s="28">
        <v>-1.90352E-5</v>
      </c>
      <c r="J35" s="154">
        <v>4.0500699999999998E-9</v>
      </c>
      <c r="K35">
        <v>0</v>
      </c>
      <c r="L35">
        <v>0</v>
      </c>
      <c r="M35">
        <v>0</v>
      </c>
      <c r="N35">
        <v>0</v>
      </c>
    </row>
    <row r="36" spans="1:14" x14ac:dyDescent="0.15">
      <c r="A36" s="7" t="s">
        <v>24</v>
      </c>
      <c r="B36" s="28" t="s">
        <v>796</v>
      </c>
      <c r="C36" s="28" t="s">
        <v>2013</v>
      </c>
      <c r="D36" s="28">
        <v>1</v>
      </c>
      <c r="E36" s="28">
        <v>0</v>
      </c>
      <c r="F36" s="28">
        <v>0</v>
      </c>
      <c r="G36" s="153">
        <v>-244.6281391</v>
      </c>
      <c r="H36" s="28">
        <v>9.2989102000000004E-2</v>
      </c>
      <c r="I36" s="28">
        <v>5.6790299999999997E-6</v>
      </c>
      <c r="J36" s="154">
        <v>3.17489E-10</v>
      </c>
      <c r="K36">
        <v>0</v>
      </c>
      <c r="L36">
        <v>0</v>
      </c>
      <c r="M36">
        <v>0</v>
      </c>
      <c r="N36">
        <v>0</v>
      </c>
    </row>
    <row r="37" spans="1:14" x14ac:dyDescent="0.15">
      <c r="A37" s="7" t="s">
        <v>24</v>
      </c>
      <c r="B37" s="28" t="s">
        <v>806</v>
      </c>
      <c r="C37" s="28" t="s">
        <v>2013</v>
      </c>
      <c r="D37" s="28">
        <v>1</v>
      </c>
      <c r="E37" s="28">
        <v>0</v>
      </c>
      <c r="F37" s="28">
        <v>0</v>
      </c>
      <c r="G37" s="153">
        <v>-244.6281391</v>
      </c>
      <c r="H37" s="28">
        <v>9.2989102000000004E-2</v>
      </c>
      <c r="I37" s="28">
        <v>5.6790299999999997E-6</v>
      </c>
      <c r="J37" s="154">
        <v>3.17489E-10</v>
      </c>
      <c r="K37">
        <v>0</v>
      </c>
      <c r="L37">
        <v>0</v>
      </c>
      <c r="M37">
        <v>0</v>
      </c>
      <c r="N37">
        <v>0</v>
      </c>
    </row>
    <row r="38" spans="1:14" x14ac:dyDescent="0.15">
      <c r="A38" s="7" t="s">
        <v>24</v>
      </c>
      <c r="B38" s="28" t="s">
        <v>816</v>
      </c>
      <c r="C38" s="28" t="s">
        <v>2013</v>
      </c>
      <c r="D38" s="28">
        <v>1</v>
      </c>
      <c r="E38" s="28">
        <v>0</v>
      </c>
      <c r="F38" s="28">
        <v>0</v>
      </c>
      <c r="G38" s="153">
        <v>-244.6281391</v>
      </c>
      <c r="H38" s="28">
        <v>9.2989102000000004E-2</v>
      </c>
      <c r="I38" s="28">
        <v>5.6790299999999997E-6</v>
      </c>
      <c r="J38" s="154">
        <v>3.17489E-10</v>
      </c>
      <c r="K38">
        <v>0</v>
      </c>
      <c r="L38">
        <v>0</v>
      </c>
      <c r="M38">
        <v>0</v>
      </c>
      <c r="N38">
        <v>0</v>
      </c>
    </row>
    <row r="39" spans="1:14" x14ac:dyDescent="0.15">
      <c r="A39" s="7" t="s">
        <v>24</v>
      </c>
      <c r="B39" s="28" t="s">
        <v>819</v>
      </c>
      <c r="C39" s="28" t="s">
        <v>2013</v>
      </c>
      <c r="D39" s="28">
        <v>1</v>
      </c>
      <c r="E39" s="28">
        <v>0</v>
      </c>
      <c r="F39" s="28">
        <v>0</v>
      </c>
      <c r="G39" s="28">
        <v>0</v>
      </c>
      <c r="H39" s="28">
        <v>1.6117219999999999E-3</v>
      </c>
      <c r="I39">
        <v>0</v>
      </c>
      <c r="J39">
        <v>0</v>
      </c>
      <c r="K39">
        <v>0</v>
      </c>
      <c r="L39">
        <v>0</v>
      </c>
      <c r="M39">
        <v>0</v>
      </c>
      <c r="N39">
        <v>0</v>
      </c>
    </row>
    <row r="40" spans="1:14" x14ac:dyDescent="0.15">
      <c r="A40" s="7" t="s">
        <v>24</v>
      </c>
      <c r="B40" s="28" t="s">
        <v>822</v>
      </c>
      <c r="C40" s="28" t="s">
        <v>2013</v>
      </c>
      <c r="D40" s="28">
        <v>1</v>
      </c>
      <c r="E40" s="28">
        <v>0</v>
      </c>
      <c r="F40" s="28">
        <v>0</v>
      </c>
      <c r="G40" s="28">
        <v>0</v>
      </c>
      <c r="H40" s="28">
        <v>8.8644699999999995E-4</v>
      </c>
      <c r="I40">
        <v>0</v>
      </c>
      <c r="J40">
        <v>0</v>
      </c>
      <c r="K40">
        <v>0</v>
      </c>
      <c r="L40">
        <v>0</v>
      </c>
      <c r="M40">
        <v>0</v>
      </c>
      <c r="N40">
        <v>0</v>
      </c>
    </row>
    <row r="41" spans="1:14" x14ac:dyDescent="0.15">
      <c r="A41" s="7" t="s">
        <v>24</v>
      </c>
      <c r="B41" s="28" t="s">
        <v>825</v>
      </c>
      <c r="C41" s="28" t="s">
        <v>2013</v>
      </c>
      <c r="D41" s="28">
        <v>1</v>
      </c>
      <c r="E41" s="28">
        <v>0</v>
      </c>
      <c r="F41" s="28">
        <v>0</v>
      </c>
      <c r="G41" s="28">
        <v>0</v>
      </c>
      <c r="H41" s="28">
        <v>8.8644688644688653E-4</v>
      </c>
      <c r="I41">
        <v>0</v>
      </c>
      <c r="J41">
        <v>0</v>
      </c>
      <c r="K41">
        <v>0</v>
      </c>
      <c r="L41">
        <v>0</v>
      </c>
      <c r="M41">
        <v>0</v>
      </c>
      <c r="N41">
        <v>0</v>
      </c>
    </row>
    <row r="42" spans="1:14" x14ac:dyDescent="0.15">
      <c r="A42" s="7" t="s">
        <v>24</v>
      </c>
      <c r="B42" s="28" t="s">
        <v>414</v>
      </c>
      <c r="C42" s="28" t="s">
        <v>2013</v>
      </c>
      <c r="D42" s="28">
        <v>1</v>
      </c>
      <c r="E42" s="28">
        <v>0</v>
      </c>
      <c r="F42" s="28">
        <v>0</v>
      </c>
      <c r="G42" s="28">
        <v>0</v>
      </c>
      <c r="H42" s="28">
        <v>8.0586099999999995E-4</v>
      </c>
      <c r="I42">
        <v>0</v>
      </c>
      <c r="J42">
        <v>0</v>
      </c>
      <c r="K42">
        <v>0</v>
      </c>
      <c r="L42">
        <v>0</v>
      </c>
      <c r="M42">
        <v>0</v>
      </c>
      <c r="N42">
        <v>0</v>
      </c>
    </row>
    <row r="43" spans="1:14" x14ac:dyDescent="0.15">
      <c r="A43" s="7" t="s">
        <v>24</v>
      </c>
      <c r="B43" s="28" t="s">
        <v>418</v>
      </c>
      <c r="C43" s="28" t="s">
        <v>2013</v>
      </c>
      <c r="D43" s="28">
        <v>1</v>
      </c>
      <c r="E43" s="28">
        <v>0</v>
      </c>
      <c r="F43" s="28">
        <v>0</v>
      </c>
      <c r="G43" s="28">
        <v>0</v>
      </c>
      <c r="H43" s="28">
        <v>8.0586080586080586E-4</v>
      </c>
      <c r="I43">
        <v>0</v>
      </c>
      <c r="J43">
        <v>0</v>
      </c>
      <c r="K43">
        <v>0</v>
      </c>
      <c r="L43">
        <v>0</v>
      </c>
      <c r="M43">
        <v>0</v>
      </c>
      <c r="N43">
        <v>0</v>
      </c>
    </row>
    <row r="44" spans="1:14" x14ac:dyDescent="0.15">
      <c r="A44" s="7" t="s">
        <v>24</v>
      </c>
      <c r="B44" s="156" t="s">
        <v>876</v>
      </c>
      <c r="C44" s="28" t="s">
        <v>2013</v>
      </c>
      <c r="D44" s="28">
        <v>1</v>
      </c>
      <c r="E44" s="28">
        <v>0</v>
      </c>
      <c r="F44" s="28">
        <v>0</v>
      </c>
      <c r="G44" s="28">
        <v>0</v>
      </c>
      <c r="H44" s="28">
        <v>1.525902E-3</v>
      </c>
      <c r="I44">
        <v>0</v>
      </c>
      <c r="J44">
        <v>0</v>
      </c>
      <c r="K44">
        <v>0</v>
      </c>
      <c r="L44">
        <v>0</v>
      </c>
      <c r="M44">
        <v>0</v>
      </c>
      <c r="N44">
        <v>0</v>
      </c>
    </row>
    <row r="45" spans="1:14" x14ac:dyDescent="0.15">
      <c r="A45" s="7" t="s">
        <v>24</v>
      </c>
      <c r="B45" s="156" t="s">
        <v>879</v>
      </c>
      <c r="C45" s="28" t="s">
        <v>2013</v>
      </c>
      <c r="D45" s="28">
        <v>1</v>
      </c>
      <c r="E45" s="28">
        <v>0</v>
      </c>
      <c r="F45" s="28">
        <v>0</v>
      </c>
      <c r="G45" s="28">
        <v>0</v>
      </c>
      <c r="H45" s="28">
        <v>0.39215699999999998</v>
      </c>
      <c r="I45">
        <v>0</v>
      </c>
      <c r="J45">
        <v>0</v>
      </c>
      <c r="K45">
        <v>0</v>
      </c>
      <c r="L45">
        <v>0</v>
      </c>
      <c r="M45">
        <v>0</v>
      </c>
      <c r="N45">
        <v>0</v>
      </c>
    </row>
    <row r="46" spans="1:14" x14ac:dyDescent="0.15">
      <c r="A46" s="7" t="s">
        <v>24</v>
      </c>
      <c r="B46" s="157" t="s">
        <v>882</v>
      </c>
      <c r="C46" s="28" t="s">
        <v>2013</v>
      </c>
      <c r="D46" s="28">
        <v>1</v>
      </c>
      <c r="E46" s="28">
        <v>0</v>
      </c>
      <c r="F46" s="28">
        <v>0</v>
      </c>
      <c r="G46" s="28">
        <v>0</v>
      </c>
      <c r="H46" s="28">
        <v>0.39215699999999998</v>
      </c>
      <c r="I46">
        <v>0</v>
      </c>
      <c r="J46">
        <v>0</v>
      </c>
      <c r="K46">
        <v>0</v>
      </c>
      <c r="L46">
        <v>0</v>
      </c>
      <c r="M46">
        <v>0</v>
      </c>
      <c r="N46">
        <v>0</v>
      </c>
    </row>
    <row r="54" spans="11:11" x14ac:dyDescent="0.15">
      <c r="K54" t="s">
        <v>2014</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WARNING - This document contains technical data whose export is restricted by the Arms Export Control Act (Title 23, U.S.C., Sec 2751, et seq.) or the Export Administration Act of 1979, as amended  (Title 50, U.S.C., App. 2401 et seq.).</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H46"/>
  <sheetViews>
    <sheetView zoomScaleNormal="100" workbookViewId="0">
      <pane ySplit="1" topLeftCell="A2" activePane="bottomLeft" state="frozen"/>
      <selection pane="bottomLeft" activeCell="J19" sqref="J19"/>
    </sheetView>
  </sheetViews>
  <sheetFormatPr baseColWidth="10" defaultColWidth="11.5" defaultRowHeight="13" x14ac:dyDescent="0.15"/>
  <cols>
    <col min="1" max="1" width="27.83203125" customWidth="1"/>
    <col min="2" max="2" width="18.83203125" customWidth="1"/>
    <col min="3" max="3" width="23" customWidth="1"/>
    <col min="4" max="4" width="19" customWidth="1"/>
    <col min="5" max="8" width="19.1640625" customWidth="1"/>
  </cols>
  <sheetData>
    <row r="1" spans="1:8" s="1" customFormat="1" x14ac:dyDescent="0.15">
      <c r="A1" s="1" t="s">
        <v>54</v>
      </c>
      <c r="B1" s="1" t="s">
        <v>127</v>
      </c>
      <c r="C1" s="1" t="s">
        <v>2015</v>
      </c>
      <c r="D1" s="1" t="s">
        <v>2016</v>
      </c>
      <c r="E1" s="1" t="s">
        <v>2017</v>
      </c>
      <c r="F1" s="1" t="s">
        <v>2018</v>
      </c>
      <c r="G1" s="1" t="s">
        <v>2019</v>
      </c>
      <c r="H1" s="1" t="s">
        <v>2020</v>
      </c>
    </row>
    <row r="2" spans="1:8" s="5" customFormat="1" x14ac:dyDescent="0.15">
      <c r="A2" t="s">
        <v>27</v>
      </c>
      <c r="B2" s="27" t="s">
        <v>390</v>
      </c>
      <c r="C2" s="6"/>
      <c r="D2">
        <v>-1E-3</v>
      </c>
      <c r="E2">
        <v>-1E-3</v>
      </c>
      <c r="F2" s="6">
        <v>0.15</v>
      </c>
      <c r="G2" s="6">
        <v>0.16</v>
      </c>
      <c r="H2" s="6"/>
    </row>
    <row r="3" spans="1:8" s="5" customFormat="1" x14ac:dyDescent="0.15">
      <c r="A3" t="s">
        <v>27</v>
      </c>
      <c r="B3" s="28" t="s">
        <v>397</v>
      </c>
      <c r="C3" s="6"/>
      <c r="D3">
        <v>-1E-3</v>
      </c>
      <c r="E3">
        <v>-1E-3</v>
      </c>
      <c r="F3" s="6">
        <v>0.4</v>
      </c>
      <c r="G3" s="6">
        <v>0.45</v>
      </c>
      <c r="H3" s="6"/>
    </row>
    <row r="4" spans="1:8" s="5" customFormat="1" x14ac:dyDescent="0.15">
      <c r="A4" t="s">
        <v>27</v>
      </c>
      <c r="B4" s="28" t="s">
        <v>405</v>
      </c>
      <c r="C4" s="6"/>
      <c r="D4" s="6">
        <v>3</v>
      </c>
      <c r="E4" s="6">
        <v>3.1</v>
      </c>
      <c r="F4" s="6">
        <v>3.5</v>
      </c>
      <c r="G4" s="6">
        <v>3.6</v>
      </c>
      <c r="H4" s="6"/>
    </row>
    <row r="5" spans="1:8" s="5" customFormat="1" x14ac:dyDescent="0.15">
      <c r="A5" t="s">
        <v>27</v>
      </c>
      <c r="B5" s="28" t="s">
        <v>401</v>
      </c>
      <c r="C5" s="6"/>
      <c r="D5">
        <v>-1E-3</v>
      </c>
      <c r="E5">
        <v>-1E-3</v>
      </c>
      <c r="F5" s="6">
        <v>0.4</v>
      </c>
      <c r="G5" s="6">
        <v>0.45</v>
      </c>
      <c r="H5" s="6"/>
    </row>
    <row r="6" spans="1:8" s="5" customFormat="1" x14ac:dyDescent="0.15">
      <c r="A6" t="s">
        <v>27</v>
      </c>
      <c r="B6" s="28" t="s">
        <v>410</v>
      </c>
      <c r="C6" s="6"/>
      <c r="D6" s="6">
        <v>1.44</v>
      </c>
      <c r="E6" s="6">
        <v>1.45</v>
      </c>
      <c r="F6" s="6">
        <v>1.55</v>
      </c>
      <c r="G6" s="6">
        <v>1.56</v>
      </c>
      <c r="H6" s="6"/>
    </row>
    <row r="7" spans="1:8" s="5" customFormat="1" x14ac:dyDescent="0.15">
      <c r="A7" t="s">
        <v>27</v>
      </c>
      <c r="B7" s="28" t="s">
        <v>414</v>
      </c>
      <c r="C7" s="6"/>
      <c r="D7" s="6">
        <v>2.48</v>
      </c>
      <c r="E7" s="6">
        <v>2.4900000000000002</v>
      </c>
      <c r="F7" s="6">
        <v>2.5099999999999998</v>
      </c>
      <c r="G7" s="6">
        <v>2.52</v>
      </c>
      <c r="H7" s="6"/>
    </row>
    <row r="8" spans="1:8" s="5" customFormat="1" x14ac:dyDescent="0.15">
      <c r="A8" t="s">
        <v>27</v>
      </c>
      <c r="B8" s="28" t="s">
        <v>418</v>
      </c>
      <c r="C8" s="6"/>
      <c r="D8" s="6">
        <v>2.48</v>
      </c>
      <c r="E8" s="6">
        <v>2.4900000000000002</v>
      </c>
      <c r="F8" s="6">
        <v>2.5099999999999998</v>
      </c>
      <c r="G8" s="6">
        <v>2.52</v>
      </c>
      <c r="H8" s="6"/>
    </row>
    <row r="9" spans="1:8" s="5" customFormat="1" x14ac:dyDescent="0.15">
      <c r="A9" s="7" t="s">
        <v>24</v>
      </c>
      <c r="B9" s="28" t="s">
        <v>551</v>
      </c>
      <c r="C9" s="6"/>
      <c r="D9">
        <v>-1E-3</v>
      </c>
      <c r="E9">
        <v>-1E-3</v>
      </c>
      <c r="F9" s="6">
        <v>0.01</v>
      </c>
      <c r="G9" s="6">
        <v>1.2E-2</v>
      </c>
      <c r="H9" s="6"/>
    </row>
    <row r="10" spans="1:8" s="5" customFormat="1" x14ac:dyDescent="0.15">
      <c r="A10" s="7" t="s">
        <v>24</v>
      </c>
      <c r="B10" s="28" t="s">
        <v>560</v>
      </c>
      <c r="C10" s="6"/>
      <c r="D10" s="6">
        <v>4.6500000000000004</v>
      </c>
      <c r="E10" s="6">
        <v>4.75</v>
      </c>
      <c r="F10" s="6">
        <v>5.25</v>
      </c>
      <c r="G10" s="6">
        <v>5.35</v>
      </c>
      <c r="H10" s="6"/>
    </row>
    <row r="11" spans="1:8" s="5" customFormat="1" x14ac:dyDescent="0.15">
      <c r="A11" s="7" t="s">
        <v>24</v>
      </c>
      <c r="B11" s="28" t="s">
        <v>397</v>
      </c>
      <c r="C11" s="6"/>
      <c r="D11">
        <v>-1E-3</v>
      </c>
      <c r="E11">
        <v>-1E-3</v>
      </c>
      <c r="F11" s="6">
        <v>0.4</v>
      </c>
      <c r="G11" s="6">
        <v>0.45</v>
      </c>
      <c r="H11" s="6"/>
    </row>
    <row r="12" spans="1:8" s="5" customFormat="1" x14ac:dyDescent="0.15">
      <c r="A12" s="7" t="s">
        <v>24</v>
      </c>
      <c r="B12" s="28" t="s">
        <v>405</v>
      </c>
      <c r="C12" s="6"/>
      <c r="D12" s="6">
        <v>3</v>
      </c>
      <c r="E12" s="6">
        <v>3.1</v>
      </c>
      <c r="F12" s="6">
        <v>3.5</v>
      </c>
      <c r="G12" s="6">
        <v>3.6</v>
      </c>
      <c r="H12" s="6"/>
    </row>
    <row r="13" spans="1:8" s="5" customFormat="1" x14ac:dyDescent="0.15">
      <c r="A13" s="7" t="s">
        <v>24</v>
      </c>
      <c r="B13" s="28" t="s">
        <v>401</v>
      </c>
      <c r="C13" s="6"/>
      <c r="D13">
        <v>-1E-3</v>
      </c>
      <c r="E13">
        <v>-1E-3</v>
      </c>
      <c r="F13" s="6">
        <v>0.4</v>
      </c>
      <c r="G13" s="6">
        <v>0.45</v>
      </c>
      <c r="H13" s="6"/>
    </row>
    <row r="14" spans="1:8" s="5" customFormat="1" x14ac:dyDescent="0.15">
      <c r="A14" s="7" t="s">
        <v>24</v>
      </c>
      <c r="B14" s="28" t="s">
        <v>410</v>
      </c>
      <c r="C14" s="6"/>
      <c r="D14" s="6">
        <v>1.44</v>
      </c>
      <c r="E14" s="6">
        <v>1.45</v>
      </c>
      <c r="F14" s="6">
        <v>1.55</v>
      </c>
      <c r="G14" s="6">
        <v>1.56</v>
      </c>
      <c r="H14" s="6"/>
    </row>
    <row r="15" spans="1:8" s="5" customFormat="1" x14ac:dyDescent="0.15">
      <c r="A15" s="7" t="s">
        <v>24</v>
      </c>
      <c r="B15" s="27" t="s">
        <v>390</v>
      </c>
      <c r="C15" s="6"/>
      <c r="D15">
        <v>-1E-3</v>
      </c>
      <c r="E15">
        <v>-1E-3</v>
      </c>
      <c r="F15" s="6">
        <v>0.15</v>
      </c>
      <c r="G15" s="6">
        <v>0.16</v>
      </c>
      <c r="H15" s="6"/>
    </row>
    <row r="16" spans="1:8" s="5" customFormat="1" x14ac:dyDescent="0.15">
      <c r="A16" s="7" t="s">
        <v>24</v>
      </c>
      <c r="B16" s="28" t="s">
        <v>605</v>
      </c>
      <c r="C16" s="6"/>
      <c r="D16" s="6">
        <v>11.65</v>
      </c>
      <c r="E16" s="6">
        <v>11.7</v>
      </c>
      <c r="F16" s="6">
        <v>12.3</v>
      </c>
      <c r="G16" s="6">
        <v>12.35</v>
      </c>
      <c r="H16" s="6"/>
    </row>
    <row r="17" spans="1:8" s="5" customFormat="1" x14ac:dyDescent="0.15">
      <c r="A17" s="7" t="s">
        <v>24</v>
      </c>
      <c r="B17" s="27" t="s">
        <v>615</v>
      </c>
      <c r="C17" s="6"/>
      <c r="D17">
        <v>-1E-3</v>
      </c>
      <c r="E17">
        <v>-1E-3</v>
      </c>
      <c r="F17" s="5">
        <v>2.5000000000000001E-2</v>
      </c>
      <c r="G17" s="5">
        <v>0.03</v>
      </c>
      <c r="H17" s="6"/>
    </row>
    <row r="18" spans="1:8" s="5" customFormat="1" x14ac:dyDescent="0.15">
      <c r="A18" s="7" t="s">
        <v>24</v>
      </c>
      <c r="B18" s="28" t="s">
        <v>625</v>
      </c>
      <c r="C18" s="6"/>
      <c r="D18">
        <v>-12.55</v>
      </c>
      <c r="E18">
        <v>-12.5</v>
      </c>
      <c r="F18">
        <v>-11.5</v>
      </c>
      <c r="G18">
        <v>-11.45</v>
      </c>
      <c r="H18" s="6"/>
    </row>
    <row r="19" spans="1:8" x14ac:dyDescent="0.15">
      <c r="A19" s="7" t="s">
        <v>24</v>
      </c>
      <c r="B19" s="28" t="s">
        <v>635</v>
      </c>
      <c r="D19">
        <v>-1E-3</v>
      </c>
      <c r="E19">
        <v>-1E-3</v>
      </c>
      <c r="F19">
        <v>0.05</v>
      </c>
      <c r="G19">
        <v>0.06</v>
      </c>
    </row>
    <row r="20" spans="1:8" x14ac:dyDescent="0.15">
      <c r="A20" s="7" t="s">
        <v>24</v>
      </c>
      <c r="B20" s="28" t="s">
        <v>645</v>
      </c>
      <c r="D20">
        <v>-1E-3</v>
      </c>
      <c r="E20">
        <v>-1E-3</v>
      </c>
      <c r="F20">
        <v>12.3</v>
      </c>
      <c r="G20">
        <v>12.35</v>
      </c>
    </row>
    <row r="21" spans="1:8" x14ac:dyDescent="0.15">
      <c r="A21" s="7" t="s">
        <v>24</v>
      </c>
      <c r="B21" s="28" t="s">
        <v>655</v>
      </c>
      <c r="D21">
        <v>-1E-3</v>
      </c>
      <c r="E21">
        <v>-1E-3</v>
      </c>
      <c r="F21">
        <v>0.01</v>
      </c>
      <c r="G21">
        <v>1.2E-2</v>
      </c>
    </row>
    <row r="22" spans="1:8" x14ac:dyDescent="0.15">
      <c r="A22" s="7" t="s">
        <v>24</v>
      </c>
      <c r="B22" s="28" t="s">
        <v>665</v>
      </c>
      <c r="D22">
        <v>-12.55</v>
      </c>
      <c r="E22">
        <v>-12.5</v>
      </c>
      <c r="F22">
        <v>1E-3</v>
      </c>
      <c r="G22">
        <v>1E-3</v>
      </c>
    </row>
    <row r="23" spans="1:8" x14ac:dyDescent="0.15">
      <c r="A23" s="7" t="s">
        <v>24</v>
      </c>
      <c r="B23" s="28" t="s">
        <v>675</v>
      </c>
      <c r="D23">
        <v>-1E-3</v>
      </c>
      <c r="E23">
        <v>-1E-3</v>
      </c>
      <c r="F23">
        <v>0.5</v>
      </c>
      <c r="G23">
        <v>0.55000000000000004</v>
      </c>
    </row>
    <row r="24" spans="1:8" x14ac:dyDescent="0.15">
      <c r="A24" s="7" t="s">
        <v>24</v>
      </c>
      <c r="B24" s="28" t="s">
        <v>685</v>
      </c>
      <c r="D24">
        <v>-1E-3</v>
      </c>
      <c r="E24">
        <v>-1E-3</v>
      </c>
      <c r="F24">
        <v>5.5</v>
      </c>
      <c r="G24">
        <v>5.7</v>
      </c>
    </row>
    <row r="25" spans="1:8" x14ac:dyDescent="0.15">
      <c r="A25" s="7" t="s">
        <v>24</v>
      </c>
      <c r="B25" s="28" t="s">
        <v>695</v>
      </c>
      <c r="D25">
        <v>-1E-3</v>
      </c>
      <c r="E25">
        <v>-1E-3</v>
      </c>
      <c r="F25">
        <v>0.2</v>
      </c>
      <c r="G25">
        <v>0.3</v>
      </c>
    </row>
    <row r="26" spans="1:8" x14ac:dyDescent="0.15">
      <c r="A26" s="7" t="s">
        <v>24</v>
      </c>
      <c r="B26" s="28" t="s">
        <v>705</v>
      </c>
      <c r="D26">
        <v>-5.7</v>
      </c>
      <c r="E26">
        <v>-5.5</v>
      </c>
      <c r="F26">
        <v>1E-3</v>
      </c>
      <c r="G26">
        <v>1E-3</v>
      </c>
    </row>
    <row r="27" spans="1:8" x14ac:dyDescent="0.15">
      <c r="A27" s="7" t="s">
        <v>24</v>
      </c>
      <c r="B27" s="28" t="s">
        <v>715</v>
      </c>
      <c r="D27">
        <v>-1E-3</v>
      </c>
      <c r="E27">
        <v>-1E-3</v>
      </c>
      <c r="F27">
        <v>0.33</v>
      </c>
      <c r="G27">
        <v>0.35</v>
      </c>
    </row>
    <row r="28" spans="1:8" x14ac:dyDescent="0.15">
      <c r="A28" s="7" t="s">
        <v>24</v>
      </c>
      <c r="B28" s="28" t="s">
        <v>725</v>
      </c>
      <c r="D28">
        <v>-1E-3</v>
      </c>
      <c r="E28">
        <v>-1E-3</v>
      </c>
      <c r="F28">
        <v>3.4</v>
      </c>
      <c r="G28">
        <v>3.6</v>
      </c>
    </row>
    <row r="29" spans="1:8" x14ac:dyDescent="0.15">
      <c r="A29" s="7" t="s">
        <v>24</v>
      </c>
      <c r="B29" s="28" t="s">
        <v>735</v>
      </c>
      <c r="D29">
        <v>-1E-3</v>
      </c>
      <c r="E29">
        <v>-1E-3</v>
      </c>
      <c r="F29">
        <v>3400</v>
      </c>
      <c r="G29">
        <v>3500</v>
      </c>
    </row>
    <row r="30" spans="1:8" x14ac:dyDescent="0.15">
      <c r="A30" s="7" t="s">
        <v>24</v>
      </c>
      <c r="B30" s="28" t="s">
        <v>745</v>
      </c>
      <c r="D30">
        <v>-30</v>
      </c>
      <c r="E30">
        <v>-25</v>
      </c>
      <c r="F30">
        <v>71</v>
      </c>
      <c r="G30">
        <v>76</v>
      </c>
    </row>
    <row r="31" spans="1:8" x14ac:dyDescent="0.15">
      <c r="A31" s="7" t="s">
        <v>24</v>
      </c>
      <c r="B31" s="28" t="s">
        <v>756</v>
      </c>
      <c r="D31">
        <v>-30</v>
      </c>
      <c r="E31">
        <v>-25</v>
      </c>
      <c r="F31">
        <v>75</v>
      </c>
      <c r="G31">
        <v>80</v>
      </c>
    </row>
    <row r="32" spans="1:8" x14ac:dyDescent="0.15">
      <c r="A32" s="7" t="s">
        <v>24</v>
      </c>
      <c r="B32" s="28" t="s">
        <v>766</v>
      </c>
      <c r="D32">
        <v>-30</v>
      </c>
      <c r="E32">
        <v>-25</v>
      </c>
      <c r="F32">
        <v>65</v>
      </c>
      <c r="G32">
        <v>70</v>
      </c>
    </row>
    <row r="33" spans="1:7" x14ac:dyDescent="0.15">
      <c r="A33" s="7" t="s">
        <v>24</v>
      </c>
      <c r="B33" s="28" t="s">
        <v>776</v>
      </c>
      <c r="D33">
        <v>-30</v>
      </c>
      <c r="E33">
        <v>-25</v>
      </c>
      <c r="F33">
        <v>65</v>
      </c>
      <c r="G33">
        <v>70</v>
      </c>
    </row>
    <row r="34" spans="1:7" x14ac:dyDescent="0.15">
      <c r="A34" s="7" t="s">
        <v>24</v>
      </c>
      <c r="B34" s="28" t="s">
        <v>786</v>
      </c>
      <c r="D34">
        <v>-30</v>
      </c>
      <c r="E34">
        <v>-25</v>
      </c>
      <c r="F34">
        <v>65</v>
      </c>
      <c r="G34">
        <v>70</v>
      </c>
    </row>
    <row r="35" spans="1:7" x14ac:dyDescent="0.15">
      <c r="A35" s="7" t="s">
        <v>24</v>
      </c>
      <c r="B35" s="28" t="s">
        <v>796</v>
      </c>
      <c r="D35">
        <v>-30</v>
      </c>
      <c r="E35">
        <v>-25</v>
      </c>
      <c r="F35">
        <v>56</v>
      </c>
      <c r="G35">
        <v>61</v>
      </c>
    </row>
    <row r="36" spans="1:7" x14ac:dyDescent="0.15">
      <c r="A36" s="7" t="s">
        <v>24</v>
      </c>
      <c r="B36" s="28" t="s">
        <v>806</v>
      </c>
      <c r="D36">
        <v>-30</v>
      </c>
      <c r="E36">
        <v>-25</v>
      </c>
      <c r="F36">
        <v>65</v>
      </c>
      <c r="G36">
        <v>70</v>
      </c>
    </row>
    <row r="37" spans="1:7" x14ac:dyDescent="0.15">
      <c r="A37" s="7" t="s">
        <v>24</v>
      </c>
      <c r="B37" s="28" t="s">
        <v>816</v>
      </c>
      <c r="D37">
        <v>-30</v>
      </c>
      <c r="E37">
        <v>-25</v>
      </c>
      <c r="F37">
        <v>60</v>
      </c>
      <c r="G37">
        <v>65</v>
      </c>
    </row>
    <row r="38" spans="1:7" x14ac:dyDescent="0.15">
      <c r="A38" s="7" t="s">
        <v>24</v>
      </c>
      <c r="B38" s="28" t="s">
        <v>819</v>
      </c>
      <c r="D38">
        <v>-1E-3</v>
      </c>
      <c r="E38">
        <v>-1E-3</v>
      </c>
      <c r="F38">
        <v>4.8499999999999996</v>
      </c>
      <c r="G38">
        <v>4.99</v>
      </c>
    </row>
    <row r="39" spans="1:7" x14ac:dyDescent="0.15">
      <c r="A39" s="7" t="s">
        <v>24</v>
      </c>
      <c r="B39" s="28" t="s">
        <v>822</v>
      </c>
      <c r="D39">
        <v>-1E-3</v>
      </c>
      <c r="E39">
        <v>-1E-3</v>
      </c>
      <c r="F39">
        <v>3.2</v>
      </c>
      <c r="G39">
        <v>3.29</v>
      </c>
    </row>
    <row r="40" spans="1:7" x14ac:dyDescent="0.15">
      <c r="A40" s="7" t="s">
        <v>24</v>
      </c>
      <c r="B40" s="28" t="s">
        <v>825</v>
      </c>
      <c r="D40">
        <v>-1E-3</v>
      </c>
      <c r="E40">
        <v>-1E-3</v>
      </c>
      <c r="F40">
        <v>3.2</v>
      </c>
      <c r="G40">
        <v>3.29</v>
      </c>
    </row>
    <row r="41" spans="1:7" x14ac:dyDescent="0.15">
      <c r="A41" s="7" t="s">
        <v>24</v>
      </c>
      <c r="B41" s="28" t="s">
        <v>414</v>
      </c>
      <c r="D41" s="6">
        <v>2.48</v>
      </c>
      <c r="E41" s="6">
        <v>2.4900000000000002</v>
      </c>
      <c r="F41" s="6">
        <v>2.5099999999999998</v>
      </c>
      <c r="G41" s="6">
        <v>2.52</v>
      </c>
    </row>
    <row r="42" spans="1:7" x14ac:dyDescent="0.15">
      <c r="A42" s="7" t="s">
        <v>24</v>
      </c>
      <c r="B42" s="28" t="s">
        <v>418</v>
      </c>
      <c r="D42" s="6">
        <v>2.48</v>
      </c>
      <c r="E42" s="6">
        <v>2.4900000000000002</v>
      </c>
      <c r="F42" s="6">
        <v>2.5099999999999998</v>
      </c>
      <c r="G42" s="6">
        <v>2.52</v>
      </c>
    </row>
    <row r="43" spans="1:7" x14ac:dyDescent="0.15">
      <c r="A43" s="20" t="s">
        <v>24</v>
      </c>
      <c r="B43" s="28" t="s">
        <v>842</v>
      </c>
      <c r="D43" s="6">
        <v>-1</v>
      </c>
      <c r="E43" s="6">
        <v>-1</v>
      </c>
      <c r="F43" s="6">
        <v>1000</v>
      </c>
      <c r="G43" s="6">
        <v>1500</v>
      </c>
    </row>
    <row r="44" spans="1:7" x14ac:dyDescent="0.15">
      <c r="A44" s="20" t="s">
        <v>24</v>
      </c>
      <c r="B44" s="156" t="s">
        <v>876</v>
      </c>
      <c r="D44">
        <v>-1</v>
      </c>
      <c r="E44">
        <v>-1</v>
      </c>
      <c r="F44">
        <v>80</v>
      </c>
      <c r="G44">
        <v>85</v>
      </c>
    </row>
    <row r="45" spans="1:7" x14ac:dyDescent="0.15">
      <c r="A45" s="20" t="s">
        <v>24</v>
      </c>
      <c r="B45" s="156" t="s">
        <v>879</v>
      </c>
      <c r="D45">
        <v>-1</v>
      </c>
      <c r="E45">
        <v>-1</v>
      </c>
      <c r="F45">
        <v>80</v>
      </c>
      <c r="G45">
        <v>90</v>
      </c>
    </row>
    <row r="46" spans="1:7" x14ac:dyDescent="0.15">
      <c r="A46" s="155" t="s">
        <v>24</v>
      </c>
      <c r="B46" s="157" t="s">
        <v>882</v>
      </c>
      <c r="D46">
        <v>-1</v>
      </c>
      <c r="E46">
        <v>-1</v>
      </c>
      <c r="F46">
        <v>80</v>
      </c>
      <c r="G46">
        <v>90</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WARNING - This document contains technical data whose export is restricted by the Arms Export Control Act (Title 23, U.S.C., Sec 2751, et seq.) or the Export Administration Act of 1979, as amended  (Title 50, U.S.C., App. 2401 et seq.).</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9"/>
  <sheetViews>
    <sheetView zoomScaleNormal="100" workbookViewId="0">
      <pane ySplit="1" topLeftCell="A2" activePane="bottomLeft" state="frozen"/>
      <selection pane="bottomLeft" activeCell="C17" sqref="C17"/>
    </sheetView>
  </sheetViews>
  <sheetFormatPr baseColWidth="10" defaultColWidth="11.5" defaultRowHeight="13" x14ac:dyDescent="0.15"/>
  <cols>
    <col min="1" max="1" width="23.5" customWidth="1"/>
    <col min="2" max="3" width="12.1640625" customWidth="1"/>
    <col min="4" max="4" width="12" customWidth="1"/>
    <col min="5" max="5" width="19.1640625" customWidth="1"/>
    <col min="6" max="6" width="42.1640625" customWidth="1"/>
    <col min="7" max="7" width="72.5" customWidth="1"/>
    <col min="8" max="8" width="26.1640625" customWidth="1"/>
    <col min="11" max="11" width="17.1640625" customWidth="1"/>
    <col min="13" max="13" width="13.5" customWidth="1"/>
    <col min="14" max="14" width="34" customWidth="1"/>
  </cols>
  <sheetData>
    <row r="1" spans="1:11" s="1" customFormat="1" x14ac:dyDescent="0.15">
      <c r="A1" s="1" t="s">
        <v>54</v>
      </c>
      <c r="B1" s="1" t="s">
        <v>55</v>
      </c>
      <c r="C1" s="1" t="s">
        <v>56</v>
      </c>
      <c r="D1" s="1" t="s">
        <v>57</v>
      </c>
      <c r="E1" s="1" t="s">
        <v>58</v>
      </c>
      <c r="F1" s="1" t="s">
        <v>59</v>
      </c>
      <c r="G1" s="1" t="s">
        <v>60</v>
      </c>
    </row>
    <row r="2" spans="1:11" ht="42" x14ac:dyDescent="0.15">
      <c r="A2" t="s">
        <v>61</v>
      </c>
      <c r="B2" t="s">
        <v>62</v>
      </c>
      <c r="C2" s="14">
        <v>1441</v>
      </c>
      <c r="D2" s="7">
        <v>0</v>
      </c>
      <c r="E2">
        <v>96</v>
      </c>
      <c r="F2" t="s">
        <v>63</v>
      </c>
      <c r="G2" s="31" t="s">
        <v>64</v>
      </c>
      <c r="H2" s="8" t="s">
        <v>65</v>
      </c>
      <c r="J2">
        <f>P_GLX_TMAUTONOMY!M14</f>
        <v>96</v>
      </c>
      <c r="K2">
        <f>J2/8</f>
        <v>12</v>
      </c>
    </row>
    <row r="3" spans="1:11" ht="28" x14ac:dyDescent="0.15">
      <c r="A3" t="s">
        <v>66</v>
      </c>
      <c r="B3" t="s">
        <v>67</v>
      </c>
      <c r="C3" s="14">
        <v>1442</v>
      </c>
      <c r="D3" s="7">
        <v>0</v>
      </c>
      <c r="E3">
        <v>112</v>
      </c>
      <c r="F3" t="s">
        <v>68</v>
      </c>
      <c r="G3" s="31" t="s">
        <v>69</v>
      </c>
      <c r="H3" s="8" t="s">
        <v>65</v>
      </c>
      <c r="J3">
        <f>P_GLX_TMACK!M16</f>
        <v>112</v>
      </c>
      <c r="K3">
        <f t="shared" ref="K3:K12" si="0">J3/8</f>
        <v>14</v>
      </c>
    </row>
    <row r="4" spans="1:11" ht="28" x14ac:dyDescent="0.15">
      <c r="A4" t="s">
        <v>70</v>
      </c>
      <c r="B4" t="s">
        <v>71</v>
      </c>
      <c r="C4" s="14">
        <v>1443</v>
      </c>
      <c r="D4" s="7">
        <v>0</v>
      </c>
      <c r="E4">
        <v>144</v>
      </c>
      <c r="F4" t="s">
        <v>72</v>
      </c>
      <c r="G4" s="31" t="s">
        <v>73</v>
      </c>
      <c r="H4" s="8" t="s">
        <v>65</v>
      </c>
      <c r="J4">
        <f>P_GLX_TMNAK!M17</f>
        <v>144</v>
      </c>
      <c r="K4">
        <f t="shared" si="0"/>
        <v>18</v>
      </c>
    </row>
    <row r="5" spans="1:11" ht="14" x14ac:dyDescent="0.15">
      <c r="A5" t="s">
        <v>74</v>
      </c>
      <c r="B5" t="s">
        <v>75</v>
      </c>
      <c r="C5" s="14">
        <v>1444</v>
      </c>
      <c r="D5" s="7">
        <v>0</v>
      </c>
      <c r="E5">
        <v>192</v>
      </c>
      <c r="F5" t="s">
        <v>76</v>
      </c>
      <c r="G5" s="31" t="s">
        <v>77</v>
      </c>
      <c r="H5" s="8" t="s">
        <v>65</v>
      </c>
      <c r="J5">
        <f>P_GLX_TMEVENT!M16</f>
        <v>192</v>
      </c>
      <c r="K5">
        <f t="shared" si="0"/>
        <v>24</v>
      </c>
    </row>
    <row r="6" spans="1:11" ht="28" x14ac:dyDescent="0.15">
      <c r="A6" t="s">
        <v>34</v>
      </c>
      <c r="B6" t="s">
        <v>78</v>
      </c>
      <c r="C6" s="14">
        <v>1445</v>
      </c>
      <c r="D6" s="7">
        <v>0</v>
      </c>
      <c r="E6">
        <v>928</v>
      </c>
      <c r="F6" t="s">
        <v>79</v>
      </c>
      <c r="G6" s="31" t="s">
        <v>80</v>
      </c>
      <c r="H6" s="8" t="s">
        <v>65</v>
      </c>
      <c r="J6">
        <f>P_GLX_TMBOOTREP!M51</f>
        <v>928</v>
      </c>
      <c r="K6">
        <f t="shared" si="0"/>
        <v>116</v>
      </c>
    </row>
    <row r="7" spans="1:11" ht="28" x14ac:dyDescent="0.15">
      <c r="A7" t="s">
        <v>27</v>
      </c>
      <c r="B7" t="s">
        <v>81</v>
      </c>
      <c r="C7" s="14">
        <v>1448</v>
      </c>
      <c r="D7" s="7">
        <v>0</v>
      </c>
      <c r="E7">
        <v>384</v>
      </c>
      <c r="F7" t="s">
        <v>82</v>
      </c>
      <c r="G7" s="31" t="s">
        <v>83</v>
      </c>
      <c r="H7" s="8" t="s">
        <v>65</v>
      </c>
      <c r="J7">
        <f>P_GLX_TMHKBOOT!M51</f>
        <v>384</v>
      </c>
      <c r="K7">
        <f t="shared" si="0"/>
        <v>48</v>
      </c>
    </row>
    <row r="8" spans="1:11" ht="28" x14ac:dyDescent="0.15">
      <c r="A8" t="s">
        <v>24</v>
      </c>
      <c r="B8" t="s">
        <v>84</v>
      </c>
      <c r="C8" s="14">
        <v>1449</v>
      </c>
      <c r="D8" s="7">
        <v>0</v>
      </c>
      <c r="E8">
        <v>1104</v>
      </c>
      <c r="F8" t="s">
        <v>85</v>
      </c>
      <c r="G8" s="31" t="s">
        <v>86</v>
      </c>
      <c r="H8" s="8" t="s">
        <v>65</v>
      </c>
      <c r="J8">
        <f>P_GLX_TMHKAPP!M212</f>
        <v>1104</v>
      </c>
      <c r="K8">
        <f t="shared" si="0"/>
        <v>138</v>
      </c>
    </row>
    <row r="9" spans="1:11" ht="28" x14ac:dyDescent="0.15">
      <c r="A9" t="s">
        <v>87</v>
      </c>
      <c r="B9" t="s">
        <v>88</v>
      </c>
      <c r="C9" s="14">
        <v>1456</v>
      </c>
      <c r="D9" s="7">
        <v>0</v>
      </c>
      <c r="E9">
        <v>192</v>
      </c>
      <c r="F9" t="s">
        <v>89</v>
      </c>
      <c r="G9" s="31" t="s">
        <v>90</v>
      </c>
      <c r="H9" s="8" t="s">
        <v>65</v>
      </c>
      <c r="J9">
        <f>P_GLX_TMCRC!M15</f>
        <v>192</v>
      </c>
      <c r="K9">
        <f t="shared" si="0"/>
        <v>24</v>
      </c>
    </row>
    <row r="10" spans="1:11" ht="42" x14ac:dyDescent="0.15">
      <c r="A10" t="s">
        <v>91</v>
      </c>
      <c r="B10" t="s">
        <v>92</v>
      </c>
      <c r="C10" s="14">
        <v>1457</v>
      </c>
      <c r="D10" s="7">
        <v>0</v>
      </c>
      <c r="E10" s="14">
        <v>176</v>
      </c>
      <c r="F10" t="s">
        <v>93</v>
      </c>
      <c r="G10" s="31" t="s">
        <v>94</v>
      </c>
      <c r="H10" s="8" t="s">
        <v>65</v>
      </c>
      <c r="J10">
        <f>P_GLX_TMPGET!M15</f>
        <v>176</v>
      </c>
      <c r="K10">
        <f t="shared" si="0"/>
        <v>22</v>
      </c>
    </row>
    <row r="11" spans="1:11" ht="42" x14ac:dyDescent="0.15">
      <c r="A11" t="s">
        <v>95</v>
      </c>
      <c r="B11" t="s">
        <v>96</v>
      </c>
      <c r="C11" s="14">
        <v>1458</v>
      </c>
      <c r="D11" s="7">
        <v>0</v>
      </c>
      <c r="E11" s="14">
        <v>384</v>
      </c>
      <c r="F11" t="s">
        <v>97</v>
      </c>
      <c r="G11" s="31" t="s">
        <v>98</v>
      </c>
      <c r="H11" s="8" t="s">
        <v>65</v>
      </c>
      <c r="J11">
        <f>P_GLX_TMPGET4!M23</f>
        <v>384</v>
      </c>
      <c r="K11">
        <f t="shared" si="0"/>
        <v>48</v>
      </c>
    </row>
    <row r="12" spans="1:11" ht="42" x14ac:dyDescent="0.15">
      <c r="A12" t="s">
        <v>32</v>
      </c>
      <c r="B12" t="s">
        <v>99</v>
      </c>
      <c r="C12" s="14">
        <v>1464</v>
      </c>
      <c r="D12" s="7">
        <v>0</v>
      </c>
      <c r="E12" s="14">
        <v>304</v>
      </c>
      <c r="F12" t="s">
        <v>100</v>
      </c>
      <c r="G12" s="31" t="s">
        <v>101</v>
      </c>
      <c r="H12" s="8" t="s">
        <v>65</v>
      </c>
      <c r="J12">
        <f>P_GLX_TMFDIRGET!M22</f>
        <v>304</v>
      </c>
      <c r="K12">
        <f t="shared" si="0"/>
        <v>38</v>
      </c>
    </row>
    <row r="13" spans="1:11" ht="14" x14ac:dyDescent="0.15">
      <c r="A13" t="s">
        <v>102</v>
      </c>
      <c r="B13" t="s">
        <v>103</v>
      </c>
      <c r="C13" s="14">
        <v>1472</v>
      </c>
      <c r="D13" s="7">
        <v>0</v>
      </c>
      <c r="E13" s="14">
        <v>160</v>
      </c>
      <c r="F13" t="s">
        <v>104</v>
      </c>
      <c r="G13" s="31" t="s">
        <v>105</v>
      </c>
      <c r="H13" s="29" t="s">
        <v>106</v>
      </c>
      <c r="J13">
        <f>P_GLX_TMDLDATA32!M14</f>
        <v>160</v>
      </c>
      <c r="K13">
        <f>J13/8</f>
        <v>20</v>
      </c>
    </row>
    <row r="14" spans="1:11" ht="14" x14ac:dyDescent="0.15">
      <c r="A14" t="s">
        <v>107</v>
      </c>
      <c r="B14" t="s">
        <v>108</v>
      </c>
      <c r="C14" s="14">
        <v>1473</v>
      </c>
      <c r="D14" s="7">
        <v>0</v>
      </c>
      <c r="E14" s="14">
        <v>1168</v>
      </c>
      <c r="F14" t="s">
        <v>104</v>
      </c>
      <c r="G14" s="31" t="s">
        <v>109</v>
      </c>
      <c r="H14" s="29" t="s">
        <v>106</v>
      </c>
      <c r="J14">
        <f>P_GLX_TMDLDATA!M142</f>
        <v>1168</v>
      </c>
      <c r="K14">
        <f t="shared" ref="K14:K19" si="1">J14/8</f>
        <v>146</v>
      </c>
    </row>
    <row r="15" spans="1:11" ht="14" x14ac:dyDescent="0.15">
      <c r="A15" t="s">
        <v>38</v>
      </c>
      <c r="B15" t="s">
        <v>110</v>
      </c>
      <c r="C15" s="14">
        <v>1476</v>
      </c>
      <c r="D15" s="7">
        <v>0</v>
      </c>
      <c r="E15" s="14">
        <v>4192</v>
      </c>
      <c r="F15" t="s">
        <v>111</v>
      </c>
      <c r="G15" s="31" t="s">
        <v>112</v>
      </c>
      <c r="H15" s="29" t="s">
        <v>106</v>
      </c>
      <c r="J15">
        <f>P_GLX_TMPGETALL!M11</f>
        <v>96</v>
      </c>
      <c r="K15">
        <f t="shared" si="1"/>
        <v>12</v>
      </c>
    </row>
    <row r="16" spans="1:11" ht="14" x14ac:dyDescent="0.15">
      <c r="A16" t="s">
        <v>40</v>
      </c>
      <c r="B16" t="s">
        <v>113</v>
      </c>
      <c r="C16" s="14">
        <v>1480</v>
      </c>
      <c r="D16" s="7">
        <v>0</v>
      </c>
      <c r="E16" s="14">
        <v>29360</v>
      </c>
      <c r="F16" t="s">
        <v>114</v>
      </c>
      <c r="G16" s="31" t="s">
        <v>115</v>
      </c>
      <c r="H16" s="29" t="s">
        <v>106</v>
      </c>
      <c r="J16">
        <f>P_GLX_TMSCHIST!M33</f>
        <v>0</v>
      </c>
      <c r="K16">
        <f t="shared" si="1"/>
        <v>0</v>
      </c>
    </row>
    <row r="17" spans="1:11" ht="14" x14ac:dyDescent="0.15">
      <c r="A17" t="s">
        <v>49</v>
      </c>
      <c r="B17" t="s">
        <v>116</v>
      </c>
      <c r="C17">
        <v>1481</v>
      </c>
      <c r="D17" s="7">
        <v>0</v>
      </c>
      <c r="E17" s="14">
        <v>32768</v>
      </c>
      <c r="F17" t="s">
        <v>117</v>
      </c>
      <c r="G17" s="31" t="s">
        <v>118</v>
      </c>
      <c r="H17" s="29" t="s">
        <v>106</v>
      </c>
      <c r="J17">
        <f>P_GLX_TMSCDE!M13</f>
        <v>0</v>
      </c>
      <c r="K17">
        <f t="shared" si="1"/>
        <v>0</v>
      </c>
    </row>
    <row r="18" spans="1:11" ht="28" x14ac:dyDescent="0.15">
      <c r="A18" t="s">
        <v>119</v>
      </c>
      <c r="B18" t="s">
        <v>120</v>
      </c>
      <c r="C18">
        <v>1488</v>
      </c>
      <c r="D18" s="7">
        <v>0</v>
      </c>
      <c r="E18">
        <v>176</v>
      </c>
      <c r="F18" t="s">
        <v>121</v>
      </c>
      <c r="G18" s="31" t="s">
        <v>122</v>
      </c>
      <c r="H18" s="29" t="s">
        <v>106</v>
      </c>
      <c r="J18">
        <f>P_GLX_TMFILELIST!M15</f>
        <v>176</v>
      </c>
      <c r="K18">
        <f t="shared" si="1"/>
        <v>22</v>
      </c>
    </row>
    <row r="19" spans="1:11" ht="28" x14ac:dyDescent="0.15">
      <c r="A19" t="s">
        <v>123</v>
      </c>
      <c r="B19" t="s">
        <v>124</v>
      </c>
      <c r="C19">
        <v>1489</v>
      </c>
      <c r="D19" s="7">
        <v>0</v>
      </c>
      <c r="E19">
        <v>192</v>
      </c>
      <c r="F19" t="s">
        <v>125</v>
      </c>
      <c r="G19" s="31" t="s">
        <v>126</v>
      </c>
      <c r="H19" s="29" t="s">
        <v>106</v>
      </c>
      <c r="J19">
        <f>P_GLX_TMFILEGET!M15</f>
        <v>192</v>
      </c>
      <c r="K19">
        <f t="shared" si="1"/>
        <v>24</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WARNING - This document contains technical data whose export is restricted by the Arms Export Control Act (Title 23, U.S.C., Sec 2751, et seq.) or the Export Administration Act of 1979, as amended  (Title 50, U.S.C., App. 2401 et seq.).</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4"/>
  <sheetViews>
    <sheetView workbookViewId="0"/>
  </sheetViews>
  <sheetFormatPr baseColWidth="10" defaultColWidth="8.83203125" defaultRowHeight="13" x14ac:dyDescent="0.15"/>
  <cols>
    <col min="1" max="1" width="21.1640625" customWidth="1"/>
    <col min="2" max="2" width="24.33203125" customWidth="1"/>
    <col min="3" max="3" width="12.5" customWidth="1"/>
    <col min="4" max="4" width="15.5" customWidth="1"/>
    <col min="5" max="5" width="11.1640625" customWidth="1"/>
    <col min="6" max="6" width="11.83203125" customWidth="1"/>
    <col min="7" max="7" width="13.33203125" customWidth="1"/>
    <col min="8" max="8" width="10.33203125" customWidth="1"/>
    <col min="9" max="9" width="18.5" customWidth="1"/>
    <col min="10" max="10" width="38.5" customWidth="1"/>
    <col min="11" max="11" width="79.6640625" customWidth="1"/>
  </cols>
  <sheetData>
    <row r="1" spans="1:14" x14ac:dyDescent="0.15">
      <c r="A1" s="1" t="s">
        <v>54</v>
      </c>
      <c r="B1" s="1" t="s">
        <v>127</v>
      </c>
      <c r="C1" s="1" t="s">
        <v>128</v>
      </c>
      <c r="D1" s="1" t="s">
        <v>129</v>
      </c>
      <c r="E1" s="1" t="s">
        <v>130</v>
      </c>
      <c r="F1" s="1" t="s">
        <v>131</v>
      </c>
      <c r="G1" s="1" t="s">
        <v>132</v>
      </c>
      <c r="H1" s="1" t="s">
        <v>133</v>
      </c>
      <c r="I1" s="1" t="s">
        <v>134</v>
      </c>
      <c r="J1" s="1" t="s">
        <v>59</v>
      </c>
      <c r="K1" s="1" t="s">
        <v>60</v>
      </c>
    </row>
    <row r="2" spans="1:14" ht="14.25" customHeight="1" x14ac:dyDescent="0.15">
      <c r="A2" s="6" t="s">
        <v>61</v>
      </c>
      <c r="B2" s="6" t="s">
        <v>135</v>
      </c>
      <c r="C2" s="6">
        <v>0</v>
      </c>
      <c r="D2" s="6">
        <v>3</v>
      </c>
      <c r="E2" s="6">
        <v>0</v>
      </c>
      <c r="F2" s="6" t="s">
        <v>136</v>
      </c>
      <c r="G2" s="6" t="s">
        <v>137</v>
      </c>
      <c r="H2" s="6" t="s">
        <v>138</v>
      </c>
      <c r="I2" s="6" t="s">
        <v>139</v>
      </c>
      <c r="J2" s="6" t="s">
        <v>140</v>
      </c>
      <c r="K2" s="6" t="s">
        <v>140</v>
      </c>
    </row>
    <row r="3" spans="1:14" ht="14.25" customHeight="1" x14ac:dyDescent="0.15">
      <c r="A3" t="s">
        <v>61</v>
      </c>
      <c r="B3" s="6" t="s">
        <v>141</v>
      </c>
      <c r="C3" s="6">
        <v>1</v>
      </c>
      <c r="D3" s="6">
        <v>1</v>
      </c>
      <c r="E3" s="6">
        <v>3</v>
      </c>
      <c r="F3" s="6" t="s">
        <v>136</v>
      </c>
      <c r="G3" s="6" t="s">
        <v>137</v>
      </c>
      <c r="H3" s="6" t="s">
        <v>138</v>
      </c>
      <c r="I3" s="6" t="s">
        <v>139</v>
      </c>
      <c r="J3" s="6" t="s">
        <v>142</v>
      </c>
      <c r="K3" s="6" t="s">
        <v>142</v>
      </c>
    </row>
    <row r="4" spans="1:14" ht="14.25" customHeight="1" x14ac:dyDescent="0.15">
      <c r="A4" t="s">
        <v>61</v>
      </c>
      <c r="B4" s="6" t="s">
        <v>143</v>
      </c>
      <c r="C4" s="6">
        <v>2</v>
      </c>
      <c r="D4" s="6">
        <v>1</v>
      </c>
      <c r="E4" s="6">
        <v>4</v>
      </c>
      <c r="F4" s="6" t="s">
        <v>136</v>
      </c>
      <c r="G4" s="6" t="s">
        <v>137</v>
      </c>
      <c r="H4" s="6" t="s">
        <v>138</v>
      </c>
      <c r="I4" s="6" t="s">
        <v>139</v>
      </c>
      <c r="J4" s="6" t="s">
        <v>144</v>
      </c>
      <c r="K4" s="6" t="s">
        <v>144</v>
      </c>
    </row>
    <row r="5" spans="1:14" ht="14.25" customHeight="1" x14ac:dyDescent="0.15">
      <c r="A5" t="s">
        <v>61</v>
      </c>
      <c r="B5" s="6" t="s">
        <v>145</v>
      </c>
      <c r="C5" s="6">
        <v>3</v>
      </c>
      <c r="D5" s="6">
        <v>11</v>
      </c>
      <c r="E5" s="6">
        <v>5</v>
      </c>
      <c r="F5" s="6" t="s">
        <v>136</v>
      </c>
      <c r="G5" s="6" t="s">
        <v>137</v>
      </c>
      <c r="H5" s="6" t="s">
        <v>138</v>
      </c>
      <c r="I5" s="6" t="s">
        <v>139</v>
      </c>
      <c r="J5" s="6" t="s">
        <v>146</v>
      </c>
      <c r="K5" s="6" t="s">
        <v>146</v>
      </c>
    </row>
    <row r="6" spans="1:14" ht="14" x14ac:dyDescent="0.15">
      <c r="A6" t="s">
        <v>61</v>
      </c>
      <c r="B6" s="6" t="s">
        <v>147</v>
      </c>
      <c r="C6" s="6">
        <v>4</v>
      </c>
      <c r="D6" s="6">
        <v>2</v>
      </c>
      <c r="E6" s="6">
        <v>16</v>
      </c>
      <c r="F6" s="6" t="s">
        <v>136</v>
      </c>
      <c r="G6" s="6" t="s">
        <v>137</v>
      </c>
      <c r="H6" s="6" t="s">
        <v>138</v>
      </c>
      <c r="I6" s="6" t="s">
        <v>139</v>
      </c>
      <c r="J6" s="6" t="s">
        <v>148</v>
      </c>
      <c r="K6" s="6" t="s">
        <v>148</v>
      </c>
    </row>
    <row r="7" spans="1:14" ht="14" x14ac:dyDescent="0.15">
      <c r="A7" t="s">
        <v>61</v>
      </c>
      <c r="B7" s="6" t="s">
        <v>149</v>
      </c>
      <c r="C7" s="6">
        <v>5</v>
      </c>
      <c r="D7" s="6">
        <v>14</v>
      </c>
      <c r="E7" s="6">
        <v>18</v>
      </c>
      <c r="F7" s="6" t="s">
        <v>136</v>
      </c>
      <c r="G7" s="6" t="s">
        <v>137</v>
      </c>
      <c r="H7" s="6" t="s">
        <v>138</v>
      </c>
      <c r="I7" s="6" t="s">
        <v>139</v>
      </c>
      <c r="J7" s="6" t="s">
        <v>150</v>
      </c>
      <c r="K7" s="6" t="s">
        <v>150</v>
      </c>
    </row>
    <row r="8" spans="1:14" ht="14" x14ac:dyDescent="0.15">
      <c r="A8" t="s">
        <v>61</v>
      </c>
      <c r="B8" s="6" t="s">
        <v>151</v>
      </c>
      <c r="C8" s="6">
        <v>6</v>
      </c>
      <c r="D8" s="6">
        <v>16</v>
      </c>
      <c r="E8" s="6">
        <v>32</v>
      </c>
      <c r="F8" s="6" t="s">
        <v>136</v>
      </c>
      <c r="G8" s="6" t="s">
        <v>137</v>
      </c>
      <c r="H8" s="6" t="s">
        <v>138</v>
      </c>
      <c r="I8" s="6" t="s">
        <v>139</v>
      </c>
      <c r="J8" s="6" t="s">
        <v>152</v>
      </c>
      <c r="K8" s="6" t="s">
        <v>152</v>
      </c>
    </row>
    <row r="9" spans="1:14" ht="14.25" customHeight="1" x14ac:dyDescent="0.15">
      <c r="A9" t="s">
        <v>61</v>
      </c>
      <c r="B9" s="6" t="s">
        <v>153</v>
      </c>
      <c r="C9" s="6">
        <v>7</v>
      </c>
      <c r="D9" s="6">
        <v>32</v>
      </c>
      <c r="E9" s="6">
        <v>48</v>
      </c>
      <c r="F9" s="6" t="s">
        <v>136</v>
      </c>
      <c r="G9" s="6" t="s">
        <v>137</v>
      </c>
      <c r="H9" s="6" t="s">
        <v>138</v>
      </c>
      <c r="I9" s="6" t="s">
        <v>139</v>
      </c>
      <c r="J9" s="6" t="s">
        <v>154</v>
      </c>
      <c r="K9" s="9" t="s">
        <v>155</v>
      </c>
    </row>
    <row r="10" spans="1:14" ht="14.25" customHeight="1" x14ac:dyDescent="0.15">
      <c r="A10" s="10" t="s">
        <v>61</v>
      </c>
      <c r="B10" s="10" t="s">
        <v>156</v>
      </c>
      <c r="C10" s="11">
        <v>8</v>
      </c>
      <c r="D10" s="10">
        <v>6</v>
      </c>
      <c r="E10" s="10">
        <v>80</v>
      </c>
      <c r="F10" s="11" t="s">
        <v>136</v>
      </c>
      <c r="G10" s="11" t="s">
        <v>137</v>
      </c>
      <c r="H10" s="11" t="s">
        <v>138</v>
      </c>
      <c r="I10" s="11" t="s">
        <v>139</v>
      </c>
      <c r="J10" s="10" t="s">
        <v>157</v>
      </c>
      <c r="K10" s="10" t="s">
        <v>157</v>
      </c>
      <c r="M10">
        <f>SUM(D$2:D9)</f>
        <v>80</v>
      </c>
      <c r="N10" t="b">
        <f>MOD(M10,16) = 0</f>
        <v>1</v>
      </c>
    </row>
    <row r="11" spans="1:14" ht="14" x14ac:dyDescent="0.15">
      <c r="A11" s="10" t="s">
        <v>61</v>
      </c>
      <c r="B11" s="11" t="s">
        <v>158</v>
      </c>
      <c r="C11" s="11">
        <v>9</v>
      </c>
      <c r="D11" s="11">
        <v>1</v>
      </c>
      <c r="E11" s="11">
        <v>86</v>
      </c>
      <c r="F11" s="11" t="s">
        <v>136</v>
      </c>
      <c r="G11" s="11" t="s">
        <v>137</v>
      </c>
      <c r="H11" s="11" t="s">
        <v>138</v>
      </c>
      <c r="I11" s="11" t="s">
        <v>139</v>
      </c>
      <c r="J11" s="11" t="s">
        <v>159</v>
      </c>
      <c r="K11" s="11" t="s">
        <v>159</v>
      </c>
      <c r="M11">
        <f>SUM(D$2:D10)</f>
        <v>86</v>
      </c>
      <c r="N11" t="b">
        <f>MOD(M11,16) = 0</f>
        <v>0</v>
      </c>
    </row>
    <row r="12" spans="1:14" ht="14" x14ac:dyDescent="0.15">
      <c r="A12" s="10" t="s">
        <v>61</v>
      </c>
      <c r="B12" s="11" t="s">
        <v>160</v>
      </c>
      <c r="C12" s="11">
        <v>10</v>
      </c>
      <c r="D12" s="10">
        <v>1</v>
      </c>
      <c r="E12" s="10">
        <v>87</v>
      </c>
      <c r="F12" s="11" t="s">
        <v>136</v>
      </c>
      <c r="G12" s="11" t="s">
        <v>137</v>
      </c>
      <c r="H12" s="11" t="s">
        <v>138</v>
      </c>
      <c r="I12" s="11" t="s">
        <v>139</v>
      </c>
      <c r="J12" s="10" t="s">
        <v>161</v>
      </c>
      <c r="K12" s="10" t="s">
        <v>161</v>
      </c>
      <c r="M12">
        <f>SUM(D$2:D11)</f>
        <v>87</v>
      </c>
      <c r="N12" t="b">
        <f>MOD(M12,16) = 0</f>
        <v>0</v>
      </c>
    </row>
    <row r="13" spans="1:14" ht="14" x14ac:dyDescent="0.15">
      <c r="A13" s="10" t="s">
        <v>61</v>
      </c>
      <c r="B13" s="10" t="s">
        <v>162</v>
      </c>
      <c r="C13" s="11">
        <v>11</v>
      </c>
      <c r="D13" s="10">
        <v>8</v>
      </c>
      <c r="E13" s="10">
        <v>88</v>
      </c>
      <c r="F13" s="11" t="s">
        <v>136</v>
      </c>
      <c r="G13" s="11" t="s">
        <v>137</v>
      </c>
      <c r="H13" s="11" t="s">
        <v>138</v>
      </c>
      <c r="I13" s="11" t="s">
        <v>139</v>
      </c>
      <c r="J13" s="10" t="s">
        <v>157</v>
      </c>
      <c r="K13" s="10" t="s">
        <v>157</v>
      </c>
      <c r="M13">
        <f>SUM(D$2:D12)</f>
        <v>88</v>
      </c>
      <c r="N13" t="b">
        <f>MOD(M13,16) = 0</f>
        <v>0</v>
      </c>
    </row>
    <row r="14" spans="1:14" x14ac:dyDescent="0.15">
      <c r="M14">
        <f>SUM(D$2:D13)</f>
        <v>96</v>
      </c>
      <c r="N14" t="b">
        <f>MOD(M14,16) = 0</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6"/>
  <sheetViews>
    <sheetView workbookViewId="0">
      <selection activeCell="I22" sqref="I22"/>
    </sheetView>
  </sheetViews>
  <sheetFormatPr baseColWidth="10" defaultColWidth="8.83203125" defaultRowHeight="13" x14ac:dyDescent="0.15"/>
  <cols>
    <col min="1" max="1" width="21.1640625" customWidth="1"/>
    <col min="2" max="2" width="24.33203125" customWidth="1"/>
    <col min="3" max="3" width="12.5" customWidth="1"/>
    <col min="4" max="4" width="15.5" customWidth="1"/>
    <col min="5" max="5" width="11.1640625" customWidth="1"/>
    <col min="6" max="6" width="11.83203125" customWidth="1"/>
    <col min="7" max="7" width="13.33203125" customWidth="1"/>
    <col min="8" max="8" width="10.33203125" customWidth="1"/>
    <col min="9" max="9" width="18.5" customWidth="1"/>
    <col min="10" max="10" width="32.5" customWidth="1"/>
    <col min="11" max="11" width="79.6640625" customWidth="1"/>
  </cols>
  <sheetData>
    <row r="1" spans="1:14" x14ac:dyDescent="0.15">
      <c r="A1" s="1" t="s">
        <v>54</v>
      </c>
      <c r="B1" s="1" t="s">
        <v>127</v>
      </c>
      <c r="C1" s="1" t="s">
        <v>128</v>
      </c>
      <c r="D1" s="1" t="s">
        <v>129</v>
      </c>
      <c r="E1" s="1" t="s">
        <v>130</v>
      </c>
      <c r="F1" s="1" t="s">
        <v>131</v>
      </c>
      <c r="G1" s="1" t="s">
        <v>132</v>
      </c>
      <c r="H1" s="1" t="s">
        <v>133</v>
      </c>
      <c r="I1" s="1" t="s">
        <v>134</v>
      </c>
      <c r="J1" s="1" t="s">
        <v>59</v>
      </c>
      <c r="K1" s="1" t="s">
        <v>60</v>
      </c>
    </row>
    <row r="2" spans="1:14" ht="14.25" customHeight="1" x14ac:dyDescent="0.15">
      <c r="A2" s="6" t="s">
        <v>66</v>
      </c>
      <c r="B2" s="6" t="s">
        <v>135</v>
      </c>
      <c r="C2" s="6">
        <v>0</v>
      </c>
      <c r="D2" s="6">
        <v>3</v>
      </c>
      <c r="E2" s="6">
        <v>0</v>
      </c>
      <c r="F2" s="6" t="s">
        <v>136</v>
      </c>
      <c r="G2" s="6" t="s">
        <v>137</v>
      </c>
      <c r="H2" s="6" t="s">
        <v>138</v>
      </c>
      <c r="I2" s="6" t="s">
        <v>139</v>
      </c>
      <c r="J2" s="6" t="s">
        <v>140</v>
      </c>
      <c r="K2" s="6" t="s">
        <v>140</v>
      </c>
    </row>
    <row r="3" spans="1:14" ht="14.25" customHeight="1" x14ac:dyDescent="0.15">
      <c r="A3" s="6" t="s">
        <v>66</v>
      </c>
      <c r="B3" s="6" t="s">
        <v>141</v>
      </c>
      <c r="C3" s="6">
        <v>1</v>
      </c>
      <c r="D3" s="6">
        <v>1</v>
      </c>
      <c r="E3" s="6">
        <v>3</v>
      </c>
      <c r="F3" s="6" t="s">
        <v>136</v>
      </c>
      <c r="G3" s="6" t="s">
        <v>137</v>
      </c>
      <c r="H3" s="6" t="s">
        <v>138</v>
      </c>
      <c r="I3" s="6" t="s">
        <v>139</v>
      </c>
      <c r="J3" s="6" t="s">
        <v>142</v>
      </c>
      <c r="K3" s="6" t="s">
        <v>142</v>
      </c>
    </row>
    <row r="4" spans="1:14" ht="14.25" customHeight="1" x14ac:dyDescent="0.15">
      <c r="A4" s="6" t="s">
        <v>66</v>
      </c>
      <c r="B4" s="6" t="s">
        <v>143</v>
      </c>
      <c r="C4" s="6">
        <v>2</v>
      </c>
      <c r="D4" s="6">
        <v>1</v>
      </c>
      <c r="E4" s="6">
        <v>4</v>
      </c>
      <c r="F4" s="6" t="s">
        <v>136</v>
      </c>
      <c r="G4" s="6" t="s">
        <v>137</v>
      </c>
      <c r="H4" s="6" t="s">
        <v>138</v>
      </c>
      <c r="I4" s="6" t="s">
        <v>139</v>
      </c>
      <c r="J4" s="6" t="s">
        <v>144</v>
      </c>
      <c r="K4" s="6" t="s">
        <v>144</v>
      </c>
    </row>
    <row r="5" spans="1:14" ht="14.25" customHeight="1" x14ac:dyDescent="0.15">
      <c r="A5" s="6" t="s">
        <v>66</v>
      </c>
      <c r="B5" s="6" t="s">
        <v>145</v>
      </c>
      <c r="C5" s="6">
        <v>3</v>
      </c>
      <c r="D5" s="6">
        <v>11</v>
      </c>
      <c r="E5" s="6">
        <v>5</v>
      </c>
      <c r="F5" s="6" t="s">
        <v>136</v>
      </c>
      <c r="G5" s="6" t="s">
        <v>137</v>
      </c>
      <c r="H5" s="6" t="s">
        <v>138</v>
      </c>
      <c r="I5" s="6" t="s">
        <v>139</v>
      </c>
      <c r="J5" s="6" t="s">
        <v>146</v>
      </c>
      <c r="K5" s="6" t="s">
        <v>146</v>
      </c>
    </row>
    <row r="6" spans="1:14" ht="14" x14ac:dyDescent="0.15">
      <c r="A6" s="6" t="s">
        <v>66</v>
      </c>
      <c r="B6" s="6" t="s">
        <v>147</v>
      </c>
      <c r="C6" s="6">
        <v>4</v>
      </c>
      <c r="D6" s="6">
        <v>2</v>
      </c>
      <c r="E6" s="6">
        <v>16</v>
      </c>
      <c r="F6" s="6" t="s">
        <v>136</v>
      </c>
      <c r="G6" s="6" t="s">
        <v>137</v>
      </c>
      <c r="H6" s="6" t="s">
        <v>138</v>
      </c>
      <c r="I6" s="6" t="s">
        <v>139</v>
      </c>
      <c r="J6" s="6" t="s">
        <v>148</v>
      </c>
      <c r="K6" s="6" t="s">
        <v>148</v>
      </c>
    </row>
    <row r="7" spans="1:14" ht="14" x14ac:dyDescent="0.15">
      <c r="A7" s="6" t="s">
        <v>66</v>
      </c>
      <c r="B7" s="6" t="s">
        <v>149</v>
      </c>
      <c r="C7" s="6">
        <v>5</v>
      </c>
      <c r="D7" s="6">
        <v>14</v>
      </c>
      <c r="E7" s="6">
        <v>18</v>
      </c>
      <c r="F7" s="6" t="s">
        <v>136</v>
      </c>
      <c r="G7" s="6" t="s">
        <v>137</v>
      </c>
      <c r="H7" s="6" t="s">
        <v>138</v>
      </c>
      <c r="I7" s="6" t="s">
        <v>139</v>
      </c>
      <c r="J7" s="6" t="s">
        <v>150</v>
      </c>
      <c r="K7" s="6" t="s">
        <v>150</v>
      </c>
    </row>
    <row r="8" spans="1:14" ht="14" x14ac:dyDescent="0.15">
      <c r="A8" s="6" t="s">
        <v>66</v>
      </c>
      <c r="B8" s="6" t="s">
        <v>151</v>
      </c>
      <c r="C8" s="6">
        <v>6</v>
      </c>
      <c r="D8" s="6">
        <v>16</v>
      </c>
      <c r="E8" s="6">
        <v>32</v>
      </c>
      <c r="F8" s="6" t="s">
        <v>136</v>
      </c>
      <c r="G8" s="6" t="s">
        <v>137</v>
      </c>
      <c r="H8" s="6" t="s">
        <v>138</v>
      </c>
      <c r="I8" s="6" t="s">
        <v>139</v>
      </c>
      <c r="J8" s="6" t="s">
        <v>152</v>
      </c>
      <c r="K8" s="6" t="s">
        <v>152</v>
      </c>
    </row>
    <row r="9" spans="1:14" ht="14.25" customHeight="1" x14ac:dyDescent="0.15">
      <c r="A9" s="6" t="s">
        <v>66</v>
      </c>
      <c r="B9" s="6" t="s">
        <v>153</v>
      </c>
      <c r="C9" s="6">
        <v>7</v>
      </c>
      <c r="D9" s="6">
        <v>32</v>
      </c>
      <c r="E9" s="6">
        <v>48</v>
      </c>
      <c r="F9" s="6" t="s">
        <v>136</v>
      </c>
      <c r="G9" s="6" t="s">
        <v>137</v>
      </c>
      <c r="H9" s="6" t="s">
        <v>138</v>
      </c>
      <c r="I9" s="6" t="s">
        <v>139</v>
      </c>
      <c r="J9" s="6" t="s">
        <v>154</v>
      </c>
      <c r="K9" s="9" t="s">
        <v>155</v>
      </c>
    </row>
    <row r="10" spans="1:14" ht="14.25" customHeight="1" x14ac:dyDescent="0.15">
      <c r="A10" s="11" t="s">
        <v>66</v>
      </c>
      <c r="B10" s="10" t="s">
        <v>163</v>
      </c>
      <c r="C10" s="11">
        <v>8</v>
      </c>
      <c r="D10" s="10">
        <v>1</v>
      </c>
      <c r="E10" s="10">
        <v>80</v>
      </c>
      <c r="F10" s="11" t="s">
        <v>136</v>
      </c>
      <c r="G10" s="11" t="s">
        <v>164</v>
      </c>
      <c r="H10" s="11" t="s">
        <v>138</v>
      </c>
      <c r="I10" s="11" t="s">
        <v>139</v>
      </c>
      <c r="J10" s="10" t="s">
        <v>165</v>
      </c>
      <c r="K10" s="10" t="s">
        <v>166</v>
      </c>
      <c r="M10">
        <f>SUM(D$2:D9)</f>
        <v>80</v>
      </c>
      <c r="N10" t="b">
        <f t="shared" ref="N10:N16" si="0">MOD(M10,16) = 0</f>
        <v>1</v>
      </c>
    </row>
    <row r="11" spans="1:14" ht="14" x14ac:dyDescent="0.15">
      <c r="A11" s="11" t="s">
        <v>66</v>
      </c>
      <c r="B11" s="11" t="s">
        <v>167</v>
      </c>
      <c r="C11" s="11">
        <v>9</v>
      </c>
      <c r="D11" s="11">
        <v>1</v>
      </c>
      <c r="E11" s="11">
        <v>81</v>
      </c>
      <c r="F11" s="11" t="s">
        <v>136</v>
      </c>
      <c r="G11" s="11" t="s">
        <v>164</v>
      </c>
      <c r="H11" s="11" t="s">
        <v>138</v>
      </c>
      <c r="I11" s="11" t="s">
        <v>139</v>
      </c>
      <c r="J11" s="10" t="s">
        <v>168</v>
      </c>
      <c r="K11" s="11" t="s">
        <v>169</v>
      </c>
      <c r="M11">
        <f>SUM(D$2:D10)</f>
        <v>81</v>
      </c>
      <c r="N11" t="b">
        <f t="shared" si="0"/>
        <v>0</v>
      </c>
    </row>
    <row r="12" spans="1:14" ht="14" x14ac:dyDescent="0.15">
      <c r="A12" s="11" t="s">
        <v>66</v>
      </c>
      <c r="B12" s="10" t="s">
        <v>170</v>
      </c>
      <c r="C12" s="11">
        <v>10</v>
      </c>
      <c r="D12" s="10">
        <v>14</v>
      </c>
      <c r="E12" s="10">
        <v>82</v>
      </c>
      <c r="F12" s="11" t="s">
        <v>136</v>
      </c>
      <c r="G12" s="11" t="s">
        <v>137</v>
      </c>
      <c r="H12" s="11" t="s">
        <v>138</v>
      </c>
      <c r="I12" s="11" t="s">
        <v>139</v>
      </c>
      <c r="J12" s="10" t="s">
        <v>171</v>
      </c>
      <c r="K12" s="10" t="s">
        <v>172</v>
      </c>
      <c r="M12">
        <f>SUM(D$2:D11)</f>
        <v>82</v>
      </c>
      <c r="N12" t="b">
        <f t="shared" si="0"/>
        <v>0</v>
      </c>
    </row>
    <row r="13" spans="1:14" ht="14" x14ac:dyDescent="0.15">
      <c r="A13" s="11" t="s">
        <v>66</v>
      </c>
      <c r="B13" s="10" t="s">
        <v>173</v>
      </c>
      <c r="C13" s="11">
        <v>11</v>
      </c>
      <c r="D13" s="10">
        <v>8</v>
      </c>
      <c r="E13" s="10">
        <v>96</v>
      </c>
      <c r="F13" s="11" t="s">
        <v>136</v>
      </c>
      <c r="G13" s="11" t="s">
        <v>137</v>
      </c>
      <c r="H13" s="11" t="s">
        <v>138</v>
      </c>
      <c r="I13" s="11" t="s">
        <v>139</v>
      </c>
      <c r="J13" s="10" t="s">
        <v>174</v>
      </c>
      <c r="K13" s="10" t="s">
        <v>175</v>
      </c>
      <c r="M13">
        <f>SUM(D$2:D12)</f>
        <v>96</v>
      </c>
      <c r="N13" t="b">
        <f t="shared" si="0"/>
        <v>1</v>
      </c>
    </row>
    <row r="14" spans="1:14" ht="14" x14ac:dyDescent="0.15">
      <c r="A14" s="11" t="s">
        <v>66</v>
      </c>
      <c r="B14" s="10" t="s">
        <v>176</v>
      </c>
      <c r="C14" s="11">
        <v>12</v>
      </c>
      <c r="D14" s="10">
        <v>1</v>
      </c>
      <c r="E14" s="10">
        <v>104</v>
      </c>
      <c r="F14" s="11" t="s">
        <v>136</v>
      </c>
      <c r="G14" s="11" t="s">
        <v>164</v>
      </c>
      <c r="H14" s="11" t="s">
        <v>138</v>
      </c>
      <c r="I14" s="11" t="s">
        <v>139</v>
      </c>
      <c r="J14" s="12" t="s">
        <v>177</v>
      </c>
      <c r="K14" s="12" t="s">
        <v>178</v>
      </c>
      <c r="M14">
        <f>SUM(D$2:D13)</f>
        <v>104</v>
      </c>
      <c r="N14" t="b">
        <f t="shared" si="0"/>
        <v>0</v>
      </c>
    </row>
    <row r="15" spans="1:14" ht="14" x14ac:dyDescent="0.15">
      <c r="A15" s="11" t="s">
        <v>66</v>
      </c>
      <c r="B15" s="10" t="s">
        <v>179</v>
      </c>
      <c r="C15" s="11">
        <v>13</v>
      </c>
      <c r="D15" s="10">
        <v>7</v>
      </c>
      <c r="E15" s="10">
        <v>105</v>
      </c>
      <c r="F15" s="11" t="s">
        <v>136</v>
      </c>
      <c r="G15" s="11" t="s">
        <v>137</v>
      </c>
      <c r="H15" s="11" t="s">
        <v>138</v>
      </c>
      <c r="I15" s="11" t="s">
        <v>139</v>
      </c>
      <c r="J15" s="10" t="s">
        <v>157</v>
      </c>
      <c r="K15" s="10"/>
      <c r="M15">
        <f>SUM(D$2:D14)</f>
        <v>105</v>
      </c>
      <c r="N15" t="b">
        <f t="shared" si="0"/>
        <v>0</v>
      </c>
    </row>
    <row r="16" spans="1:14" x14ac:dyDescent="0.15">
      <c r="M16">
        <f>SUM(D$2:D15)</f>
        <v>112</v>
      </c>
      <c r="N16" t="b">
        <f t="shared" si="0"/>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7"/>
  <sheetViews>
    <sheetView workbookViewId="0">
      <selection activeCell="K14" sqref="K14"/>
    </sheetView>
  </sheetViews>
  <sheetFormatPr baseColWidth="10" defaultColWidth="8.83203125" defaultRowHeight="13" x14ac:dyDescent="0.15"/>
  <cols>
    <col min="1" max="1" width="21.1640625" customWidth="1"/>
    <col min="2" max="2" width="24.33203125" customWidth="1"/>
    <col min="3" max="3" width="12.5" customWidth="1"/>
    <col min="4" max="4" width="15.5" customWidth="1"/>
    <col min="5" max="5" width="11.1640625" customWidth="1"/>
    <col min="6" max="6" width="11.83203125" customWidth="1"/>
    <col min="7" max="7" width="13.33203125" customWidth="1"/>
    <col min="8" max="8" width="10.33203125" customWidth="1"/>
    <col min="9" max="9" width="18.5" customWidth="1"/>
    <col min="10" max="10" width="40.5" customWidth="1"/>
    <col min="11" max="11" width="79.6640625" customWidth="1"/>
  </cols>
  <sheetData>
    <row r="1" spans="1:14" x14ac:dyDescent="0.15">
      <c r="A1" s="1" t="s">
        <v>54</v>
      </c>
      <c r="B1" s="1" t="s">
        <v>127</v>
      </c>
      <c r="C1" s="1" t="s">
        <v>128</v>
      </c>
      <c r="D1" s="1" t="s">
        <v>129</v>
      </c>
      <c r="E1" s="1" t="s">
        <v>130</v>
      </c>
      <c r="F1" s="1" t="s">
        <v>131</v>
      </c>
      <c r="G1" s="1" t="s">
        <v>132</v>
      </c>
      <c r="H1" s="1" t="s">
        <v>133</v>
      </c>
      <c r="I1" s="1" t="s">
        <v>134</v>
      </c>
      <c r="J1" s="1" t="s">
        <v>59</v>
      </c>
      <c r="K1" s="1" t="s">
        <v>60</v>
      </c>
    </row>
    <row r="2" spans="1:14" ht="14.25" customHeight="1" x14ac:dyDescent="0.15">
      <c r="A2" s="6" t="s">
        <v>70</v>
      </c>
      <c r="B2" s="6" t="s">
        <v>135</v>
      </c>
      <c r="C2" s="6">
        <v>0</v>
      </c>
      <c r="D2" s="6">
        <v>3</v>
      </c>
      <c r="E2" s="6">
        <v>0</v>
      </c>
      <c r="F2" s="6" t="s">
        <v>136</v>
      </c>
      <c r="G2" s="6" t="s">
        <v>137</v>
      </c>
      <c r="H2" s="6" t="s">
        <v>138</v>
      </c>
      <c r="I2" s="6" t="s">
        <v>139</v>
      </c>
      <c r="J2" s="6" t="s">
        <v>140</v>
      </c>
      <c r="K2" s="6" t="s">
        <v>140</v>
      </c>
    </row>
    <row r="3" spans="1:14" ht="14.25" customHeight="1" x14ac:dyDescent="0.15">
      <c r="A3" s="6" t="s">
        <v>70</v>
      </c>
      <c r="B3" s="6" t="s">
        <v>141</v>
      </c>
      <c r="C3" s="6">
        <v>1</v>
      </c>
      <c r="D3" s="6">
        <v>1</v>
      </c>
      <c r="E3" s="6">
        <v>3</v>
      </c>
      <c r="F3" s="6" t="s">
        <v>136</v>
      </c>
      <c r="G3" s="6" t="s">
        <v>137</v>
      </c>
      <c r="H3" s="6" t="s">
        <v>138</v>
      </c>
      <c r="I3" s="6" t="s">
        <v>139</v>
      </c>
      <c r="J3" s="6" t="s">
        <v>142</v>
      </c>
      <c r="K3" s="6" t="s">
        <v>142</v>
      </c>
    </row>
    <row r="4" spans="1:14" ht="14.25" customHeight="1" x14ac:dyDescent="0.15">
      <c r="A4" s="6" t="s">
        <v>70</v>
      </c>
      <c r="B4" s="6" t="s">
        <v>143</v>
      </c>
      <c r="C4" s="6">
        <v>2</v>
      </c>
      <c r="D4" s="6">
        <v>1</v>
      </c>
      <c r="E4" s="6">
        <v>4</v>
      </c>
      <c r="F4" s="6" t="s">
        <v>136</v>
      </c>
      <c r="G4" s="6" t="s">
        <v>137</v>
      </c>
      <c r="H4" s="6" t="s">
        <v>138</v>
      </c>
      <c r="I4" s="6" t="s">
        <v>139</v>
      </c>
      <c r="J4" s="6" t="s">
        <v>144</v>
      </c>
      <c r="K4" s="6" t="s">
        <v>144</v>
      </c>
    </row>
    <row r="5" spans="1:14" ht="14.25" customHeight="1" x14ac:dyDescent="0.15">
      <c r="A5" s="6" t="s">
        <v>70</v>
      </c>
      <c r="B5" s="6" t="s">
        <v>145</v>
      </c>
      <c r="C5" s="6">
        <v>3</v>
      </c>
      <c r="D5" s="6">
        <v>11</v>
      </c>
      <c r="E5" s="6">
        <v>5</v>
      </c>
      <c r="F5" s="6" t="s">
        <v>136</v>
      </c>
      <c r="G5" s="6" t="s">
        <v>137</v>
      </c>
      <c r="H5" s="6" t="s">
        <v>138</v>
      </c>
      <c r="I5" s="6" t="s">
        <v>139</v>
      </c>
      <c r="J5" s="6" t="s">
        <v>146</v>
      </c>
      <c r="K5" s="6" t="s">
        <v>146</v>
      </c>
    </row>
    <row r="6" spans="1:14" ht="14" x14ac:dyDescent="0.15">
      <c r="A6" s="6" t="s">
        <v>70</v>
      </c>
      <c r="B6" s="6" t="s">
        <v>147</v>
      </c>
      <c r="C6" s="6">
        <v>4</v>
      </c>
      <c r="D6" s="6">
        <v>2</v>
      </c>
      <c r="E6" s="6">
        <v>16</v>
      </c>
      <c r="F6" s="6" t="s">
        <v>136</v>
      </c>
      <c r="G6" s="6" t="s">
        <v>137</v>
      </c>
      <c r="H6" s="6" t="s">
        <v>138</v>
      </c>
      <c r="I6" s="6" t="s">
        <v>139</v>
      </c>
      <c r="J6" s="6" t="s">
        <v>148</v>
      </c>
      <c r="K6" s="6" t="s">
        <v>148</v>
      </c>
    </row>
    <row r="7" spans="1:14" ht="14" x14ac:dyDescent="0.15">
      <c r="A7" s="6" t="s">
        <v>70</v>
      </c>
      <c r="B7" s="6" t="s">
        <v>149</v>
      </c>
      <c r="C7" s="6">
        <v>5</v>
      </c>
      <c r="D7" s="6">
        <v>14</v>
      </c>
      <c r="E7" s="6">
        <v>18</v>
      </c>
      <c r="F7" s="6" t="s">
        <v>136</v>
      </c>
      <c r="G7" s="6" t="s">
        <v>137</v>
      </c>
      <c r="H7" s="6" t="s">
        <v>138</v>
      </c>
      <c r="I7" s="6" t="s">
        <v>139</v>
      </c>
      <c r="J7" s="6" t="s">
        <v>150</v>
      </c>
      <c r="K7" s="6" t="s">
        <v>150</v>
      </c>
    </row>
    <row r="8" spans="1:14" ht="14" x14ac:dyDescent="0.15">
      <c r="A8" s="6" t="s">
        <v>70</v>
      </c>
      <c r="B8" s="6" t="s">
        <v>151</v>
      </c>
      <c r="C8" s="6">
        <v>6</v>
      </c>
      <c r="D8" s="6">
        <v>16</v>
      </c>
      <c r="E8" s="6">
        <v>32</v>
      </c>
      <c r="F8" s="6" t="s">
        <v>136</v>
      </c>
      <c r="G8" s="6" t="s">
        <v>137</v>
      </c>
      <c r="H8" s="6" t="s">
        <v>138</v>
      </c>
      <c r="I8" s="6" t="s">
        <v>139</v>
      </c>
      <c r="J8" s="6" t="s">
        <v>152</v>
      </c>
      <c r="K8" s="6" t="s">
        <v>152</v>
      </c>
    </row>
    <row r="9" spans="1:14" ht="14" x14ac:dyDescent="0.15">
      <c r="A9" s="6" t="s">
        <v>70</v>
      </c>
      <c r="B9" s="6" t="s">
        <v>153</v>
      </c>
      <c r="C9" s="6">
        <v>7</v>
      </c>
      <c r="D9" s="6">
        <v>32</v>
      </c>
      <c r="E9" s="6">
        <v>48</v>
      </c>
      <c r="F9" s="6" t="s">
        <v>136</v>
      </c>
      <c r="G9" s="6" t="s">
        <v>137</v>
      </c>
      <c r="H9" s="6" t="s">
        <v>138</v>
      </c>
      <c r="I9" s="6" t="s">
        <v>139</v>
      </c>
      <c r="J9" s="6" t="s">
        <v>154</v>
      </c>
      <c r="K9" s="9" t="s">
        <v>155</v>
      </c>
    </row>
    <row r="10" spans="1:14" ht="14.25" customHeight="1" x14ac:dyDescent="0.15">
      <c r="A10" s="10" t="s">
        <v>70</v>
      </c>
      <c r="B10" s="10" t="s">
        <v>163</v>
      </c>
      <c r="C10" s="11">
        <v>8</v>
      </c>
      <c r="D10" s="10">
        <v>1</v>
      </c>
      <c r="E10" s="10">
        <v>80</v>
      </c>
      <c r="F10" s="11" t="s">
        <v>136</v>
      </c>
      <c r="G10" s="11" t="s">
        <v>164</v>
      </c>
      <c r="H10" s="11" t="s">
        <v>138</v>
      </c>
      <c r="I10" s="11" t="s">
        <v>139</v>
      </c>
      <c r="J10" s="10" t="s">
        <v>165</v>
      </c>
      <c r="K10" s="10" t="s">
        <v>180</v>
      </c>
      <c r="M10">
        <f>SUM(D$2:D9)</f>
        <v>80</v>
      </c>
      <c r="N10" t="b">
        <f t="shared" ref="N10:N17" si="0">MOD(M10,16) = 0</f>
        <v>1</v>
      </c>
    </row>
    <row r="11" spans="1:14" ht="14" x14ac:dyDescent="0.15">
      <c r="A11" s="11" t="s">
        <v>70</v>
      </c>
      <c r="B11" s="11" t="s">
        <v>167</v>
      </c>
      <c r="C11" s="11">
        <v>9</v>
      </c>
      <c r="D11" s="11">
        <v>1</v>
      </c>
      <c r="E11" s="11">
        <v>81</v>
      </c>
      <c r="F11" s="11" t="s">
        <v>136</v>
      </c>
      <c r="G11" s="11" t="s">
        <v>164</v>
      </c>
      <c r="H11" s="11" t="s">
        <v>138</v>
      </c>
      <c r="I11" s="11" t="s">
        <v>139</v>
      </c>
      <c r="J11" s="10" t="s">
        <v>168</v>
      </c>
      <c r="K11" s="11" t="s">
        <v>181</v>
      </c>
      <c r="M11">
        <f>SUM(D$2:D10)</f>
        <v>81</v>
      </c>
      <c r="N11" t="b">
        <f t="shared" si="0"/>
        <v>0</v>
      </c>
    </row>
    <row r="12" spans="1:14" ht="14" x14ac:dyDescent="0.15">
      <c r="A12" s="11" t="s">
        <v>70</v>
      </c>
      <c r="B12" s="10" t="s">
        <v>170</v>
      </c>
      <c r="C12" s="11">
        <v>10</v>
      </c>
      <c r="D12" s="10">
        <v>14</v>
      </c>
      <c r="E12" s="10">
        <v>82</v>
      </c>
      <c r="F12" s="11" t="s">
        <v>136</v>
      </c>
      <c r="G12" s="11" t="s">
        <v>137</v>
      </c>
      <c r="H12" s="11" t="s">
        <v>138</v>
      </c>
      <c r="I12" s="11" t="s">
        <v>139</v>
      </c>
      <c r="J12" s="10" t="s">
        <v>171</v>
      </c>
      <c r="K12" s="10" t="s">
        <v>172</v>
      </c>
      <c r="M12">
        <f>SUM(D$2:D11)</f>
        <v>82</v>
      </c>
      <c r="N12" t="b">
        <f t="shared" si="0"/>
        <v>0</v>
      </c>
    </row>
    <row r="13" spans="1:14" ht="14" x14ac:dyDescent="0.15">
      <c r="A13" s="11" t="s">
        <v>70</v>
      </c>
      <c r="B13" s="10" t="s">
        <v>173</v>
      </c>
      <c r="C13" s="11">
        <v>11</v>
      </c>
      <c r="D13" s="10">
        <v>8</v>
      </c>
      <c r="E13" s="10">
        <v>96</v>
      </c>
      <c r="F13" s="11" t="s">
        <v>136</v>
      </c>
      <c r="G13" s="11" t="s">
        <v>137</v>
      </c>
      <c r="H13" s="11" t="s">
        <v>138</v>
      </c>
      <c r="I13" s="11" t="s">
        <v>139</v>
      </c>
      <c r="J13" s="10" t="s">
        <v>174</v>
      </c>
      <c r="K13" s="10" t="s">
        <v>182</v>
      </c>
      <c r="M13">
        <f>SUM(D$2:D12)</f>
        <v>96</v>
      </c>
      <c r="N13" t="b">
        <f t="shared" si="0"/>
        <v>1</v>
      </c>
    </row>
    <row r="14" spans="1:14" ht="14" x14ac:dyDescent="0.15">
      <c r="A14" s="11" t="s">
        <v>70</v>
      </c>
      <c r="B14" s="10" t="s">
        <v>176</v>
      </c>
      <c r="C14" s="11">
        <v>12</v>
      </c>
      <c r="D14" s="10">
        <v>1</v>
      </c>
      <c r="E14" s="10">
        <v>104</v>
      </c>
      <c r="F14" s="11" t="s">
        <v>136</v>
      </c>
      <c r="G14" s="11" t="s">
        <v>164</v>
      </c>
      <c r="H14" s="11" t="s">
        <v>138</v>
      </c>
      <c r="I14" s="11" t="s">
        <v>139</v>
      </c>
      <c r="J14" s="12" t="s">
        <v>177</v>
      </c>
      <c r="K14" s="12" t="s">
        <v>178</v>
      </c>
      <c r="M14">
        <f>SUM(D$2:D13)</f>
        <v>104</v>
      </c>
      <c r="N14" t="b">
        <f t="shared" si="0"/>
        <v>0</v>
      </c>
    </row>
    <row r="15" spans="1:14" ht="14" x14ac:dyDescent="0.15">
      <c r="A15" s="11" t="s">
        <v>70</v>
      </c>
      <c r="B15" s="10" t="s">
        <v>183</v>
      </c>
      <c r="C15" s="11">
        <v>13</v>
      </c>
      <c r="D15" s="10">
        <v>7</v>
      </c>
      <c r="E15" s="10">
        <v>105</v>
      </c>
      <c r="F15" s="11" t="s">
        <v>136</v>
      </c>
      <c r="G15" s="11" t="s">
        <v>164</v>
      </c>
      <c r="H15" s="11" t="s">
        <v>138</v>
      </c>
      <c r="I15" s="11" t="s">
        <v>139</v>
      </c>
      <c r="J15" s="10" t="s">
        <v>184</v>
      </c>
      <c r="K15" s="10" t="s">
        <v>185</v>
      </c>
      <c r="M15">
        <f>SUM(D$2:D14)</f>
        <v>105</v>
      </c>
      <c r="N15" t="b">
        <f t="shared" si="0"/>
        <v>0</v>
      </c>
    </row>
    <row r="16" spans="1:14" ht="14" x14ac:dyDescent="0.15">
      <c r="A16" s="11" t="s">
        <v>70</v>
      </c>
      <c r="B16" s="10" t="s">
        <v>186</v>
      </c>
      <c r="C16" s="11">
        <v>14</v>
      </c>
      <c r="D16" s="10">
        <v>32</v>
      </c>
      <c r="E16" s="10">
        <v>112</v>
      </c>
      <c r="F16" s="11" t="s">
        <v>187</v>
      </c>
      <c r="G16" s="11" t="s">
        <v>137</v>
      </c>
      <c r="H16" s="11" t="s">
        <v>138</v>
      </c>
      <c r="I16" s="11" t="s">
        <v>139</v>
      </c>
      <c r="J16" s="10" t="s">
        <v>188</v>
      </c>
      <c r="K16" s="10" t="s">
        <v>189</v>
      </c>
      <c r="M16">
        <f>SUM(D$2:D15)</f>
        <v>112</v>
      </c>
      <c r="N16" t="b">
        <f t="shared" si="0"/>
        <v>1</v>
      </c>
    </row>
    <row r="17" spans="13:14" x14ac:dyDescent="0.15">
      <c r="M17">
        <f>SUM(D$2:D16)</f>
        <v>144</v>
      </c>
      <c r="N17" t="b">
        <f t="shared" si="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6"/>
  <sheetViews>
    <sheetView workbookViewId="0"/>
  </sheetViews>
  <sheetFormatPr baseColWidth="10" defaultColWidth="8.83203125" defaultRowHeight="13" x14ac:dyDescent="0.15"/>
  <cols>
    <col min="1" max="1" width="21.1640625" customWidth="1"/>
    <col min="2" max="2" width="24.33203125" customWidth="1"/>
    <col min="3" max="3" width="12.5" customWidth="1"/>
    <col min="4" max="4" width="15.5" customWidth="1"/>
    <col min="5" max="5" width="11.1640625" customWidth="1"/>
    <col min="6" max="6" width="11.83203125" customWidth="1"/>
    <col min="7" max="7" width="13.33203125" customWidth="1"/>
    <col min="8" max="8" width="10.33203125" customWidth="1"/>
    <col min="9" max="9" width="18.5" customWidth="1"/>
    <col min="10" max="10" width="40.5" customWidth="1"/>
    <col min="11" max="11" width="79.6640625" customWidth="1"/>
  </cols>
  <sheetData>
    <row r="1" spans="1:14" x14ac:dyDescent="0.15">
      <c r="A1" s="1" t="s">
        <v>54</v>
      </c>
      <c r="B1" s="1" t="s">
        <v>127</v>
      </c>
      <c r="C1" s="1" t="s">
        <v>128</v>
      </c>
      <c r="D1" s="1" t="s">
        <v>129</v>
      </c>
      <c r="E1" s="1" t="s">
        <v>130</v>
      </c>
      <c r="F1" s="1" t="s">
        <v>131</v>
      </c>
      <c r="G1" s="1" t="s">
        <v>132</v>
      </c>
      <c r="H1" s="1" t="s">
        <v>133</v>
      </c>
      <c r="I1" s="1" t="s">
        <v>134</v>
      </c>
      <c r="J1" s="1" t="s">
        <v>59</v>
      </c>
      <c r="K1" s="1" t="s">
        <v>60</v>
      </c>
    </row>
    <row r="2" spans="1:14" ht="14.25" customHeight="1" x14ac:dyDescent="0.15">
      <c r="A2" s="6" t="s">
        <v>74</v>
      </c>
      <c r="B2" s="6" t="s">
        <v>135</v>
      </c>
      <c r="C2" s="6">
        <v>0</v>
      </c>
      <c r="D2" s="6">
        <v>3</v>
      </c>
      <c r="E2" s="6">
        <v>0</v>
      </c>
      <c r="F2" s="6" t="s">
        <v>136</v>
      </c>
      <c r="G2" s="6" t="s">
        <v>137</v>
      </c>
      <c r="H2" s="6" t="s">
        <v>138</v>
      </c>
      <c r="I2" s="6" t="s">
        <v>139</v>
      </c>
      <c r="J2" s="6" t="s">
        <v>140</v>
      </c>
      <c r="K2" s="6" t="s">
        <v>140</v>
      </c>
    </row>
    <row r="3" spans="1:14" ht="14.25" customHeight="1" x14ac:dyDescent="0.15">
      <c r="A3" s="6" t="s">
        <v>74</v>
      </c>
      <c r="B3" s="6" t="s">
        <v>141</v>
      </c>
      <c r="C3" s="6">
        <v>1</v>
      </c>
      <c r="D3" s="6">
        <v>1</v>
      </c>
      <c r="E3" s="6">
        <v>3</v>
      </c>
      <c r="F3" s="6" t="s">
        <v>136</v>
      </c>
      <c r="G3" s="6" t="s">
        <v>137</v>
      </c>
      <c r="H3" s="6" t="s">
        <v>138</v>
      </c>
      <c r="I3" s="6" t="s">
        <v>139</v>
      </c>
      <c r="J3" s="6" t="s">
        <v>142</v>
      </c>
      <c r="K3" s="6" t="s">
        <v>142</v>
      </c>
    </row>
    <row r="4" spans="1:14" ht="14.25" customHeight="1" x14ac:dyDescent="0.15">
      <c r="A4" s="6" t="s">
        <v>74</v>
      </c>
      <c r="B4" s="6" t="s">
        <v>143</v>
      </c>
      <c r="C4" s="6">
        <v>2</v>
      </c>
      <c r="D4" s="6">
        <v>1</v>
      </c>
      <c r="E4" s="6">
        <v>4</v>
      </c>
      <c r="F4" s="6" t="s">
        <v>136</v>
      </c>
      <c r="G4" s="6" t="s">
        <v>137</v>
      </c>
      <c r="H4" s="6" t="s">
        <v>138</v>
      </c>
      <c r="I4" s="6" t="s">
        <v>139</v>
      </c>
      <c r="J4" s="6" t="s">
        <v>144</v>
      </c>
      <c r="K4" s="6" t="s">
        <v>144</v>
      </c>
    </row>
    <row r="5" spans="1:14" ht="14.25" customHeight="1" x14ac:dyDescent="0.15">
      <c r="A5" s="6" t="s">
        <v>74</v>
      </c>
      <c r="B5" s="6" t="s">
        <v>145</v>
      </c>
      <c r="C5" s="6">
        <v>3</v>
      </c>
      <c r="D5" s="6">
        <v>11</v>
      </c>
      <c r="E5" s="6">
        <v>5</v>
      </c>
      <c r="F5" s="6" t="s">
        <v>136</v>
      </c>
      <c r="G5" s="6" t="s">
        <v>137</v>
      </c>
      <c r="H5" s="6" t="s">
        <v>138</v>
      </c>
      <c r="I5" s="6" t="s">
        <v>139</v>
      </c>
      <c r="J5" s="6" t="s">
        <v>146</v>
      </c>
      <c r="K5" s="6" t="s">
        <v>146</v>
      </c>
    </row>
    <row r="6" spans="1:14" ht="14" x14ac:dyDescent="0.15">
      <c r="A6" s="6" t="s">
        <v>74</v>
      </c>
      <c r="B6" s="6" t="s">
        <v>147</v>
      </c>
      <c r="C6" s="6">
        <v>4</v>
      </c>
      <c r="D6" s="6">
        <v>2</v>
      </c>
      <c r="E6" s="6">
        <v>16</v>
      </c>
      <c r="F6" s="6" t="s">
        <v>136</v>
      </c>
      <c r="G6" s="6" t="s">
        <v>137</v>
      </c>
      <c r="H6" s="6" t="s">
        <v>138</v>
      </c>
      <c r="I6" s="6" t="s">
        <v>139</v>
      </c>
      <c r="J6" s="6" t="s">
        <v>148</v>
      </c>
      <c r="K6" s="6" t="s">
        <v>148</v>
      </c>
    </row>
    <row r="7" spans="1:14" ht="14" x14ac:dyDescent="0.15">
      <c r="A7" s="6" t="s">
        <v>74</v>
      </c>
      <c r="B7" s="6" t="s">
        <v>149</v>
      </c>
      <c r="C7" s="6">
        <v>5</v>
      </c>
      <c r="D7" s="6">
        <v>14</v>
      </c>
      <c r="E7" s="6">
        <v>18</v>
      </c>
      <c r="F7" s="6" t="s">
        <v>136</v>
      </c>
      <c r="G7" s="6" t="s">
        <v>137</v>
      </c>
      <c r="H7" s="6" t="s">
        <v>138</v>
      </c>
      <c r="I7" s="6" t="s">
        <v>139</v>
      </c>
      <c r="J7" s="6" t="s">
        <v>150</v>
      </c>
      <c r="K7" s="6" t="s">
        <v>150</v>
      </c>
    </row>
    <row r="8" spans="1:14" ht="14" x14ac:dyDescent="0.15">
      <c r="A8" s="6" t="s">
        <v>74</v>
      </c>
      <c r="B8" s="6" t="s">
        <v>151</v>
      </c>
      <c r="C8" s="6">
        <v>6</v>
      </c>
      <c r="D8" s="6">
        <v>16</v>
      </c>
      <c r="E8" s="6">
        <v>32</v>
      </c>
      <c r="F8" s="6" t="s">
        <v>136</v>
      </c>
      <c r="G8" s="6" t="s">
        <v>137</v>
      </c>
      <c r="H8" s="6" t="s">
        <v>138</v>
      </c>
      <c r="I8" s="6" t="s">
        <v>139</v>
      </c>
      <c r="J8" s="6" t="s">
        <v>152</v>
      </c>
      <c r="K8" s="6" t="s">
        <v>152</v>
      </c>
    </row>
    <row r="9" spans="1:14" ht="14" x14ac:dyDescent="0.15">
      <c r="A9" s="6" t="s">
        <v>74</v>
      </c>
      <c r="B9" s="6" t="s">
        <v>153</v>
      </c>
      <c r="C9" s="6">
        <v>7</v>
      </c>
      <c r="D9" s="6">
        <v>32</v>
      </c>
      <c r="E9" s="6">
        <v>48</v>
      </c>
      <c r="F9" s="6" t="s">
        <v>136</v>
      </c>
      <c r="G9" s="6" t="s">
        <v>137</v>
      </c>
      <c r="H9" s="6" t="s">
        <v>138</v>
      </c>
      <c r="I9" s="6" t="s">
        <v>139</v>
      </c>
      <c r="J9" s="6" t="s">
        <v>154</v>
      </c>
      <c r="K9" s="9" t="s">
        <v>155</v>
      </c>
    </row>
    <row r="10" spans="1:14" ht="14.25" customHeight="1" x14ac:dyDescent="0.15">
      <c r="A10" s="10" t="s">
        <v>74</v>
      </c>
      <c r="B10" s="10" t="s">
        <v>190</v>
      </c>
      <c r="C10" s="11">
        <v>8</v>
      </c>
      <c r="D10" s="10">
        <v>8</v>
      </c>
      <c r="E10" s="10">
        <v>80</v>
      </c>
      <c r="F10" s="11" t="s">
        <v>136</v>
      </c>
      <c r="G10" s="11" t="s">
        <v>164</v>
      </c>
      <c r="H10" s="11" t="s">
        <v>138</v>
      </c>
      <c r="I10" s="11" t="s">
        <v>139</v>
      </c>
      <c r="J10" s="10" t="s">
        <v>191</v>
      </c>
      <c r="K10" s="10" t="s">
        <v>192</v>
      </c>
      <c r="M10">
        <f>SUM(D$2:D9)</f>
        <v>80</v>
      </c>
      <c r="N10" t="b">
        <f t="shared" ref="N10:N16" si="0">MOD(M10,16) = 0</f>
        <v>1</v>
      </c>
    </row>
    <row r="11" spans="1:14" ht="14.25" customHeight="1" x14ac:dyDescent="0.15">
      <c r="A11" s="11" t="s">
        <v>74</v>
      </c>
      <c r="B11" s="11" t="s">
        <v>176</v>
      </c>
      <c r="C11" s="11">
        <v>9</v>
      </c>
      <c r="D11" s="11">
        <v>1</v>
      </c>
      <c r="E11" s="10">
        <v>88</v>
      </c>
      <c r="F11" s="11" t="s">
        <v>136</v>
      </c>
      <c r="G11" s="11" t="s">
        <v>164</v>
      </c>
      <c r="H11" s="11" t="s">
        <v>138</v>
      </c>
      <c r="I11" s="11" t="s">
        <v>139</v>
      </c>
      <c r="J11" s="12" t="s">
        <v>193</v>
      </c>
      <c r="K11" s="12" t="s">
        <v>178</v>
      </c>
      <c r="M11">
        <f>SUM(D$2:D10)</f>
        <v>88</v>
      </c>
      <c r="N11" t="b">
        <f t="shared" si="0"/>
        <v>0</v>
      </c>
    </row>
    <row r="12" spans="1:14" ht="14" x14ac:dyDescent="0.15">
      <c r="A12" s="11" t="s">
        <v>74</v>
      </c>
      <c r="B12" s="11" t="s">
        <v>194</v>
      </c>
      <c r="C12" s="11">
        <v>10</v>
      </c>
      <c r="D12" s="11">
        <v>7</v>
      </c>
      <c r="E12" s="11">
        <v>89</v>
      </c>
      <c r="F12" s="11" t="s">
        <v>136</v>
      </c>
      <c r="G12" s="11" t="s">
        <v>164</v>
      </c>
      <c r="H12" s="11" t="s">
        <v>138</v>
      </c>
      <c r="I12" s="11" t="s">
        <v>139</v>
      </c>
      <c r="J12" s="10" t="s">
        <v>195</v>
      </c>
      <c r="K12" s="11" t="s">
        <v>196</v>
      </c>
      <c r="M12">
        <f>SUM(D$2:D11)</f>
        <v>89</v>
      </c>
      <c r="N12" t="b">
        <f t="shared" si="0"/>
        <v>0</v>
      </c>
    </row>
    <row r="13" spans="1:14" ht="14" x14ac:dyDescent="0.15">
      <c r="A13" s="11" t="s">
        <v>74</v>
      </c>
      <c r="B13" s="10" t="s">
        <v>197</v>
      </c>
      <c r="C13" s="11">
        <v>11</v>
      </c>
      <c r="D13" s="10">
        <v>32</v>
      </c>
      <c r="E13" s="10">
        <v>96</v>
      </c>
      <c r="F13" s="11" t="s">
        <v>187</v>
      </c>
      <c r="G13" s="11" t="s">
        <v>137</v>
      </c>
      <c r="H13" s="11" t="s">
        <v>138</v>
      </c>
      <c r="I13" s="11" t="s">
        <v>139</v>
      </c>
      <c r="J13" s="10" t="s">
        <v>198</v>
      </c>
      <c r="K13" s="10" t="s">
        <v>199</v>
      </c>
      <c r="M13">
        <f>SUM(D$2:D12)</f>
        <v>96</v>
      </c>
      <c r="N13" t="b">
        <f t="shared" si="0"/>
        <v>1</v>
      </c>
    </row>
    <row r="14" spans="1:14" ht="14" x14ac:dyDescent="0.15">
      <c r="A14" s="11" t="s">
        <v>74</v>
      </c>
      <c r="B14" s="10" t="s">
        <v>200</v>
      </c>
      <c r="C14" s="11">
        <v>12</v>
      </c>
      <c r="D14" s="10">
        <v>32</v>
      </c>
      <c r="E14" s="10">
        <v>128</v>
      </c>
      <c r="F14" s="11" t="s">
        <v>187</v>
      </c>
      <c r="G14" s="11" t="s">
        <v>137</v>
      </c>
      <c r="H14" s="11" t="s">
        <v>138</v>
      </c>
      <c r="I14" s="11" t="s">
        <v>139</v>
      </c>
      <c r="J14" s="10" t="s">
        <v>198</v>
      </c>
      <c r="K14" s="10" t="s">
        <v>199</v>
      </c>
      <c r="M14">
        <f>SUM(D$2:D13)</f>
        <v>128</v>
      </c>
      <c r="N14" t="b">
        <f t="shared" si="0"/>
        <v>1</v>
      </c>
    </row>
    <row r="15" spans="1:14" ht="14" x14ac:dyDescent="0.15">
      <c r="A15" s="11" t="s">
        <v>74</v>
      </c>
      <c r="B15" s="10" t="s">
        <v>201</v>
      </c>
      <c r="C15" s="11">
        <v>13</v>
      </c>
      <c r="D15" s="10">
        <v>32</v>
      </c>
      <c r="E15" s="10">
        <v>160</v>
      </c>
      <c r="F15" s="11" t="s">
        <v>187</v>
      </c>
      <c r="G15" s="11" t="s">
        <v>137</v>
      </c>
      <c r="H15" s="11" t="s">
        <v>138</v>
      </c>
      <c r="I15" s="11" t="s">
        <v>139</v>
      </c>
      <c r="J15" s="10" t="s">
        <v>198</v>
      </c>
      <c r="K15" s="10" t="s">
        <v>199</v>
      </c>
      <c r="M15">
        <f>SUM(D$2:D14)</f>
        <v>160</v>
      </c>
      <c r="N15" t="b">
        <f t="shared" si="0"/>
        <v>1</v>
      </c>
    </row>
    <row r="16" spans="1:14" x14ac:dyDescent="0.15">
      <c r="M16">
        <f>SUM(D$2:D15)</f>
        <v>192</v>
      </c>
      <c r="N16" t="b">
        <f t="shared" si="0"/>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51"/>
  <sheetViews>
    <sheetView workbookViewId="0">
      <selection activeCell="K32" sqref="K32"/>
    </sheetView>
  </sheetViews>
  <sheetFormatPr baseColWidth="10" defaultColWidth="8.83203125" defaultRowHeight="13" x14ac:dyDescent="0.15"/>
  <cols>
    <col min="1" max="1" width="21.1640625" customWidth="1"/>
    <col min="2" max="2" width="24.33203125" customWidth="1"/>
    <col min="3" max="3" width="12.5" customWidth="1"/>
    <col min="4" max="4" width="15.5" customWidth="1"/>
    <col min="5" max="5" width="11.1640625" customWidth="1"/>
    <col min="6" max="6" width="11.83203125" customWidth="1"/>
    <col min="7" max="7" width="13.33203125" customWidth="1"/>
    <col min="8" max="8" width="10.33203125" customWidth="1"/>
    <col min="9" max="9" width="18.5" customWidth="1"/>
    <col min="10" max="10" width="35.33203125" customWidth="1"/>
    <col min="11" max="11" width="86.33203125" style="31" customWidth="1"/>
  </cols>
  <sheetData>
    <row r="1" spans="1:14" ht="14" x14ac:dyDescent="0.15">
      <c r="A1" s="17" t="s">
        <v>54</v>
      </c>
      <c r="B1" s="17" t="s">
        <v>127</v>
      </c>
      <c r="C1" s="17" t="s">
        <v>128</v>
      </c>
      <c r="D1" s="17" t="s">
        <v>129</v>
      </c>
      <c r="E1" s="17" t="s">
        <v>130</v>
      </c>
      <c r="F1" s="17" t="s">
        <v>131</v>
      </c>
      <c r="G1" s="17" t="s">
        <v>132</v>
      </c>
      <c r="H1" s="17" t="s">
        <v>133</v>
      </c>
      <c r="I1" s="17" t="s">
        <v>134</v>
      </c>
      <c r="J1" s="17" t="s">
        <v>59</v>
      </c>
      <c r="K1" s="49" t="s">
        <v>60</v>
      </c>
    </row>
    <row r="2" spans="1:14" ht="14.25" customHeight="1" x14ac:dyDescent="0.15">
      <c r="A2" s="15" t="s">
        <v>34</v>
      </c>
      <c r="B2" s="6" t="s">
        <v>135</v>
      </c>
      <c r="C2" s="6">
        <v>0</v>
      </c>
      <c r="D2" s="6">
        <v>3</v>
      </c>
      <c r="E2" s="6">
        <v>0</v>
      </c>
      <c r="F2" s="6" t="s">
        <v>136</v>
      </c>
      <c r="G2" s="6" t="s">
        <v>137</v>
      </c>
      <c r="H2" s="6" t="s">
        <v>138</v>
      </c>
      <c r="I2" s="6" t="s">
        <v>139</v>
      </c>
      <c r="J2" s="6" t="s">
        <v>140</v>
      </c>
      <c r="K2" s="6" t="s">
        <v>140</v>
      </c>
    </row>
    <row r="3" spans="1:14" ht="14.25" customHeight="1" x14ac:dyDescent="0.15">
      <c r="A3" s="15" t="s">
        <v>34</v>
      </c>
      <c r="B3" s="6" t="s">
        <v>141</v>
      </c>
      <c r="C3" s="6">
        <v>1</v>
      </c>
      <c r="D3" s="6">
        <v>1</v>
      </c>
      <c r="E3" s="6">
        <v>3</v>
      </c>
      <c r="F3" s="6" t="s">
        <v>136</v>
      </c>
      <c r="G3" s="6" t="s">
        <v>137</v>
      </c>
      <c r="H3" s="6" t="s">
        <v>138</v>
      </c>
      <c r="I3" s="6" t="s">
        <v>139</v>
      </c>
      <c r="J3" s="6" t="s">
        <v>142</v>
      </c>
      <c r="K3" s="6" t="s">
        <v>142</v>
      </c>
    </row>
    <row r="4" spans="1:14" ht="14.25" customHeight="1" x14ac:dyDescent="0.15">
      <c r="A4" s="15" t="s">
        <v>34</v>
      </c>
      <c r="B4" s="6" t="s">
        <v>143</v>
      </c>
      <c r="C4" s="6">
        <v>2</v>
      </c>
      <c r="D4" s="6">
        <v>1</v>
      </c>
      <c r="E4" s="6">
        <v>4</v>
      </c>
      <c r="F4" s="6" t="s">
        <v>136</v>
      </c>
      <c r="G4" s="6" t="s">
        <v>137</v>
      </c>
      <c r="H4" s="6" t="s">
        <v>138</v>
      </c>
      <c r="I4" s="6" t="s">
        <v>139</v>
      </c>
      <c r="J4" s="6" t="s">
        <v>144</v>
      </c>
      <c r="K4" s="6" t="s">
        <v>144</v>
      </c>
    </row>
    <row r="5" spans="1:14" ht="14.25" customHeight="1" x14ac:dyDescent="0.15">
      <c r="A5" s="15" t="s">
        <v>34</v>
      </c>
      <c r="B5" s="6" t="s">
        <v>145</v>
      </c>
      <c r="C5" s="6">
        <v>3</v>
      </c>
      <c r="D5" s="6">
        <v>11</v>
      </c>
      <c r="E5" s="6">
        <v>5</v>
      </c>
      <c r="F5" s="6" t="s">
        <v>136</v>
      </c>
      <c r="G5" s="6" t="s">
        <v>137</v>
      </c>
      <c r="H5" s="6" t="s">
        <v>138</v>
      </c>
      <c r="I5" s="6" t="s">
        <v>139</v>
      </c>
      <c r="J5" s="6" t="s">
        <v>146</v>
      </c>
      <c r="K5" s="6" t="s">
        <v>146</v>
      </c>
    </row>
    <row r="6" spans="1:14" ht="14" x14ac:dyDescent="0.15">
      <c r="A6" s="15" t="s">
        <v>34</v>
      </c>
      <c r="B6" s="6" t="s">
        <v>147</v>
      </c>
      <c r="C6" s="6">
        <v>4</v>
      </c>
      <c r="D6" s="6">
        <v>2</v>
      </c>
      <c r="E6" s="6">
        <v>16</v>
      </c>
      <c r="F6" s="6" t="s">
        <v>136</v>
      </c>
      <c r="G6" s="6" t="s">
        <v>137</v>
      </c>
      <c r="H6" s="6" t="s">
        <v>138</v>
      </c>
      <c r="I6" s="6" t="s">
        <v>139</v>
      </c>
      <c r="J6" s="6" t="s">
        <v>148</v>
      </c>
      <c r="K6" s="6" t="s">
        <v>148</v>
      </c>
    </row>
    <row r="7" spans="1:14" ht="14" x14ac:dyDescent="0.15">
      <c r="A7" s="15" t="s">
        <v>34</v>
      </c>
      <c r="B7" s="6" t="s">
        <v>149</v>
      </c>
      <c r="C7" s="6">
        <v>5</v>
      </c>
      <c r="D7" s="6">
        <v>14</v>
      </c>
      <c r="E7" s="6">
        <v>18</v>
      </c>
      <c r="F7" s="6" t="s">
        <v>136</v>
      </c>
      <c r="G7" s="6" t="s">
        <v>137</v>
      </c>
      <c r="H7" s="6" t="s">
        <v>138</v>
      </c>
      <c r="I7" s="6" t="s">
        <v>139</v>
      </c>
      <c r="J7" s="6" t="s">
        <v>150</v>
      </c>
      <c r="K7" s="6" t="s">
        <v>150</v>
      </c>
    </row>
    <row r="8" spans="1:14" ht="14" x14ac:dyDescent="0.15">
      <c r="A8" s="15" t="s">
        <v>34</v>
      </c>
      <c r="B8" s="6" t="s">
        <v>151</v>
      </c>
      <c r="C8" s="6">
        <v>6</v>
      </c>
      <c r="D8" s="6">
        <v>16</v>
      </c>
      <c r="E8" s="6">
        <v>32</v>
      </c>
      <c r="F8" s="6" t="s">
        <v>136</v>
      </c>
      <c r="G8" s="6" t="s">
        <v>137</v>
      </c>
      <c r="H8" s="6" t="s">
        <v>138</v>
      </c>
      <c r="I8" s="6" t="s">
        <v>139</v>
      </c>
      <c r="J8" s="6" t="s">
        <v>152</v>
      </c>
      <c r="K8" s="6" t="s">
        <v>152</v>
      </c>
    </row>
    <row r="9" spans="1:14" ht="14.25" customHeight="1" x14ac:dyDescent="0.15">
      <c r="A9" s="15" t="s">
        <v>34</v>
      </c>
      <c r="B9" s="6" t="s">
        <v>153</v>
      </c>
      <c r="C9" s="6">
        <v>7</v>
      </c>
      <c r="D9" s="6">
        <v>32</v>
      </c>
      <c r="E9" s="6">
        <v>48</v>
      </c>
      <c r="F9" s="6" t="s">
        <v>136</v>
      </c>
      <c r="G9" s="6" t="s">
        <v>137</v>
      </c>
      <c r="H9" s="6" t="s">
        <v>138</v>
      </c>
      <c r="I9" s="6" t="s">
        <v>139</v>
      </c>
      <c r="J9" s="6" t="s">
        <v>154</v>
      </c>
      <c r="K9" s="6" t="s">
        <v>155</v>
      </c>
    </row>
    <row r="10" spans="1:14" ht="14.25" customHeight="1" x14ac:dyDescent="0.15">
      <c r="A10" s="12" t="s">
        <v>34</v>
      </c>
      <c r="B10" s="12" t="s">
        <v>156</v>
      </c>
      <c r="C10" s="11">
        <v>8</v>
      </c>
      <c r="D10" s="12">
        <v>8</v>
      </c>
      <c r="E10" s="12">
        <v>80</v>
      </c>
      <c r="F10" s="11" t="s">
        <v>136</v>
      </c>
      <c r="G10" s="11" t="s">
        <v>137</v>
      </c>
      <c r="H10" s="11" t="s">
        <v>138</v>
      </c>
      <c r="I10" s="11" t="s">
        <v>139</v>
      </c>
      <c r="J10" s="12" t="s">
        <v>157</v>
      </c>
      <c r="K10" s="16" t="s">
        <v>157</v>
      </c>
      <c r="M10">
        <f>SUM(D$2:D9)</f>
        <v>80</v>
      </c>
      <c r="N10" t="b">
        <f t="shared" ref="N10:N51" si="0">MOD(M10,16) = 0</f>
        <v>1</v>
      </c>
    </row>
    <row r="11" spans="1:14" ht="14" x14ac:dyDescent="0.15">
      <c r="A11" s="12" t="s">
        <v>34</v>
      </c>
      <c r="B11" s="12" t="s">
        <v>202</v>
      </c>
      <c r="C11" s="11">
        <v>9</v>
      </c>
      <c r="D11" s="12">
        <v>8</v>
      </c>
      <c r="E11" s="12">
        <v>88</v>
      </c>
      <c r="F11" s="11" t="s">
        <v>136</v>
      </c>
      <c r="G11" s="11" t="s">
        <v>137</v>
      </c>
      <c r="H11" s="11" t="s">
        <v>138</v>
      </c>
      <c r="I11" s="11" t="s">
        <v>139</v>
      </c>
      <c r="J11" s="12" t="s">
        <v>203</v>
      </c>
      <c r="K11" s="16" t="s">
        <v>204</v>
      </c>
      <c r="M11">
        <f>SUM(D$2:D10)</f>
        <v>88</v>
      </c>
      <c r="N11" t="b">
        <f t="shared" si="0"/>
        <v>0</v>
      </c>
    </row>
    <row r="12" spans="1:14" ht="14" x14ac:dyDescent="0.15">
      <c r="A12" s="12" t="s">
        <v>34</v>
      </c>
      <c r="B12" s="12" t="s">
        <v>205</v>
      </c>
      <c r="C12" s="11">
        <v>10</v>
      </c>
      <c r="D12" s="12">
        <v>8</v>
      </c>
      <c r="E12" s="12">
        <v>96</v>
      </c>
      <c r="F12" s="11" t="s">
        <v>136</v>
      </c>
      <c r="G12" s="11" t="s">
        <v>137</v>
      </c>
      <c r="H12" s="11" t="s">
        <v>138</v>
      </c>
      <c r="I12" s="11" t="s">
        <v>139</v>
      </c>
      <c r="J12" s="12" t="s">
        <v>206</v>
      </c>
      <c r="K12" s="16" t="s">
        <v>207</v>
      </c>
      <c r="M12">
        <f>SUM(D$2:D11)</f>
        <v>96</v>
      </c>
      <c r="N12" t="b">
        <f t="shared" si="0"/>
        <v>1</v>
      </c>
    </row>
    <row r="13" spans="1:14" ht="14" x14ac:dyDescent="0.15">
      <c r="A13" s="12" t="s">
        <v>34</v>
      </c>
      <c r="B13" s="12" t="s">
        <v>208</v>
      </c>
      <c r="C13" s="11">
        <v>11</v>
      </c>
      <c r="D13" s="12">
        <v>8</v>
      </c>
      <c r="E13" s="12">
        <v>104</v>
      </c>
      <c r="F13" s="11" t="s">
        <v>136</v>
      </c>
      <c r="G13" s="11" t="s">
        <v>137</v>
      </c>
      <c r="H13" s="11" t="s">
        <v>138</v>
      </c>
      <c r="I13" s="11" t="s">
        <v>139</v>
      </c>
      <c r="J13" s="12" t="s">
        <v>209</v>
      </c>
      <c r="K13" s="16" t="s">
        <v>210</v>
      </c>
      <c r="M13">
        <f>SUM(D$2:D12)</f>
        <v>104</v>
      </c>
      <c r="N13" t="b">
        <f t="shared" si="0"/>
        <v>0</v>
      </c>
    </row>
    <row r="14" spans="1:14" ht="14" x14ac:dyDescent="0.15">
      <c r="A14" s="12" t="s">
        <v>34</v>
      </c>
      <c r="B14" s="12" t="s">
        <v>211</v>
      </c>
      <c r="C14" s="11">
        <v>12</v>
      </c>
      <c r="D14" s="12">
        <v>8</v>
      </c>
      <c r="E14" s="12">
        <v>112</v>
      </c>
      <c r="F14" s="11" t="s">
        <v>136</v>
      </c>
      <c r="G14" s="11" t="s">
        <v>164</v>
      </c>
      <c r="H14" s="11" t="s">
        <v>138</v>
      </c>
      <c r="I14" s="11" t="s">
        <v>139</v>
      </c>
      <c r="J14" s="12" t="s">
        <v>212</v>
      </c>
      <c r="K14" s="16" t="s">
        <v>213</v>
      </c>
      <c r="M14">
        <f>SUM(D$2:D13)</f>
        <v>112</v>
      </c>
      <c r="N14" t="b">
        <f t="shared" si="0"/>
        <v>1</v>
      </c>
    </row>
    <row r="15" spans="1:14" ht="14" x14ac:dyDescent="0.15">
      <c r="A15" s="12" t="s">
        <v>34</v>
      </c>
      <c r="B15" s="12" t="s">
        <v>214</v>
      </c>
      <c r="C15" s="11">
        <v>13</v>
      </c>
      <c r="D15" s="12">
        <v>32</v>
      </c>
      <c r="E15" s="12">
        <v>120</v>
      </c>
      <c r="F15" s="11" t="s">
        <v>187</v>
      </c>
      <c r="G15" s="11" t="s">
        <v>137</v>
      </c>
      <c r="H15" s="11" t="s">
        <v>138</v>
      </c>
      <c r="I15" s="11" t="s">
        <v>139</v>
      </c>
      <c r="J15" s="12" t="s">
        <v>215</v>
      </c>
      <c r="K15" s="16" t="s">
        <v>216</v>
      </c>
      <c r="M15">
        <f>SUM(D$2:D14)</f>
        <v>120</v>
      </c>
      <c r="N15" t="b">
        <f t="shared" si="0"/>
        <v>0</v>
      </c>
    </row>
    <row r="16" spans="1:14" ht="14" x14ac:dyDescent="0.15">
      <c r="A16" s="12" t="s">
        <v>34</v>
      </c>
      <c r="B16" s="12" t="s">
        <v>217</v>
      </c>
      <c r="C16" s="11">
        <v>14</v>
      </c>
      <c r="D16" s="12">
        <v>32</v>
      </c>
      <c r="E16" s="12">
        <v>152</v>
      </c>
      <c r="F16" s="11" t="s">
        <v>187</v>
      </c>
      <c r="G16" s="11" t="s">
        <v>137</v>
      </c>
      <c r="H16" s="11" t="s">
        <v>138</v>
      </c>
      <c r="I16" s="11" t="s">
        <v>139</v>
      </c>
      <c r="J16" s="12" t="s">
        <v>218</v>
      </c>
      <c r="K16" s="16" t="s">
        <v>219</v>
      </c>
      <c r="M16">
        <f>SUM(D$2:D15)</f>
        <v>152</v>
      </c>
      <c r="N16" t="b">
        <f t="shared" si="0"/>
        <v>0</v>
      </c>
    </row>
    <row r="17" spans="1:14" ht="14" x14ac:dyDescent="0.15">
      <c r="A17" s="12" t="s">
        <v>34</v>
      </c>
      <c r="B17" s="12" t="s">
        <v>220</v>
      </c>
      <c r="C17" s="11">
        <v>15</v>
      </c>
      <c r="D17" s="12">
        <v>32</v>
      </c>
      <c r="E17" s="12">
        <v>184</v>
      </c>
      <c r="F17" s="11" t="s">
        <v>187</v>
      </c>
      <c r="G17" s="11" t="s">
        <v>137</v>
      </c>
      <c r="H17" s="11" t="s">
        <v>138</v>
      </c>
      <c r="I17" s="11" t="s">
        <v>139</v>
      </c>
      <c r="J17" s="12" t="s">
        <v>221</v>
      </c>
      <c r="K17" s="16" t="s">
        <v>219</v>
      </c>
      <c r="M17">
        <f>SUM(D$2:D16)</f>
        <v>184</v>
      </c>
      <c r="N17" t="b">
        <f t="shared" si="0"/>
        <v>0</v>
      </c>
    </row>
    <row r="18" spans="1:14" ht="28" x14ac:dyDescent="0.15">
      <c r="A18" s="61" t="s">
        <v>34</v>
      </c>
      <c r="B18" s="61" t="s">
        <v>222</v>
      </c>
      <c r="C18" s="42">
        <v>16</v>
      </c>
      <c r="D18" s="61">
        <v>32</v>
      </c>
      <c r="E18" s="61">
        <v>216</v>
      </c>
      <c r="F18" s="11" t="s">
        <v>187</v>
      </c>
      <c r="G18" s="42" t="s">
        <v>137</v>
      </c>
      <c r="H18" s="42" t="s">
        <v>138</v>
      </c>
      <c r="I18" s="42" t="s">
        <v>139</v>
      </c>
      <c r="J18" s="61" t="s">
        <v>223</v>
      </c>
      <c r="K18" s="148" t="s">
        <v>224</v>
      </c>
      <c r="M18">
        <f>SUM(D$2:D17)</f>
        <v>216</v>
      </c>
      <c r="N18" t="b">
        <f t="shared" si="0"/>
        <v>0</v>
      </c>
    </row>
    <row r="19" spans="1:14" ht="28" x14ac:dyDescent="0.15">
      <c r="A19" s="61" t="s">
        <v>34</v>
      </c>
      <c r="B19" s="61" t="s">
        <v>225</v>
      </c>
      <c r="C19" s="42">
        <v>17</v>
      </c>
      <c r="D19" s="61">
        <v>32</v>
      </c>
      <c r="E19" s="61">
        <v>248</v>
      </c>
      <c r="F19" s="11" t="s">
        <v>187</v>
      </c>
      <c r="G19" s="42" t="s">
        <v>137</v>
      </c>
      <c r="H19" s="42" t="s">
        <v>138</v>
      </c>
      <c r="I19" s="42" t="s">
        <v>139</v>
      </c>
      <c r="J19" s="61" t="s">
        <v>226</v>
      </c>
      <c r="K19" s="148" t="s">
        <v>227</v>
      </c>
      <c r="M19">
        <f>SUM(D$2:D18)</f>
        <v>248</v>
      </c>
      <c r="N19" t="b">
        <f t="shared" si="0"/>
        <v>0</v>
      </c>
    </row>
    <row r="20" spans="1:14" ht="28" x14ac:dyDescent="0.15">
      <c r="A20" s="61" t="s">
        <v>34</v>
      </c>
      <c r="B20" s="61" t="s">
        <v>228</v>
      </c>
      <c r="C20" s="42">
        <v>18</v>
      </c>
      <c r="D20" s="61">
        <v>32</v>
      </c>
      <c r="E20" s="61">
        <v>280</v>
      </c>
      <c r="F20" s="11" t="s">
        <v>187</v>
      </c>
      <c r="G20" s="42" t="s">
        <v>137</v>
      </c>
      <c r="H20" s="42" t="s">
        <v>138</v>
      </c>
      <c r="I20" s="42" t="s">
        <v>139</v>
      </c>
      <c r="J20" s="61" t="s">
        <v>229</v>
      </c>
      <c r="K20" s="148" t="s">
        <v>230</v>
      </c>
      <c r="M20">
        <f>SUM(D$2:D19)</f>
        <v>280</v>
      </c>
      <c r="N20" t="b">
        <f t="shared" si="0"/>
        <v>0</v>
      </c>
    </row>
    <row r="21" spans="1:14" ht="28" x14ac:dyDescent="0.15">
      <c r="A21" s="61" t="s">
        <v>34</v>
      </c>
      <c r="B21" s="61" t="s">
        <v>231</v>
      </c>
      <c r="C21" s="42">
        <v>19</v>
      </c>
      <c r="D21" s="61">
        <v>32</v>
      </c>
      <c r="E21" s="61">
        <v>312</v>
      </c>
      <c r="F21" s="11" t="s">
        <v>187</v>
      </c>
      <c r="G21" s="42" t="s">
        <v>137</v>
      </c>
      <c r="H21" s="42" t="s">
        <v>138</v>
      </c>
      <c r="I21" s="42" t="s">
        <v>139</v>
      </c>
      <c r="J21" s="61" t="s">
        <v>232</v>
      </c>
      <c r="K21" s="148" t="s">
        <v>233</v>
      </c>
      <c r="M21">
        <f>SUM(D$2:D20)</f>
        <v>312</v>
      </c>
      <c r="N21" t="b">
        <f t="shared" si="0"/>
        <v>0</v>
      </c>
    </row>
    <row r="22" spans="1:14" ht="28" x14ac:dyDescent="0.15">
      <c r="A22" s="61" t="s">
        <v>34</v>
      </c>
      <c r="B22" s="61" t="s">
        <v>234</v>
      </c>
      <c r="C22" s="42">
        <v>20</v>
      </c>
      <c r="D22" s="61">
        <v>32</v>
      </c>
      <c r="E22" s="61">
        <v>344</v>
      </c>
      <c r="F22" s="11" t="s">
        <v>187</v>
      </c>
      <c r="G22" s="42" t="s">
        <v>137</v>
      </c>
      <c r="H22" s="42" t="s">
        <v>138</v>
      </c>
      <c r="I22" s="42" t="s">
        <v>139</v>
      </c>
      <c r="J22" s="61" t="s">
        <v>235</v>
      </c>
      <c r="K22" s="148" t="s">
        <v>236</v>
      </c>
      <c r="M22">
        <f>SUM(D$2:D21)</f>
        <v>344</v>
      </c>
      <c r="N22" t="b">
        <f t="shared" si="0"/>
        <v>0</v>
      </c>
    </row>
    <row r="23" spans="1:14" ht="28" x14ac:dyDescent="0.15">
      <c r="A23" s="61" t="s">
        <v>34</v>
      </c>
      <c r="B23" s="61" t="s">
        <v>237</v>
      </c>
      <c r="C23" s="42">
        <v>21</v>
      </c>
      <c r="D23" s="61">
        <v>32</v>
      </c>
      <c r="E23" s="61">
        <v>376</v>
      </c>
      <c r="F23" s="11" t="s">
        <v>187</v>
      </c>
      <c r="G23" s="42" t="s">
        <v>137</v>
      </c>
      <c r="H23" s="42" t="s">
        <v>138</v>
      </c>
      <c r="I23" s="42" t="s">
        <v>139</v>
      </c>
      <c r="J23" s="61" t="s">
        <v>238</v>
      </c>
      <c r="K23" s="148" t="s">
        <v>239</v>
      </c>
      <c r="M23">
        <f>SUM(D$2:D22)</f>
        <v>376</v>
      </c>
      <c r="N23" t="b">
        <f t="shared" si="0"/>
        <v>0</v>
      </c>
    </row>
    <row r="24" spans="1:14" ht="28" x14ac:dyDescent="0.15">
      <c r="A24" s="61" t="s">
        <v>34</v>
      </c>
      <c r="B24" s="61" t="s">
        <v>240</v>
      </c>
      <c r="C24" s="42">
        <v>22</v>
      </c>
      <c r="D24" s="61">
        <v>32</v>
      </c>
      <c r="E24" s="61">
        <v>408</v>
      </c>
      <c r="F24" s="11" t="s">
        <v>187</v>
      </c>
      <c r="G24" s="42" t="s">
        <v>137</v>
      </c>
      <c r="H24" s="42" t="s">
        <v>138</v>
      </c>
      <c r="I24" s="42" t="s">
        <v>139</v>
      </c>
      <c r="J24" s="61" t="s">
        <v>241</v>
      </c>
      <c r="K24" s="148" t="s">
        <v>242</v>
      </c>
      <c r="M24">
        <f>SUM(D$2:D23)</f>
        <v>408</v>
      </c>
      <c r="N24" t="b">
        <f t="shared" si="0"/>
        <v>0</v>
      </c>
    </row>
    <row r="25" spans="1:14" ht="28" x14ac:dyDescent="0.15">
      <c r="A25" s="61" t="s">
        <v>34</v>
      </c>
      <c r="B25" s="61" t="s">
        <v>243</v>
      </c>
      <c r="C25" s="42">
        <v>23</v>
      </c>
      <c r="D25" s="61">
        <v>32</v>
      </c>
      <c r="E25" s="61">
        <v>440</v>
      </c>
      <c r="F25" s="11" t="s">
        <v>187</v>
      </c>
      <c r="G25" s="42" t="s">
        <v>137</v>
      </c>
      <c r="H25" s="42" t="s">
        <v>138</v>
      </c>
      <c r="I25" s="42" t="s">
        <v>139</v>
      </c>
      <c r="J25" s="61" t="s">
        <v>244</v>
      </c>
      <c r="K25" s="148" t="s">
        <v>245</v>
      </c>
      <c r="M25">
        <f>SUM(D$2:D24)</f>
        <v>440</v>
      </c>
      <c r="N25" t="b">
        <f t="shared" si="0"/>
        <v>0</v>
      </c>
    </row>
    <row r="26" spans="1:14" ht="28" x14ac:dyDescent="0.15">
      <c r="A26" s="61" t="s">
        <v>34</v>
      </c>
      <c r="B26" s="61" t="s">
        <v>246</v>
      </c>
      <c r="C26" s="42">
        <v>24</v>
      </c>
      <c r="D26" s="61">
        <v>32</v>
      </c>
      <c r="E26" s="61">
        <v>472</v>
      </c>
      <c r="F26" s="11" t="s">
        <v>187</v>
      </c>
      <c r="G26" s="42" t="s">
        <v>137</v>
      </c>
      <c r="H26" s="42" t="s">
        <v>138</v>
      </c>
      <c r="I26" s="42" t="s">
        <v>139</v>
      </c>
      <c r="J26" s="61" t="s">
        <v>247</v>
      </c>
      <c r="K26" s="148" t="s">
        <v>248</v>
      </c>
      <c r="M26">
        <f>SUM(D$2:D25)</f>
        <v>472</v>
      </c>
      <c r="N26" t="b">
        <f t="shared" si="0"/>
        <v>0</v>
      </c>
    </row>
    <row r="27" spans="1:14" ht="28" x14ac:dyDescent="0.15">
      <c r="A27" s="61" t="s">
        <v>34</v>
      </c>
      <c r="B27" s="61" t="s">
        <v>249</v>
      </c>
      <c r="C27" s="42">
        <v>25</v>
      </c>
      <c r="D27" s="61">
        <v>32</v>
      </c>
      <c r="E27" s="61">
        <v>504</v>
      </c>
      <c r="F27" s="11" t="s">
        <v>187</v>
      </c>
      <c r="G27" s="42" t="s">
        <v>137</v>
      </c>
      <c r="H27" s="42" t="s">
        <v>138</v>
      </c>
      <c r="I27" s="42" t="s">
        <v>139</v>
      </c>
      <c r="J27" s="61" t="s">
        <v>250</v>
      </c>
      <c r="K27" s="148" t="s">
        <v>251</v>
      </c>
      <c r="M27">
        <f>SUM(D$2:D26)</f>
        <v>504</v>
      </c>
      <c r="N27" t="b">
        <f t="shared" si="0"/>
        <v>0</v>
      </c>
    </row>
    <row r="28" spans="1:14" ht="28" x14ac:dyDescent="0.15">
      <c r="A28" s="61" t="s">
        <v>34</v>
      </c>
      <c r="B28" s="61" t="s">
        <v>252</v>
      </c>
      <c r="C28" s="42">
        <v>26</v>
      </c>
      <c r="D28" s="61">
        <v>32</v>
      </c>
      <c r="E28" s="61">
        <v>536</v>
      </c>
      <c r="F28" s="11" t="s">
        <v>187</v>
      </c>
      <c r="G28" s="42" t="s">
        <v>137</v>
      </c>
      <c r="H28" s="42" t="s">
        <v>138</v>
      </c>
      <c r="I28" s="42" t="s">
        <v>139</v>
      </c>
      <c r="J28" s="61" t="s">
        <v>253</v>
      </c>
      <c r="K28" s="148" t="s">
        <v>254</v>
      </c>
      <c r="M28">
        <f>SUM(D$2:D27)</f>
        <v>536</v>
      </c>
      <c r="N28" t="b">
        <f t="shared" si="0"/>
        <v>0</v>
      </c>
    </row>
    <row r="29" spans="1:14" ht="28" x14ac:dyDescent="0.15">
      <c r="A29" s="61" t="s">
        <v>34</v>
      </c>
      <c r="B29" s="61" t="s">
        <v>255</v>
      </c>
      <c r="C29" s="42">
        <v>27</v>
      </c>
      <c r="D29" s="61">
        <v>32</v>
      </c>
      <c r="E29" s="61">
        <v>568</v>
      </c>
      <c r="F29" s="11" t="s">
        <v>187</v>
      </c>
      <c r="G29" s="42" t="s">
        <v>137</v>
      </c>
      <c r="H29" s="42" t="s">
        <v>138</v>
      </c>
      <c r="I29" s="42" t="s">
        <v>139</v>
      </c>
      <c r="J29" s="61" t="s">
        <v>256</v>
      </c>
      <c r="K29" s="148" t="s">
        <v>257</v>
      </c>
      <c r="M29">
        <f>SUM(D$2:D28)</f>
        <v>568</v>
      </c>
      <c r="N29" t="b">
        <f t="shared" si="0"/>
        <v>0</v>
      </c>
    </row>
    <row r="30" spans="1:14" ht="14" x14ac:dyDescent="0.15">
      <c r="A30" s="61" t="s">
        <v>34</v>
      </c>
      <c r="B30" s="61" t="s">
        <v>258</v>
      </c>
      <c r="C30" s="42">
        <v>28</v>
      </c>
      <c r="D30" s="61">
        <v>32</v>
      </c>
      <c r="E30" s="61">
        <v>600</v>
      </c>
      <c r="F30" s="11" t="s">
        <v>187</v>
      </c>
      <c r="G30" s="42" t="s">
        <v>137</v>
      </c>
      <c r="H30" s="42" t="s">
        <v>138</v>
      </c>
      <c r="I30" s="42" t="s">
        <v>139</v>
      </c>
      <c r="J30" s="61" t="s">
        <v>259</v>
      </c>
      <c r="K30" s="148" t="s">
        <v>260</v>
      </c>
      <c r="M30">
        <f>SUM(D$2:D29)</f>
        <v>600</v>
      </c>
      <c r="N30" t="b">
        <f t="shared" si="0"/>
        <v>0</v>
      </c>
    </row>
    <row r="31" spans="1:14" ht="14" x14ac:dyDescent="0.15">
      <c r="A31" s="61" t="s">
        <v>34</v>
      </c>
      <c r="B31" s="61" t="s">
        <v>261</v>
      </c>
      <c r="C31" s="42">
        <v>29</v>
      </c>
      <c r="D31" s="61">
        <v>32</v>
      </c>
      <c r="E31" s="61">
        <v>632</v>
      </c>
      <c r="F31" s="11" t="s">
        <v>187</v>
      </c>
      <c r="G31" s="42" t="s">
        <v>137</v>
      </c>
      <c r="H31" s="42" t="s">
        <v>138</v>
      </c>
      <c r="I31" s="42" t="s">
        <v>139</v>
      </c>
      <c r="J31" s="61" t="s">
        <v>262</v>
      </c>
      <c r="K31" s="148" t="s">
        <v>263</v>
      </c>
      <c r="M31">
        <f>SUM(D$2:D30)</f>
        <v>632</v>
      </c>
      <c r="N31" t="b">
        <f t="shared" si="0"/>
        <v>0</v>
      </c>
    </row>
    <row r="32" spans="1:14" ht="14" x14ac:dyDescent="0.15">
      <c r="A32" s="61" t="s">
        <v>34</v>
      </c>
      <c r="B32" s="61" t="s">
        <v>264</v>
      </c>
      <c r="C32" s="42">
        <v>30</v>
      </c>
      <c r="D32" s="61">
        <v>32</v>
      </c>
      <c r="E32" s="61">
        <v>664</v>
      </c>
      <c r="F32" s="11" t="s">
        <v>187</v>
      </c>
      <c r="G32" s="42" t="s">
        <v>137</v>
      </c>
      <c r="H32" s="42" t="s">
        <v>138</v>
      </c>
      <c r="I32" s="42" t="s">
        <v>139</v>
      </c>
      <c r="J32" s="61" t="s">
        <v>265</v>
      </c>
      <c r="K32" s="148" t="s">
        <v>266</v>
      </c>
      <c r="M32">
        <f>SUM(D$2:D31)</f>
        <v>664</v>
      </c>
      <c r="N32" t="b">
        <f t="shared" si="0"/>
        <v>0</v>
      </c>
    </row>
    <row r="33" spans="1:14" ht="14" x14ac:dyDescent="0.15">
      <c r="A33" s="61" t="s">
        <v>34</v>
      </c>
      <c r="B33" s="61" t="s">
        <v>267</v>
      </c>
      <c r="C33" s="42">
        <v>31</v>
      </c>
      <c r="D33" s="61">
        <v>32</v>
      </c>
      <c r="E33" s="61">
        <v>696</v>
      </c>
      <c r="F33" s="11" t="s">
        <v>187</v>
      </c>
      <c r="G33" s="42" t="s">
        <v>137</v>
      </c>
      <c r="H33" s="42" t="s">
        <v>138</v>
      </c>
      <c r="I33" s="42" t="s">
        <v>139</v>
      </c>
      <c r="J33" s="61" t="s">
        <v>268</v>
      </c>
      <c r="K33" s="148" t="s">
        <v>269</v>
      </c>
      <c r="M33">
        <f>SUM(D$2:D32)</f>
        <v>696</v>
      </c>
      <c r="N33" t="b">
        <f t="shared" si="0"/>
        <v>0</v>
      </c>
    </row>
    <row r="34" spans="1:14" ht="14" x14ac:dyDescent="0.15">
      <c r="A34" s="12" t="s">
        <v>34</v>
      </c>
      <c r="B34" s="12" t="s">
        <v>270</v>
      </c>
      <c r="C34" s="11">
        <v>32</v>
      </c>
      <c r="D34" s="12">
        <v>32</v>
      </c>
      <c r="E34" s="12">
        <v>728</v>
      </c>
      <c r="F34" s="11" t="s">
        <v>187</v>
      </c>
      <c r="G34" s="11" t="s">
        <v>137</v>
      </c>
      <c r="H34" s="11" t="s">
        <v>138</v>
      </c>
      <c r="I34" s="11" t="s">
        <v>139</v>
      </c>
      <c r="J34" s="12" t="s">
        <v>271</v>
      </c>
      <c r="K34" s="16" t="s">
        <v>272</v>
      </c>
      <c r="M34">
        <f>SUM(D$2:D33)</f>
        <v>728</v>
      </c>
      <c r="N34" t="b">
        <f t="shared" si="0"/>
        <v>0</v>
      </c>
    </row>
    <row r="35" spans="1:14" ht="14" x14ac:dyDescent="0.15">
      <c r="A35" s="12" t="s">
        <v>34</v>
      </c>
      <c r="B35" s="12" t="s">
        <v>273</v>
      </c>
      <c r="C35" s="11">
        <v>33</v>
      </c>
      <c r="D35" s="12">
        <v>32</v>
      </c>
      <c r="E35" s="12">
        <v>760</v>
      </c>
      <c r="F35" s="11" t="s">
        <v>187</v>
      </c>
      <c r="G35" s="11" t="s">
        <v>137</v>
      </c>
      <c r="H35" s="11" t="s">
        <v>138</v>
      </c>
      <c r="I35" s="11" t="s">
        <v>139</v>
      </c>
      <c r="J35" s="12" t="s">
        <v>274</v>
      </c>
      <c r="K35" s="16" t="s">
        <v>275</v>
      </c>
      <c r="M35">
        <f>SUM(D$2:D34)</f>
        <v>760</v>
      </c>
      <c r="N35" t="b">
        <f t="shared" si="0"/>
        <v>0</v>
      </c>
    </row>
    <row r="36" spans="1:14" ht="14" x14ac:dyDescent="0.15">
      <c r="A36" s="12" t="s">
        <v>34</v>
      </c>
      <c r="B36" s="12" t="s">
        <v>276</v>
      </c>
      <c r="C36" s="11">
        <v>34</v>
      </c>
      <c r="D36" s="12">
        <v>32</v>
      </c>
      <c r="E36" s="12">
        <v>792</v>
      </c>
      <c r="F36" s="11" t="s">
        <v>187</v>
      </c>
      <c r="G36" s="11" t="s">
        <v>137</v>
      </c>
      <c r="H36" s="11" t="s">
        <v>138</v>
      </c>
      <c r="I36" s="11" t="s">
        <v>139</v>
      </c>
      <c r="J36" s="12" t="s">
        <v>277</v>
      </c>
      <c r="K36" s="16" t="s">
        <v>275</v>
      </c>
      <c r="M36">
        <f>SUM(D$2:D35)</f>
        <v>792</v>
      </c>
      <c r="N36" t="b">
        <f t="shared" si="0"/>
        <v>0</v>
      </c>
    </row>
    <row r="37" spans="1:14" ht="14" x14ac:dyDescent="0.15">
      <c r="A37" s="12" t="s">
        <v>34</v>
      </c>
      <c r="B37" s="12" t="s">
        <v>278</v>
      </c>
      <c r="C37" s="11">
        <v>35</v>
      </c>
      <c r="D37" s="12">
        <v>32</v>
      </c>
      <c r="E37" s="12">
        <v>824</v>
      </c>
      <c r="F37" s="11" t="s">
        <v>187</v>
      </c>
      <c r="G37" s="11" t="s">
        <v>137</v>
      </c>
      <c r="H37" s="11" t="s">
        <v>138</v>
      </c>
      <c r="I37" s="11" t="s">
        <v>139</v>
      </c>
      <c r="J37" s="12" t="s">
        <v>279</v>
      </c>
      <c r="K37" s="16" t="s">
        <v>280</v>
      </c>
      <c r="M37">
        <f>SUM(D$2:D36)</f>
        <v>824</v>
      </c>
      <c r="N37" t="b">
        <f t="shared" si="0"/>
        <v>0</v>
      </c>
    </row>
    <row r="38" spans="1:14" ht="42" x14ac:dyDescent="0.15">
      <c r="A38" s="12" t="s">
        <v>34</v>
      </c>
      <c r="B38" s="12" t="s">
        <v>281</v>
      </c>
      <c r="C38" s="11">
        <v>36</v>
      </c>
      <c r="D38" s="12">
        <v>32</v>
      </c>
      <c r="E38" s="12">
        <v>856</v>
      </c>
      <c r="F38" s="11" t="s">
        <v>187</v>
      </c>
      <c r="G38" s="11" t="s">
        <v>137</v>
      </c>
      <c r="H38" s="11" t="s">
        <v>138</v>
      </c>
      <c r="I38" s="11" t="s">
        <v>139</v>
      </c>
      <c r="J38" s="12" t="s">
        <v>282</v>
      </c>
      <c r="K38" s="16" t="s">
        <v>283</v>
      </c>
      <c r="M38">
        <f>SUM(D$2:D37)</f>
        <v>856</v>
      </c>
      <c r="N38" t="b">
        <f t="shared" si="0"/>
        <v>0</v>
      </c>
    </row>
    <row r="39" spans="1:14" ht="14" x14ac:dyDescent="0.15">
      <c r="A39" s="12" t="s">
        <v>34</v>
      </c>
      <c r="B39" s="12" t="s">
        <v>284</v>
      </c>
      <c r="C39" s="11">
        <v>37</v>
      </c>
      <c r="D39" s="12">
        <v>8</v>
      </c>
      <c r="E39" s="12">
        <v>888</v>
      </c>
      <c r="F39" s="11" t="s">
        <v>136</v>
      </c>
      <c r="G39" s="11" t="s">
        <v>137</v>
      </c>
      <c r="H39" s="11" t="s">
        <v>138</v>
      </c>
      <c r="I39" s="11" t="s">
        <v>139</v>
      </c>
      <c r="J39" s="12" t="s">
        <v>285</v>
      </c>
      <c r="K39" s="16" t="s">
        <v>286</v>
      </c>
      <c r="M39">
        <f>SUM(D$2:D38)</f>
        <v>888</v>
      </c>
      <c r="N39" t="b">
        <f t="shared" si="0"/>
        <v>0</v>
      </c>
    </row>
    <row r="40" spans="1:14" ht="14" x14ac:dyDescent="0.15">
      <c r="A40" s="12" t="s">
        <v>34</v>
      </c>
      <c r="B40" s="12" t="s">
        <v>287</v>
      </c>
      <c r="C40" s="11">
        <v>38</v>
      </c>
      <c r="D40" s="12">
        <v>1</v>
      </c>
      <c r="E40" s="12">
        <v>896</v>
      </c>
      <c r="F40" s="11" t="s">
        <v>136</v>
      </c>
      <c r="G40" s="11" t="s">
        <v>164</v>
      </c>
      <c r="H40" s="11" t="s">
        <v>138</v>
      </c>
      <c r="I40" s="11" t="s">
        <v>139</v>
      </c>
      <c r="J40" s="12" t="s">
        <v>288</v>
      </c>
      <c r="K40" s="16" t="s">
        <v>289</v>
      </c>
      <c r="M40">
        <f>SUM(D$2:D39)</f>
        <v>896</v>
      </c>
      <c r="N40" t="b">
        <f t="shared" si="0"/>
        <v>1</v>
      </c>
    </row>
    <row r="41" spans="1:14" ht="14" x14ac:dyDescent="0.15">
      <c r="A41" s="12" t="s">
        <v>34</v>
      </c>
      <c r="B41" s="12" t="s">
        <v>290</v>
      </c>
      <c r="C41" s="11">
        <v>39</v>
      </c>
      <c r="D41" s="12">
        <v>1</v>
      </c>
      <c r="E41" s="12">
        <v>897</v>
      </c>
      <c r="F41" s="11" t="s">
        <v>136</v>
      </c>
      <c r="G41" s="11" t="s">
        <v>164</v>
      </c>
      <c r="H41" s="11" t="s">
        <v>138</v>
      </c>
      <c r="I41" s="11" t="s">
        <v>139</v>
      </c>
      <c r="J41" s="12" t="s">
        <v>291</v>
      </c>
      <c r="K41" s="16" t="s">
        <v>292</v>
      </c>
      <c r="M41">
        <f>SUM(D$2:D40)</f>
        <v>897</v>
      </c>
      <c r="N41" t="b">
        <f t="shared" si="0"/>
        <v>0</v>
      </c>
    </row>
    <row r="42" spans="1:14" ht="14" x14ac:dyDescent="0.15">
      <c r="A42" s="12" t="s">
        <v>34</v>
      </c>
      <c r="B42" s="12" t="s">
        <v>293</v>
      </c>
      <c r="C42" s="11">
        <v>40</v>
      </c>
      <c r="D42" s="12">
        <v>1</v>
      </c>
      <c r="E42" s="12">
        <v>898</v>
      </c>
      <c r="F42" s="11" t="s">
        <v>136</v>
      </c>
      <c r="G42" s="11" t="s">
        <v>164</v>
      </c>
      <c r="H42" s="11" t="s">
        <v>138</v>
      </c>
      <c r="I42" s="11" t="s">
        <v>139</v>
      </c>
      <c r="J42" s="12" t="s">
        <v>294</v>
      </c>
      <c r="K42" s="16" t="s">
        <v>295</v>
      </c>
      <c r="M42">
        <f>SUM(D$2:D41)</f>
        <v>898</v>
      </c>
      <c r="N42" t="b">
        <f t="shared" si="0"/>
        <v>0</v>
      </c>
    </row>
    <row r="43" spans="1:14" ht="14" x14ac:dyDescent="0.15">
      <c r="A43" s="12" t="s">
        <v>34</v>
      </c>
      <c r="B43" s="12" t="s">
        <v>296</v>
      </c>
      <c r="C43" s="11">
        <v>41</v>
      </c>
      <c r="D43" s="12">
        <v>1</v>
      </c>
      <c r="E43" s="12">
        <v>899</v>
      </c>
      <c r="F43" s="11" t="s">
        <v>136</v>
      </c>
      <c r="G43" s="11" t="s">
        <v>164</v>
      </c>
      <c r="H43" s="11" t="s">
        <v>138</v>
      </c>
      <c r="I43" s="11" t="s">
        <v>139</v>
      </c>
      <c r="J43" s="12" t="s">
        <v>297</v>
      </c>
      <c r="K43" s="16" t="s">
        <v>298</v>
      </c>
      <c r="M43">
        <f>SUM(D$2:D42)</f>
        <v>899</v>
      </c>
      <c r="N43" t="b">
        <f t="shared" si="0"/>
        <v>0</v>
      </c>
    </row>
    <row r="44" spans="1:14" ht="14" x14ac:dyDescent="0.15">
      <c r="A44" s="12" t="s">
        <v>34</v>
      </c>
      <c r="B44" s="12" t="s">
        <v>299</v>
      </c>
      <c r="C44" s="11">
        <v>42</v>
      </c>
      <c r="D44" s="12">
        <v>1</v>
      </c>
      <c r="E44" s="12">
        <v>900</v>
      </c>
      <c r="F44" s="11" t="s">
        <v>136</v>
      </c>
      <c r="G44" s="11" t="s">
        <v>164</v>
      </c>
      <c r="H44" s="11" t="s">
        <v>138</v>
      </c>
      <c r="I44" s="11" t="s">
        <v>139</v>
      </c>
      <c r="J44" s="12" t="s">
        <v>300</v>
      </c>
      <c r="K44" s="16" t="s">
        <v>301</v>
      </c>
      <c r="M44">
        <f>SUM(D$2:D43)</f>
        <v>900</v>
      </c>
      <c r="N44" t="b">
        <f t="shared" si="0"/>
        <v>0</v>
      </c>
    </row>
    <row r="45" spans="1:14" ht="14" x14ac:dyDescent="0.15">
      <c r="A45" s="12" t="s">
        <v>34</v>
      </c>
      <c r="B45" s="12" t="s">
        <v>302</v>
      </c>
      <c r="C45" s="11">
        <v>43</v>
      </c>
      <c r="D45" s="12">
        <v>1</v>
      </c>
      <c r="E45" s="12">
        <v>901</v>
      </c>
      <c r="F45" s="11" t="s">
        <v>136</v>
      </c>
      <c r="G45" s="11" t="s">
        <v>164</v>
      </c>
      <c r="H45" s="11" t="s">
        <v>138</v>
      </c>
      <c r="I45" s="11" t="s">
        <v>139</v>
      </c>
      <c r="J45" s="12" t="s">
        <v>303</v>
      </c>
      <c r="K45" s="16" t="s">
        <v>304</v>
      </c>
      <c r="M45">
        <f>SUM(D$2:D44)</f>
        <v>901</v>
      </c>
      <c r="N45" t="b">
        <f t="shared" si="0"/>
        <v>0</v>
      </c>
    </row>
    <row r="46" spans="1:14" ht="14" x14ac:dyDescent="0.15">
      <c r="A46" s="12" t="s">
        <v>34</v>
      </c>
      <c r="B46" s="12" t="s">
        <v>305</v>
      </c>
      <c r="C46" s="11">
        <v>44</v>
      </c>
      <c r="D46" s="12">
        <v>1</v>
      </c>
      <c r="E46" s="12">
        <v>902</v>
      </c>
      <c r="F46" s="11" t="s">
        <v>136</v>
      </c>
      <c r="G46" s="11" t="s">
        <v>164</v>
      </c>
      <c r="H46" s="11" t="s">
        <v>138</v>
      </c>
      <c r="I46" s="11" t="s">
        <v>139</v>
      </c>
      <c r="J46" s="12" t="s">
        <v>306</v>
      </c>
      <c r="K46" s="16" t="s">
        <v>307</v>
      </c>
      <c r="M46">
        <f>SUM(D$2:D45)</f>
        <v>902</v>
      </c>
      <c r="N46" t="b">
        <f t="shared" si="0"/>
        <v>0</v>
      </c>
    </row>
    <row r="47" spans="1:14" ht="14" x14ac:dyDescent="0.15">
      <c r="A47" s="12" t="s">
        <v>34</v>
      </c>
      <c r="B47" s="12" t="s">
        <v>308</v>
      </c>
      <c r="C47" s="11">
        <v>45</v>
      </c>
      <c r="D47" s="12">
        <v>1</v>
      </c>
      <c r="E47" s="12">
        <v>903</v>
      </c>
      <c r="F47" s="11" t="s">
        <v>136</v>
      </c>
      <c r="G47" s="11" t="s">
        <v>164</v>
      </c>
      <c r="H47" s="11" t="s">
        <v>138</v>
      </c>
      <c r="I47" s="11" t="s">
        <v>139</v>
      </c>
      <c r="J47" s="12" t="s">
        <v>309</v>
      </c>
      <c r="K47" s="16" t="s">
        <v>310</v>
      </c>
      <c r="M47">
        <f>SUM(D$2:D46)</f>
        <v>903</v>
      </c>
      <c r="N47" t="b">
        <f t="shared" si="0"/>
        <v>0</v>
      </c>
    </row>
    <row r="48" spans="1:14" ht="28" x14ac:dyDescent="0.15">
      <c r="A48" s="12" t="s">
        <v>34</v>
      </c>
      <c r="B48" s="12" t="s">
        <v>311</v>
      </c>
      <c r="C48" s="11">
        <v>46</v>
      </c>
      <c r="D48" s="12">
        <v>16</v>
      </c>
      <c r="E48" s="12">
        <v>904</v>
      </c>
      <c r="F48" s="11" t="s">
        <v>136</v>
      </c>
      <c r="G48" s="11" t="s">
        <v>137</v>
      </c>
      <c r="H48" s="11" t="s">
        <v>138</v>
      </c>
      <c r="I48" s="11" t="s">
        <v>139</v>
      </c>
      <c r="J48" s="12" t="s">
        <v>312</v>
      </c>
      <c r="K48" s="16" t="s">
        <v>313</v>
      </c>
      <c r="M48">
        <f>SUM(D$2:D47)</f>
        <v>904</v>
      </c>
      <c r="N48" t="b">
        <f t="shared" si="0"/>
        <v>0</v>
      </c>
    </row>
    <row r="49" spans="1:14" ht="14" x14ac:dyDescent="0.15">
      <c r="A49" s="61" t="s">
        <v>34</v>
      </c>
      <c r="B49" s="61" t="s">
        <v>162</v>
      </c>
      <c r="C49" s="42">
        <v>47</v>
      </c>
      <c r="D49" s="61">
        <v>5</v>
      </c>
      <c r="E49" s="61">
        <v>920</v>
      </c>
      <c r="F49" s="42" t="s">
        <v>136</v>
      </c>
      <c r="G49" s="42" t="s">
        <v>137</v>
      </c>
      <c r="H49" s="42" t="s">
        <v>138</v>
      </c>
      <c r="I49" s="42" t="s">
        <v>139</v>
      </c>
      <c r="J49" s="61" t="s">
        <v>157</v>
      </c>
      <c r="K49" s="148"/>
      <c r="M49">
        <f>SUM(D$2:D48)</f>
        <v>920</v>
      </c>
      <c r="N49" t="b">
        <f t="shared" si="0"/>
        <v>0</v>
      </c>
    </row>
    <row r="50" spans="1:14" ht="14" x14ac:dyDescent="0.15">
      <c r="A50" s="61" t="s">
        <v>34</v>
      </c>
      <c r="B50" s="61" t="s">
        <v>314</v>
      </c>
      <c r="C50" s="42">
        <v>48</v>
      </c>
      <c r="D50" s="61">
        <v>3</v>
      </c>
      <c r="E50" s="61">
        <v>925</v>
      </c>
      <c r="F50" s="42" t="s">
        <v>136</v>
      </c>
      <c r="G50" s="42" t="s">
        <v>164</v>
      </c>
      <c r="H50" s="42" t="s">
        <v>138</v>
      </c>
      <c r="I50" s="42" t="s">
        <v>139</v>
      </c>
      <c r="J50" s="61" t="s">
        <v>315</v>
      </c>
      <c r="K50" s="148" t="s">
        <v>316</v>
      </c>
      <c r="M50">
        <f>SUM(D$2:D49)</f>
        <v>925</v>
      </c>
      <c r="N50" t="b">
        <f t="shared" si="0"/>
        <v>0</v>
      </c>
    </row>
    <row r="51" spans="1:14" x14ac:dyDescent="0.15">
      <c r="M51">
        <f>SUM(D$2:D50)</f>
        <v>928</v>
      </c>
      <c r="N51" t="b">
        <f t="shared" si="0"/>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51"/>
  <sheetViews>
    <sheetView workbookViewId="0"/>
  </sheetViews>
  <sheetFormatPr baseColWidth="10" defaultColWidth="8.83203125" defaultRowHeight="13" x14ac:dyDescent="0.15"/>
  <cols>
    <col min="1" max="1" width="21.1640625" customWidth="1"/>
    <col min="2" max="2" width="24.33203125" customWidth="1"/>
    <col min="3" max="3" width="12.5" customWidth="1"/>
    <col min="4" max="4" width="15.5" customWidth="1"/>
    <col min="5" max="5" width="11.1640625" customWidth="1"/>
    <col min="6" max="6" width="11.83203125" customWidth="1"/>
    <col min="7" max="7" width="13.33203125" customWidth="1"/>
    <col min="8" max="8" width="10.33203125" customWidth="1"/>
    <col min="9" max="9" width="18.5" customWidth="1"/>
    <col min="10" max="10" width="32.5" customWidth="1"/>
    <col min="11" max="11" width="79.6640625" customWidth="1"/>
  </cols>
  <sheetData>
    <row r="1" spans="1:14" x14ac:dyDescent="0.15">
      <c r="A1" s="17" t="s">
        <v>54</v>
      </c>
      <c r="B1" s="17" t="s">
        <v>127</v>
      </c>
      <c r="C1" s="17" t="s">
        <v>128</v>
      </c>
      <c r="D1" s="17" t="s">
        <v>129</v>
      </c>
      <c r="E1" s="17" t="s">
        <v>130</v>
      </c>
      <c r="F1" s="17" t="s">
        <v>131</v>
      </c>
      <c r="G1" s="17" t="s">
        <v>132</v>
      </c>
      <c r="H1" s="17" t="s">
        <v>133</v>
      </c>
      <c r="I1" s="17" t="s">
        <v>134</v>
      </c>
      <c r="J1" s="17" t="s">
        <v>59</v>
      </c>
      <c r="K1" s="17" t="s">
        <v>60</v>
      </c>
    </row>
    <row r="2" spans="1:14" ht="14.25" customHeight="1" x14ac:dyDescent="0.15">
      <c r="A2" s="15" t="s">
        <v>27</v>
      </c>
      <c r="B2" s="6" t="s">
        <v>135</v>
      </c>
      <c r="C2" s="6">
        <v>0</v>
      </c>
      <c r="D2" s="6">
        <v>3</v>
      </c>
      <c r="E2" s="6">
        <v>0</v>
      </c>
      <c r="F2" s="6" t="s">
        <v>136</v>
      </c>
      <c r="G2" s="6" t="s">
        <v>137</v>
      </c>
      <c r="H2" s="6" t="s">
        <v>138</v>
      </c>
      <c r="I2" s="6" t="s">
        <v>139</v>
      </c>
      <c r="J2" s="6" t="s">
        <v>140</v>
      </c>
      <c r="K2" s="6" t="s">
        <v>140</v>
      </c>
    </row>
    <row r="3" spans="1:14" ht="14.25" customHeight="1" x14ac:dyDescent="0.15">
      <c r="A3" s="15" t="s">
        <v>27</v>
      </c>
      <c r="B3" s="6" t="s">
        <v>141</v>
      </c>
      <c r="C3" s="6">
        <v>1</v>
      </c>
      <c r="D3" s="6">
        <v>1</v>
      </c>
      <c r="E3" s="6">
        <v>3</v>
      </c>
      <c r="F3" s="6" t="s">
        <v>136</v>
      </c>
      <c r="G3" s="6" t="s">
        <v>137</v>
      </c>
      <c r="H3" s="6" t="s">
        <v>138</v>
      </c>
      <c r="I3" s="6" t="s">
        <v>139</v>
      </c>
      <c r="J3" s="6" t="s">
        <v>142</v>
      </c>
      <c r="K3" s="6" t="s">
        <v>142</v>
      </c>
    </row>
    <row r="4" spans="1:14" ht="14.25" customHeight="1" x14ac:dyDescent="0.15">
      <c r="A4" s="15" t="s">
        <v>27</v>
      </c>
      <c r="B4" s="6" t="s">
        <v>143</v>
      </c>
      <c r="C4" s="6">
        <v>2</v>
      </c>
      <c r="D4" s="6">
        <v>1</v>
      </c>
      <c r="E4" s="6">
        <v>4</v>
      </c>
      <c r="F4" s="6" t="s">
        <v>136</v>
      </c>
      <c r="G4" s="6" t="s">
        <v>137</v>
      </c>
      <c r="H4" s="6" t="s">
        <v>138</v>
      </c>
      <c r="I4" s="6" t="s">
        <v>139</v>
      </c>
      <c r="J4" s="6" t="s">
        <v>144</v>
      </c>
      <c r="K4" s="6" t="s">
        <v>144</v>
      </c>
    </row>
    <row r="5" spans="1:14" ht="14.25" customHeight="1" x14ac:dyDescent="0.15">
      <c r="A5" s="15" t="s">
        <v>27</v>
      </c>
      <c r="B5" s="6" t="s">
        <v>145</v>
      </c>
      <c r="C5" s="6">
        <v>3</v>
      </c>
      <c r="D5" s="6">
        <v>11</v>
      </c>
      <c r="E5" s="6">
        <v>5</v>
      </c>
      <c r="F5" s="6" t="s">
        <v>136</v>
      </c>
      <c r="G5" s="6" t="s">
        <v>137</v>
      </c>
      <c r="H5" s="6" t="s">
        <v>138</v>
      </c>
      <c r="I5" s="6" t="s">
        <v>139</v>
      </c>
      <c r="J5" s="6" t="s">
        <v>146</v>
      </c>
      <c r="K5" s="6" t="s">
        <v>146</v>
      </c>
    </row>
    <row r="6" spans="1:14" ht="14" x14ac:dyDescent="0.15">
      <c r="A6" s="15" t="s">
        <v>27</v>
      </c>
      <c r="B6" s="6" t="s">
        <v>147</v>
      </c>
      <c r="C6" s="6">
        <v>4</v>
      </c>
      <c r="D6" s="6">
        <v>2</v>
      </c>
      <c r="E6" s="6">
        <v>16</v>
      </c>
      <c r="F6" s="6" t="s">
        <v>136</v>
      </c>
      <c r="G6" s="6" t="s">
        <v>137</v>
      </c>
      <c r="H6" s="6" t="s">
        <v>138</v>
      </c>
      <c r="I6" s="6" t="s">
        <v>139</v>
      </c>
      <c r="J6" s="6" t="s">
        <v>148</v>
      </c>
      <c r="K6" s="6" t="s">
        <v>148</v>
      </c>
    </row>
    <row r="7" spans="1:14" ht="14" x14ac:dyDescent="0.15">
      <c r="A7" s="15" t="s">
        <v>27</v>
      </c>
      <c r="B7" s="6" t="s">
        <v>149</v>
      </c>
      <c r="C7" s="6">
        <v>5</v>
      </c>
      <c r="D7" s="6">
        <v>14</v>
      </c>
      <c r="E7" s="6">
        <v>18</v>
      </c>
      <c r="F7" s="6" t="s">
        <v>136</v>
      </c>
      <c r="G7" s="6" t="s">
        <v>137</v>
      </c>
      <c r="H7" s="6" t="s">
        <v>138</v>
      </c>
      <c r="I7" s="6" t="s">
        <v>139</v>
      </c>
      <c r="J7" s="6" t="s">
        <v>150</v>
      </c>
      <c r="K7" s="6" t="s">
        <v>150</v>
      </c>
    </row>
    <row r="8" spans="1:14" ht="14" x14ac:dyDescent="0.15">
      <c r="A8" s="15" t="s">
        <v>27</v>
      </c>
      <c r="B8" s="6" t="s">
        <v>151</v>
      </c>
      <c r="C8" s="6">
        <v>6</v>
      </c>
      <c r="D8" s="6">
        <v>16</v>
      </c>
      <c r="E8" s="6">
        <v>32</v>
      </c>
      <c r="F8" s="6" t="s">
        <v>136</v>
      </c>
      <c r="G8" s="6" t="s">
        <v>137</v>
      </c>
      <c r="H8" s="6" t="s">
        <v>138</v>
      </c>
      <c r="I8" s="6" t="s">
        <v>139</v>
      </c>
      <c r="J8" s="6" t="s">
        <v>152</v>
      </c>
      <c r="K8" s="6" t="s">
        <v>152</v>
      </c>
    </row>
    <row r="9" spans="1:14" ht="14.25" customHeight="1" x14ac:dyDescent="0.15">
      <c r="A9" s="15" t="s">
        <v>27</v>
      </c>
      <c r="B9" s="6" t="s">
        <v>153</v>
      </c>
      <c r="C9" s="6">
        <v>7</v>
      </c>
      <c r="D9" s="6">
        <v>32</v>
      </c>
      <c r="E9" s="6">
        <v>48</v>
      </c>
      <c r="F9" s="6" t="s">
        <v>136</v>
      </c>
      <c r="G9" s="6" t="s">
        <v>137</v>
      </c>
      <c r="H9" s="6" t="s">
        <v>138</v>
      </c>
      <c r="I9" s="6" t="s">
        <v>139</v>
      </c>
      <c r="J9" s="6" t="s">
        <v>154</v>
      </c>
      <c r="K9" s="9" t="s">
        <v>155</v>
      </c>
    </row>
    <row r="10" spans="1:14" ht="14" x14ac:dyDescent="0.15">
      <c r="A10" s="12" t="s">
        <v>27</v>
      </c>
      <c r="B10" s="12" t="s">
        <v>176</v>
      </c>
      <c r="C10" s="11">
        <v>8</v>
      </c>
      <c r="D10" s="12">
        <v>1</v>
      </c>
      <c r="E10" s="12">
        <v>80</v>
      </c>
      <c r="F10" s="11" t="s">
        <v>136</v>
      </c>
      <c r="G10" s="11" t="s">
        <v>164</v>
      </c>
      <c r="H10" s="11" t="s">
        <v>138</v>
      </c>
      <c r="I10" s="11" t="s">
        <v>139</v>
      </c>
      <c r="J10" s="12" t="s">
        <v>177</v>
      </c>
      <c r="K10" s="12" t="s">
        <v>178</v>
      </c>
      <c r="M10">
        <f>SUM(D$2:D9)</f>
        <v>80</v>
      </c>
      <c r="N10" t="b">
        <f t="shared" ref="N10:N51" si="0">MOD(M10,16) = 0</f>
        <v>1</v>
      </c>
    </row>
    <row r="11" spans="1:14" ht="14.25" customHeight="1" x14ac:dyDescent="0.15">
      <c r="A11" s="12" t="s">
        <v>27</v>
      </c>
      <c r="B11" s="12" t="s">
        <v>317</v>
      </c>
      <c r="C11" s="11">
        <v>9</v>
      </c>
      <c r="D11" s="12">
        <v>3</v>
      </c>
      <c r="E11" s="12">
        <v>81</v>
      </c>
      <c r="F11" s="11" t="s">
        <v>136</v>
      </c>
      <c r="G11" s="11" t="s">
        <v>164</v>
      </c>
      <c r="H11" s="11" t="s">
        <v>138</v>
      </c>
      <c r="I11" s="11" t="s">
        <v>139</v>
      </c>
      <c r="J11" s="12" t="s">
        <v>318</v>
      </c>
      <c r="K11" s="12" t="s">
        <v>319</v>
      </c>
      <c r="M11">
        <f>SUM(D$2:D10)</f>
        <v>81</v>
      </c>
      <c r="N11" t="b">
        <f t="shared" si="0"/>
        <v>0</v>
      </c>
    </row>
    <row r="12" spans="1:14" ht="14.25" customHeight="1" x14ac:dyDescent="0.15">
      <c r="A12" s="12" t="s">
        <v>27</v>
      </c>
      <c r="B12" s="12" t="s">
        <v>320</v>
      </c>
      <c r="C12" s="11">
        <v>10</v>
      </c>
      <c r="D12" s="12">
        <v>1</v>
      </c>
      <c r="E12" s="12">
        <v>84</v>
      </c>
      <c r="F12" s="11" t="s">
        <v>136</v>
      </c>
      <c r="G12" s="11" t="s">
        <v>164</v>
      </c>
      <c r="H12" s="11" t="s">
        <v>138</v>
      </c>
      <c r="I12" s="11" t="s">
        <v>321</v>
      </c>
      <c r="J12" s="12" t="s">
        <v>322</v>
      </c>
      <c r="K12" s="12" t="s">
        <v>323</v>
      </c>
      <c r="M12">
        <f>SUM(D$2:D11)</f>
        <v>84</v>
      </c>
      <c r="N12" t="b">
        <f t="shared" si="0"/>
        <v>0</v>
      </c>
    </row>
    <row r="13" spans="1:14" ht="14" x14ac:dyDescent="0.15">
      <c r="A13" s="12" t="s">
        <v>27</v>
      </c>
      <c r="B13" s="12" t="s">
        <v>273</v>
      </c>
      <c r="C13" s="11">
        <v>11</v>
      </c>
      <c r="D13" s="12">
        <v>1</v>
      </c>
      <c r="E13" s="12">
        <v>85</v>
      </c>
      <c r="F13" s="11" t="s">
        <v>136</v>
      </c>
      <c r="G13" s="11" t="s">
        <v>164</v>
      </c>
      <c r="H13" s="11" t="s">
        <v>138</v>
      </c>
      <c r="I13" s="11" t="s">
        <v>321</v>
      </c>
      <c r="J13" s="12" t="s">
        <v>324</v>
      </c>
      <c r="K13" s="12" t="s">
        <v>325</v>
      </c>
      <c r="M13">
        <f>SUM(D$2:D12)</f>
        <v>85</v>
      </c>
      <c r="N13" t="b">
        <f t="shared" si="0"/>
        <v>0</v>
      </c>
    </row>
    <row r="14" spans="1:14" ht="14" x14ac:dyDescent="0.15">
      <c r="A14" s="12" t="s">
        <v>27</v>
      </c>
      <c r="B14" s="12" t="s">
        <v>276</v>
      </c>
      <c r="C14" s="11">
        <v>12</v>
      </c>
      <c r="D14" s="12">
        <v>1</v>
      </c>
      <c r="E14" s="12">
        <v>86</v>
      </c>
      <c r="F14" s="11" t="s">
        <v>136</v>
      </c>
      <c r="G14" s="11" t="s">
        <v>164</v>
      </c>
      <c r="H14" s="11" t="s">
        <v>138</v>
      </c>
      <c r="I14" s="11" t="s">
        <v>321</v>
      </c>
      <c r="J14" s="12" t="s">
        <v>326</v>
      </c>
      <c r="K14" s="12" t="s">
        <v>327</v>
      </c>
      <c r="M14">
        <f>SUM(D$2:D13)</f>
        <v>86</v>
      </c>
      <c r="N14" t="b">
        <f t="shared" si="0"/>
        <v>0</v>
      </c>
    </row>
    <row r="15" spans="1:14" ht="14.25" customHeight="1" x14ac:dyDescent="0.15">
      <c r="A15" s="12" t="s">
        <v>27</v>
      </c>
      <c r="B15" s="12" t="s">
        <v>278</v>
      </c>
      <c r="C15" s="11">
        <v>13</v>
      </c>
      <c r="D15" s="12">
        <v>1</v>
      </c>
      <c r="E15" s="12">
        <v>87</v>
      </c>
      <c r="F15" s="11" t="s">
        <v>136</v>
      </c>
      <c r="G15" s="11" t="s">
        <v>164</v>
      </c>
      <c r="H15" s="11" t="s">
        <v>138</v>
      </c>
      <c r="I15" s="11" t="s">
        <v>321</v>
      </c>
      <c r="J15" s="12" t="s">
        <v>328</v>
      </c>
      <c r="K15" s="12" t="s">
        <v>329</v>
      </c>
      <c r="M15">
        <f>SUM(D$2:D14)</f>
        <v>87</v>
      </c>
      <c r="N15" t="b">
        <f t="shared" si="0"/>
        <v>0</v>
      </c>
    </row>
    <row r="16" spans="1:14" ht="14" x14ac:dyDescent="0.15">
      <c r="A16" s="12" t="s">
        <v>27</v>
      </c>
      <c r="B16" s="12" t="s">
        <v>330</v>
      </c>
      <c r="C16" s="11">
        <v>14</v>
      </c>
      <c r="D16" s="12">
        <v>8</v>
      </c>
      <c r="E16" s="12">
        <v>88</v>
      </c>
      <c r="F16" s="11" t="s">
        <v>136</v>
      </c>
      <c r="G16" s="11" t="s">
        <v>137</v>
      </c>
      <c r="H16" s="11" t="s">
        <v>138</v>
      </c>
      <c r="I16" s="21" t="s">
        <v>331</v>
      </c>
      <c r="J16" s="12" t="s">
        <v>332</v>
      </c>
      <c r="K16" s="12" t="s">
        <v>333</v>
      </c>
      <c r="M16">
        <f>SUM(D$2:D15)</f>
        <v>88</v>
      </c>
      <c r="N16" t="b">
        <f t="shared" si="0"/>
        <v>0</v>
      </c>
    </row>
    <row r="17" spans="1:14" ht="14" x14ac:dyDescent="0.15">
      <c r="A17" s="12" t="s">
        <v>27</v>
      </c>
      <c r="B17" s="12" t="s">
        <v>334</v>
      </c>
      <c r="C17" s="11">
        <v>15</v>
      </c>
      <c r="D17" s="12">
        <v>16</v>
      </c>
      <c r="E17" s="12">
        <v>96</v>
      </c>
      <c r="F17" s="11" t="s">
        <v>136</v>
      </c>
      <c r="G17" s="11" t="s">
        <v>137</v>
      </c>
      <c r="H17" s="11" t="s">
        <v>138</v>
      </c>
      <c r="I17" s="21" t="s">
        <v>331</v>
      </c>
      <c r="J17" s="12" t="s">
        <v>335</v>
      </c>
      <c r="K17" s="12" t="s">
        <v>336</v>
      </c>
      <c r="M17">
        <f>SUM(D$2:D16)</f>
        <v>96</v>
      </c>
      <c r="N17" t="b">
        <f t="shared" si="0"/>
        <v>1</v>
      </c>
    </row>
    <row r="18" spans="1:14" ht="14.25" customHeight="1" x14ac:dyDescent="0.15">
      <c r="A18" s="12" t="s">
        <v>27</v>
      </c>
      <c r="B18" s="12" t="s">
        <v>337</v>
      </c>
      <c r="C18" s="11">
        <v>16</v>
      </c>
      <c r="D18" s="12">
        <v>16</v>
      </c>
      <c r="E18" s="12">
        <v>112</v>
      </c>
      <c r="F18" s="11" t="s">
        <v>136</v>
      </c>
      <c r="G18" s="11" t="s">
        <v>137</v>
      </c>
      <c r="H18" s="11" t="s">
        <v>138</v>
      </c>
      <c r="I18" s="21" t="s">
        <v>331</v>
      </c>
      <c r="J18" s="12" t="s">
        <v>338</v>
      </c>
      <c r="K18" s="16" t="s">
        <v>339</v>
      </c>
      <c r="M18">
        <f>SUM(D$2:D17)</f>
        <v>112</v>
      </c>
      <c r="N18" t="b">
        <f t="shared" si="0"/>
        <v>1</v>
      </c>
    </row>
    <row r="19" spans="1:14" ht="14.25" customHeight="1" x14ac:dyDescent="0.15">
      <c r="A19" s="12" t="s">
        <v>27</v>
      </c>
      <c r="B19" s="22" t="s">
        <v>340</v>
      </c>
      <c r="C19" s="11">
        <v>17</v>
      </c>
      <c r="D19" s="22">
        <v>16</v>
      </c>
      <c r="E19" s="22">
        <v>128</v>
      </c>
      <c r="F19" s="11" t="s">
        <v>136</v>
      </c>
      <c r="G19" s="11" t="s">
        <v>137</v>
      </c>
      <c r="H19" s="11" t="s">
        <v>138</v>
      </c>
      <c r="I19" s="11" t="s">
        <v>331</v>
      </c>
      <c r="J19" s="22" t="s">
        <v>341</v>
      </c>
      <c r="K19" s="22" t="s">
        <v>342</v>
      </c>
      <c r="M19">
        <f>SUM(D$2:D18)</f>
        <v>128</v>
      </c>
      <c r="N19" t="b">
        <f t="shared" si="0"/>
        <v>1</v>
      </c>
    </row>
    <row r="20" spans="1:14" ht="14" x14ac:dyDescent="0.15">
      <c r="A20" s="12" t="s">
        <v>27</v>
      </c>
      <c r="B20" s="12" t="s">
        <v>343</v>
      </c>
      <c r="C20" s="11">
        <v>18</v>
      </c>
      <c r="D20" s="12">
        <v>16</v>
      </c>
      <c r="E20" s="12">
        <v>144</v>
      </c>
      <c r="F20" s="11" t="s">
        <v>136</v>
      </c>
      <c r="G20" s="11" t="s">
        <v>137</v>
      </c>
      <c r="H20" s="11" t="s">
        <v>138</v>
      </c>
      <c r="I20" s="11" t="s">
        <v>331</v>
      </c>
      <c r="J20" s="12" t="s">
        <v>344</v>
      </c>
      <c r="K20" s="12" t="s">
        <v>345</v>
      </c>
      <c r="M20">
        <f>SUM(D$2:D19)</f>
        <v>144</v>
      </c>
      <c r="N20" t="b">
        <f t="shared" si="0"/>
        <v>1</v>
      </c>
    </row>
    <row r="21" spans="1:14" ht="14" x14ac:dyDescent="0.15">
      <c r="A21" s="12" t="s">
        <v>27</v>
      </c>
      <c r="B21" s="22" t="s">
        <v>346</v>
      </c>
      <c r="C21" s="11">
        <v>19</v>
      </c>
      <c r="D21" s="22">
        <v>16</v>
      </c>
      <c r="E21" s="22">
        <v>160</v>
      </c>
      <c r="F21" s="11" t="s">
        <v>136</v>
      </c>
      <c r="G21" s="11" t="s">
        <v>137</v>
      </c>
      <c r="H21" s="11" t="s">
        <v>138</v>
      </c>
      <c r="I21" s="11" t="s">
        <v>331</v>
      </c>
      <c r="J21" s="22" t="s">
        <v>347</v>
      </c>
      <c r="K21" s="22" t="s">
        <v>348</v>
      </c>
      <c r="M21">
        <f>SUM(D$2:D20)</f>
        <v>160</v>
      </c>
      <c r="N21" t="b">
        <f t="shared" si="0"/>
        <v>1</v>
      </c>
    </row>
    <row r="22" spans="1:14" ht="14" x14ac:dyDescent="0.15">
      <c r="A22" s="12" t="s">
        <v>27</v>
      </c>
      <c r="B22" s="12" t="s">
        <v>349</v>
      </c>
      <c r="C22" s="11">
        <v>20</v>
      </c>
      <c r="D22" s="12">
        <v>8</v>
      </c>
      <c r="E22" s="12">
        <v>176</v>
      </c>
      <c r="F22" s="11" t="s">
        <v>136</v>
      </c>
      <c r="G22" s="11" t="s">
        <v>137</v>
      </c>
      <c r="H22" s="11" t="s">
        <v>138</v>
      </c>
      <c r="I22" s="11" t="s">
        <v>331</v>
      </c>
      <c r="J22" s="12" t="s">
        <v>350</v>
      </c>
      <c r="K22" s="12" t="s">
        <v>351</v>
      </c>
      <c r="M22">
        <f>SUM(D$2:D21)</f>
        <v>176</v>
      </c>
      <c r="N22" t="b">
        <f t="shared" si="0"/>
        <v>1</v>
      </c>
    </row>
    <row r="23" spans="1:14" ht="14" x14ac:dyDescent="0.15">
      <c r="A23" s="12" t="s">
        <v>27</v>
      </c>
      <c r="B23" s="22" t="s">
        <v>352</v>
      </c>
      <c r="C23" s="11">
        <v>21</v>
      </c>
      <c r="D23" s="22">
        <v>8</v>
      </c>
      <c r="E23" s="22">
        <v>184</v>
      </c>
      <c r="F23" s="11" t="s">
        <v>136</v>
      </c>
      <c r="G23" s="11" t="s">
        <v>137</v>
      </c>
      <c r="H23" s="11" t="s">
        <v>138</v>
      </c>
      <c r="I23" s="11" t="s">
        <v>331</v>
      </c>
      <c r="J23" s="22" t="s">
        <v>353</v>
      </c>
      <c r="K23" s="22" t="s">
        <v>354</v>
      </c>
      <c r="M23">
        <f>SUM(D$2:D22)</f>
        <v>184</v>
      </c>
      <c r="N23" t="b">
        <f t="shared" si="0"/>
        <v>0</v>
      </c>
    </row>
    <row r="24" spans="1:14" ht="14" x14ac:dyDescent="0.15">
      <c r="A24" s="12" t="s">
        <v>27</v>
      </c>
      <c r="B24" s="22" t="s">
        <v>355</v>
      </c>
      <c r="C24" s="11">
        <v>22</v>
      </c>
      <c r="D24" s="22">
        <v>8</v>
      </c>
      <c r="E24" s="22">
        <v>192</v>
      </c>
      <c r="F24" s="11" t="s">
        <v>136</v>
      </c>
      <c r="G24" s="11" t="s">
        <v>137</v>
      </c>
      <c r="H24" s="11" t="s">
        <v>138</v>
      </c>
      <c r="I24" s="11" t="s">
        <v>331</v>
      </c>
      <c r="J24" s="22" t="s">
        <v>356</v>
      </c>
      <c r="K24" s="22" t="s">
        <v>357</v>
      </c>
      <c r="M24">
        <f>SUM(D$2:D23)</f>
        <v>192</v>
      </c>
      <c r="N24" t="b">
        <f t="shared" si="0"/>
        <v>1</v>
      </c>
    </row>
    <row r="25" spans="1:14" ht="14" x14ac:dyDescent="0.15">
      <c r="A25" s="12" t="s">
        <v>27</v>
      </c>
      <c r="B25" s="12" t="s">
        <v>358</v>
      </c>
      <c r="C25" s="11">
        <v>23</v>
      </c>
      <c r="D25" s="12">
        <v>1</v>
      </c>
      <c r="E25" s="12">
        <v>200</v>
      </c>
      <c r="F25" s="11" t="s">
        <v>136</v>
      </c>
      <c r="G25" s="11" t="s">
        <v>164</v>
      </c>
      <c r="H25" s="11" t="s">
        <v>138</v>
      </c>
      <c r="I25" s="11" t="s">
        <v>321</v>
      </c>
      <c r="J25" s="12" t="s">
        <v>359</v>
      </c>
      <c r="K25" s="12" t="s">
        <v>360</v>
      </c>
      <c r="M25">
        <f>SUM(D$2:D24)</f>
        <v>200</v>
      </c>
      <c r="N25" t="b">
        <f t="shared" si="0"/>
        <v>0</v>
      </c>
    </row>
    <row r="26" spans="1:14" ht="14" x14ac:dyDescent="0.15">
      <c r="A26" s="12" t="s">
        <v>27</v>
      </c>
      <c r="B26" s="12" t="s">
        <v>284</v>
      </c>
      <c r="C26" s="11">
        <v>24</v>
      </c>
      <c r="D26" s="12">
        <v>7</v>
      </c>
      <c r="E26" s="12">
        <v>201</v>
      </c>
      <c r="F26" s="11" t="s">
        <v>136</v>
      </c>
      <c r="G26" s="11" t="s">
        <v>137</v>
      </c>
      <c r="H26" s="11" t="s">
        <v>138</v>
      </c>
      <c r="I26" s="11" t="s">
        <v>321</v>
      </c>
      <c r="J26" s="12" t="s">
        <v>361</v>
      </c>
      <c r="K26" s="12" t="s">
        <v>362</v>
      </c>
      <c r="M26">
        <f>SUM(D$2:D25)</f>
        <v>201</v>
      </c>
      <c r="N26" t="b">
        <f t="shared" si="0"/>
        <v>0</v>
      </c>
    </row>
    <row r="27" spans="1:14" ht="14" x14ac:dyDescent="0.15">
      <c r="A27" s="12" t="s">
        <v>27</v>
      </c>
      <c r="B27" s="12" t="s">
        <v>363</v>
      </c>
      <c r="C27" s="11">
        <v>25</v>
      </c>
      <c r="D27" s="12">
        <v>1</v>
      </c>
      <c r="E27" s="12">
        <v>208</v>
      </c>
      <c r="F27" s="11" t="s">
        <v>136</v>
      </c>
      <c r="G27" s="11" t="s">
        <v>164</v>
      </c>
      <c r="H27" s="11" t="s">
        <v>138</v>
      </c>
      <c r="I27" s="11" t="s">
        <v>321</v>
      </c>
      <c r="J27" s="12" t="s">
        <v>364</v>
      </c>
      <c r="K27" s="12" t="s">
        <v>365</v>
      </c>
      <c r="M27">
        <f>SUM(D$2:D26)</f>
        <v>208</v>
      </c>
      <c r="N27" t="b">
        <f t="shared" si="0"/>
        <v>1</v>
      </c>
    </row>
    <row r="28" spans="1:14" ht="14" x14ac:dyDescent="0.15">
      <c r="A28" s="12" t="s">
        <v>27</v>
      </c>
      <c r="B28" s="12" t="s">
        <v>366</v>
      </c>
      <c r="C28" s="11">
        <v>26</v>
      </c>
      <c r="D28" s="12">
        <v>7</v>
      </c>
      <c r="E28" s="12">
        <v>209</v>
      </c>
      <c r="F28" s="11" t="s">
        <v>136</v>
      </c>
      <c r="G28" s="11" t="s">
        <v>137</v>
      </c>
      <c r="H28" s="11" t="s">
        <v>138</v>
      </c>
      <c r="I28" s="11" t="s">
        <v>321</v>
      </c>
      <c r="J28" s="12" t="s">
        <v>367</v>
      </c>
      <c r="K28" s="12" t="s">
        <v>368</v>
      </c>
      <c r="M28">
        <f>SUM(D$2:D27)</f>
        <v>209</v>
      </c>
      <c r="N28" t="b">
        <f t="shared" si="0"/>
        <v>0</v>
      </c>
    </row>
    <row r="29" spans="1:14" ht="14" x14ac:dyDescent="0.15">
      <c r="A29" s="12" t="s">
        <v>27</v>
      </c>
      <c r="B29" s="12" t="s">
        <v>369</v>
      </c>
      <c r="C29" s="11">
        <v>27</v>
      </c>
      <c r="D29" s="12">
        <v>1</v>
      </c>
      <c r="E29" s="12">
        <v>216</v>
      </c>
      <c r="F29" s="11" t="s">
        <v>136</v>
      </c>
      <c r="G29" s="11" t="s">
        <v>164</v>
      </c>
      <c r="H29" s="11" t="s">
        <v>138</v>
      </c>
      <c r="I29" s="11" t="s">
        <v>321</v>
      </c>
      <c r="J29" s="12" t="s">
        <v>370</v>
      </c>
      <c r="K29" s="12" t="s">
        <v>371</v>
      </c>
      <c r="M29">
        <f>SUM(D$2:D28)</f>
        <v>216</v>
      </c>
      <c r="N29" t="b">
        <f t="shared" si="0"/>
        <v>0</v>
      </c>
    </row>
    <row r="30" spans="1:14" ht="14" x14ac:dyDescent="0.15">
      <c r="A30" s="12" t="s">
        <v>27</v>
      </c>
      <c r="B30" s="12" t="s">
        <v>372</v>
      </c>
      <c r="C30" s="11">
        <v>28</v>
      </c>
      <c r="D30" s="12">
        <v>7</v>
      </c>
      <c r="E30" s="12">
        <v>217</v>
      </c>
      <c r="F30" s="11" t="s">
        <v>136</v>
      </c>
      <c r="G30" s="11" t="s">
        <v>137</v>
      </c>
      <c r="H30" s="11" t="s">
        <v>138</v>
      </c>
      <c r="I30" s="11" t="s">
        <v>321</v>
      </c>
      <c r="J30" s="12" t="s">
        <v>373</v>
      </c>
      <c r="K30" s="12" t="s">
        <v>374</v>
      </c>
      <c r="M30">
        <f>SUM(D$2:D29)</f>
        <v>217</v>
      </c>
      <c r="N30" t="b">
        <f t="shared" si="0"/>
        <v>0</v>
      </c>
    </row>
    <row r="31" spans="1:14" ht="14" x14ac:dyDescent="0.15">
      <c r="A31" s="12" t="s">
        <v>27</v>
      </c>
      <c r="B31" s="12" t="s">
        <v>375</v>
      </c>
      <c r="C31" s="11">
        <v>29</v>
      </c>
      <c r="D31" s="12">
        <v>1</v>
      </c>
      <c r="E31" s="12">
        <v>224</v>
      </c>
      <c r="F31" s="11" t="s">
        <v>136</v>
      </c>
      <c r="G31" s="11" t="s">
        <v>164</v>
      </c>
      <c r="H31" s="11" t="s">
        <v>138</v>
      </c>
      <c r="I31" s="11" t="s">
        <v>321</v>
      </c>
      <c r="J31" s="12" t="s">
        <v>376</v>
      </c>
      <c r="K31" s="12" t="s">
        <v>377</v>
      </c>
      <c r="M31">
        <f>SUM(D$2:D30)</f>
        <v>224</v>
      </c>
      <c r="N31" t="b">
        <f t="shared" si="0"/>
        <v>1</v>
      </c>
    </row>
    <row r="32" spans="1:14" s="23" customFormat="1" ht="14" x14ac:dyDescent="0.15">
      <c r="A32" s="22" t="s">
        <v>27</v>
      </c>
      <c r="B32" s="22" t="s">
        <v>378</v>
      </c>
      <c r="C32" s="11">
        <v>30</v>
      </c>
      <c r="D32" s="22">
        <v>7</v>
      </c>
      <c r="E32" s="22">
        <v>225</v>
      </c>
      <c r="F32" s="11" t="s">
        <v>136</v>
      </c>
      <c r="G32" s="11" t="s">
        <v>137</v>
      </c>
      <c r="H32" s="11" t="s">
        <v>138</v>
      </c>
      <c r="I32" s="11" t="s">
        <v>321</v>
      </c>
      <c r="J32" s="22" t="s">
        <v>379</v>
      </c>
      <c r="K32" s="22" t="s">
        <v>380</v>
      </c>
      <c r="M32">
        <f>SUM(D$2:D31)</f>
        <v>225</v>
      </c>
      <c r="N32" t="b">
        <f t="shared" si="0"/>
        <v>0</v>
      </c>
    </row>
    <row r="33" spans="1:14" s="23" customFormat="1" ht="14" x14ac:dyDescent="0.15">
      <c r="A33" s="35" t="s">
        <v>27</v>
      </c>
      <c r="B33" s="35" t="s">
        <v>381</v>
      </c>
      <c r="C33" s="34">
        <v>31</v>
      </c>
      <c r="D33" s="35">
        <v>8</v>
      </c>
      <c r="E33" s="35">
        <v>232</v>
      </c>
      <c r="F33" s="34" t="s">
        <v>136</v>
      </c>
      <c r="G33" s="34" t="s">
        <v>137</v>
      </c>
      <c r="H33" s="34" t="s">
        <v>138</v>
      </c>
      <c r="I33" s="34" t="s">
        <v>321</v>
      </c>
      <c r="J33" s="35" t="s">
        <v>382</v>
      </c>
      <c r="K33" s="35" t="s">
        <v>383</v>
      </c>
      <c r="M33">
        <f>SUM(D$2:D32)</f>
        <v>232</v>
      </c>
      <c r="N33" t="b">
        <f t="shared" si="0"/>
        <v>0</v>
      </c>
    </row>
    <row r="34" spans="1:14" ht="14" x14ac:dyDescent="0.15">
      <c r="A34" s="12" t="s">
        <v>27</v>
      </c>
      <c r="B34" s="12" t="s">
        <v>384</v>
      </c>
      <c r="C34" s="11">
        <v>32</v>
      </c>
      <c r="D34" s="12">
        <v>1</v>
      </c>
      <c r="E34" s="12">
        <v>240</v>
      </c>
      <c r="F34" s="11" t="s">
        <v>136</v>
      </c>
      <c r="G34" s="11" t="s">
        <v>164</v>
      </c>
      <c r="H34" s="11" t="s">
        <v>138</v>
      </c>
      <c r="I34" s="11" t="s">
        <v>139</v>
      </c>
      <c r="J34" s="12" t="s">
        <v>385</v>
      </c>
      <c r="K34" s="12" t="s">
        <v>386</v>
      </c>
      <c r="M34">
        <f>SUM(D$2:D33)</f>
        <v>240</v>
      </c>
      <c r="N34" t="b">
        <f t="shared" si="0"/>
        <v>1</v>
      </c>
    </row>
    <row r="35" spans="1:14" ht="14" x14ac:dyDescent="0.15">
      <c r="A35" s="22" t="s">
        <v>27</v>
      </c>
      <c r="B35" s="22" t="s">
        <v>156</v>
      </c>
      <c r="C35" s="11">
        <v>33</v>
      </c>
      <c r="D35" s="22">
        <v>3</v>
      </c>
      <c r="E35" s="22">
        <v>241</v>
      </c>
      <c r="F35" s="11" t="s">
        <v>136</v>
      </c>
      <c r="G35" s="11" t="s">
        <v>137</v>
      </c>
      <c r="H35" s="11" t="s">
        <v>138</v>
      </c>
      <c r="I35" s="11" t="s">
        <v>139</v>
      </c>
      <c r="J35" s="22" t="s">
        <v>157</v>
      </c>
      <c r="K35" s="22"/>
      <c r="M35">
        <f>SUM(D$2:D34)</f>
        <v>241</v>
      </c>
      <c r="N35" t="b">
        <f t="shared" si="0"/>
        <v>0</v>
      </c>
    </row>
    <row r="36" spans="1:14" ht="14" x14ac:dyDescent="0.15">
      <c r="A36" s="35" t="s">
        <v>27</v>
      </c>
      <c r="B36" s="35" t="s">
        <v>387</v>
      </c>
      <c r="C36" s="34">
        <v>34</v>
      </c>
      <c r="D36" s="35">
        <v>28</v>
      </c>
      <c r="E36" s="35">
        <v>244</v>
      </c>
      <c r="F36" s="34" t="s">
        <v>136</v>
      </c>
      <c r="G36" s="34" t="s">
        <v>137</v>
      </c>
      <c r="H36" s="34" t="s">
        <v>138</v>
      </c>
      <c r="I36" s="34" t="s">
        <v>139</v>
      </c>
      <c r="J36" s="35" t="s">
        <v>388</v>
      </c>
      <c r="K36" s="40" t="s">
        <v>389</v>
      </c>
      <c r="M36">
        <f>SUM(D$2:D35)</f>
        <v>244</v>
      </c>
      <c r="N36" t="b">
        <f t="shared" si="0"/>
        <v>0</v>
      </c>
    </row>
    <row r="37" spans="1:14" ht="14" x14ac:dyDescent="0.15">
      <c r="A37" s="22" t="s">
        <v>27</v>
      </c>
      <c r="B37" s="22" t="s">
        <v>162</v>
      </c>
      <c r="C37" s="11">
        <v>35</v>
      </c>
      <c r="D37" s="22">
        <v>4</v>
      </c>
      <c r="E37" s="22">
        <v>272</v>
      </c>
      <c r="F37" s="11" t="s">
        <v>136</v>
      </c>
      <c r="G37" s="11" t="s">
        <v>137</v>
      </c>
      <c r="H37" s="11" t="s">
        <v>138</v>
      </c>
      <c r="I37" s="11" t="s">
        <v>139</v>
      </c>
      <c r="J37" s="22" t="s">
        <v>157</v>
      </c>
      <c r="K37" s="22"/>
      <c r="M37">
        <f>SUM(D$2:D36)</f>
        <v>272</v>
      </c>
      <c r="N37" t="b">
        <f t="shared" si="0"/>
        <v>1</v>
      </c>
    </row>
    <row r="38" spans="1:14" ht="14" x14ac:dyDescent="0.15">
      <c r="A38" s="12" t="s">
        <v>27</v>
      </c>
      <c r="B38" s="12" t="s">
        <v>390</v>
      </c>
      <c r="C38" s="11">
        <v>36</v>
      </c>
      <c r="D38" s="12">
        <v>12</v>
      </c>
      <c r="E38" s="12">
        <v>276</v>
      </c>
      <c r="F38" s="11" t="s">
        <v>136</v>
      </c>
      <c r="G38" s="11" t="s">
        <v>391</v>
      </c>
      <c r="H38" s="11" t="s">
        <v>392</v>
      </c>
      <c r="I38" s="11" t="s">
        <v>393</v>
      </c>
      <c r="J38" s="12" t="s">
        <v>394</v>
      </c>
      <c r="K38" s="12" t="s">
        <v>395</v>
      </c>
      <c r="M38">
        <f>SUM(D$2:D37)</f>
        <v>276</v>
      </c>
      <c r="N38" t="b">
        <f t="shared" si="0"/>
        <v>0</v>
      </c>
    </row>
    <row r="39" spans="1:14" ht="14" x14ac:dyDescent="0.15">
      <c r="A39" s="12" t="s">
        <v>27</v>
      </c>
      <c r="B39" s="12" t="s">
        <v>396</v>
      </c>
      <c r="C39" s="11">
        <v>37</v>
      </c>
      <c r="D39" s="12">
        <v>4</v>
      </c>
      <c r="E39" s="12">
        <v>288</v>
      </c>
      <c r="F39" s="11" t="s">
        <v>136</v>
      </c>
      <c r="G39" s="11" t="s">
        <v>137</v>
      </c>
      <c r="H39" s="11" t="s">
        <v>138</v>
      </c>
      <c r="I39" s="11" t="s">
        <v>139</v>
      </c>
      <c r="J39" s="12" t="s">
        <v>157</v>
      </c>
      <c r="K39" s="12"/>
      <c r="M39">
        <f>SUM(D$2:D38)</f>
        <v>288</v>
      </c>
      <c r="N39" t="b">
        <f t="shared" si="0"/>
        <v>1</v>
      </c>
    </row>
    <row r="40" spans="1:14" ht="14" x14ac:dyDescent="0.15">
      <c r="A40" s="12" t="s">
        <v>27</v>
      </c>
      <c r="B40" s="13" t="s">
        <v>397</v>
      </c>
      <c r="C40" s="11">
        <v>38</v>
      </c>
      <c r="D40" s="12">
        <v>12</v>
      </c>
      <c r="E40" s="12">
        <v>292</v>
      </c>
      <c r="F40" s="11" t="s">
        <v>136</v>
      </c>
      <c r="G40" s="11" t="s">
        <v>391</v>
      </c>
      <c r="H40" s="11" t="s">
        <v>392</v>
      </c>
      <c r="I40" s="11" t="s">
        <v>393</v>
      </c>
      <c r="J40" s="12" t="s">
        <v>398</v>
      </c>
      <c r="K40" s="12" t="s">
        <v>399</v>
      </c>
      <c r="M40">
        <f>SUM(D$2:D39)</f>
        <v>292</v>
      </c>
      <c r="N40" t="b">
        <f t="shared" si="0"/>
        <v>0</v>
      </c>
    </row>
    <row r="41" spans="1:14" ht="14" x14ac:dyDescent="0.15">
      <c r="A41" s="12" t="s">
        <v>27</v>
      </c>
      <c r="B41" s="12" t="s">
        <v>400</v>
      </c>
      <c r="C41" s="11">
        <v>39</v>
      </c>
      <c r="D41" s="12">
        <v>4</v>
      </c>
      <c r="E41" s="12">
        <v>304</v>
      </c>
      <c r="F41" s="11" t="s">
        <v>136</v>
      </c>
      <c r="G41" s="11" t="s">
        <v>137</v>
      </c>
      <c r="H41" s="11" t="s">
        <v>138</v>
      </c>
      <c r="I41" s="11" t="s">
        <v>139</v>
      </c>
      <c r="J41" s="12" t="s">
        <v>157</v>
      </c>
      <c r="K41" s="12"/>
      <c r="M41">
        <f>SUM(D$2:D40)</f>
        <v>304</v>
      </c>
      <c r="N41" t="b">
        <f t="shared" si="0"/>
        <v>1</v>
      </c>
    </row>
    <row r="42" spans="1:14" ht="14" x14ac:dyDescent="0.15">
      <c r="A42" s="12" t="s">
        <v>27</v>
      </c>
      <c r="B42" s="13" t="s">
        <v>401</v>
      </c>
      <c r="C42" s="11">
        <v>40</v>
      </c>
      <c r="D42" s="12">
        <v>12</v>
      </c>
      <c r="E42" s="12">
        <v>308</v>
      </c>
      <c r="F42" s="11" t="s">
        <v>136</v>
      </c>
      <c r="G42" s="11" t="s">
        <v>391</v>
      </c>
      <c r="H42" s="11" t="s">
        <v>392</v>
      </c>
      <c r="I42" s="11" t="s">
        <v>393</v>
      </c>
      <c r="J42" s="12" t="s">
        <v>402</v>
      </c>
      <c r="K42" s="12" t="s">
        <v>403</v>
      </c>
      <c r="M42">
        <f>SUM(D$2:D41)</f>
        <v>308</v>
      </c>
      <c r="N42" t="b">
        <f t="shared" si="0"/>
        <v>0</v>
      </c>
    </row>
    <row r="43" spans="1:14" ht="14" x14ac:dyDescent="0.15">
      <c r="A43" s="12" t="s">
        <v>27</v>
      </c>
      <c r="B43" s="12" t="s">
        <v>404</v>
      </c>
      <c r="C43" s="11">
        <v>41</v>
      </c>
      <c r="D43" s="12">
        <v>4</v>
      </c>
      <c r="E43" s="12">
        <v>320</v>
      </c>
      <c r="F43" s="11" t="s">
        <v>136</v>
      </c>
      <c r="G43" s="11" t="s">
        <v>137</v>
      </c>
      <c r="H43" s="11" t="s">
        <v>138</v>
      </c>
      <c r="I43" s="11" t="s">
        <v>139</v>
      </c>
      <c r="J43" s="12" t="s">
        <v>157</v>
      </c>
      <c r="K43" s="12"/>
      <c r="M43">
        <f>SUM(D$2:D42)</f>
        <v>320</v>
      </c>
      <c r="N43" t="b">
        <f t="shared" si="0"/>
        <v>1</v>
      </c>
    </row>
    <row r="44" spans="1:14" ht="14" x14ac:dyDescent="0.15">
      <c r="A44" s="12" t="s">
        <v>27</v>
      </c>
      <c r="B44" s="13" t="s">
        <v>405</v>
      </c>
      <c r="C44" s="11">
        <v>42</v>
      </c>
      <c r="D44" s="12">
        <v>12</v>
      </c>
      <c r="E44" s="12">
        <v>324</v>
      </c>
      <c r="F44" s="11" t="s">
        <v>136</v>
      </c>
      <c r="G44" s="11" t="s">
        <v>391</v>
      </c>
      <c r="H44" s="11" t="s">
        <v>406</v>
      </c>
      <c r="I44" s="11" t="s">
        <v>393</v>
      </c>
      <c r="J44" s="12" t="s">
        <v>407</v>
      </c>
      <c r="K44" s="12" t="s">
        <v>408</v>
      </c>
      <c r="M44">
        <f>SUM(D$2:D43)</f>
        <v>324</v>
      </c>
      <c r="N44" t="b">
        <f t="shared" si="0"/>
        <v>0</v>
      </c>
    </row>
    <row r="45" spans="1:14" ht="14" x14ac:dyDescent="0.15">
      <c r="A45" s="12" t="s">
        <v>27</v>
      </c>
      <c r="B45" s="12" t="s">
        <v>409</v>
      </c>
      <c r="C45" s="11">
        <v>43</v>
      </c>
      <c r="D45" s="12">
        <v>4</v>
      </c>
      <c r="E45" s="12">
        <v>336</v>
      </c>
      <c r="F45" s="11" t="s">
        <v>136</v>
      </c>
      <c r="G45" s="11" t="s">
        <v>137</v>
      </c>
      <c r="H45" s="11" t="s">
        <v>138</v>
      </c>
      <c r="I45" s="11" t="s">
        <v>139</v>
      </c>
      <c r="J45" s="12" t="s">
        <v>157</v>
      </c>
      <c r="K45" s="12"/>
      <c r="M45">
        <f>SUM(D$2:D44)</f>
        <v>336</v>
      </c>
      <c r="N45" t="b">
        <f t="shared" si="0"/>
        <v>1</v>
      </c>
    </row>
    <row r="46" spans="1:14" ht="14" x14ac:dyDescent="0.15">
      <c r="A46" s="12" t="s">
        <v>27</v>
      </c>
      <c r="B46" s="13" t="s">
        <v>410</v>
      </c>
      <c r="C46" s="11">
        <v>44</v>
      </c>
      <c r="D46" s="12">
        <v>12</v>
      </c>
      <c r="E46" s="12">
        <v>340</v>
      </c>
      <c r="F46" s="11" t="s">
        <v>136</v>
      </c>
      <c r="G46" s="11" t="s">
        <v>391</v>
      </c>
      <c r="H46" s="11" t="s">
        <v>406</v>
      </c>
      <c r="I46" s="11" t="s">
        <v>393</v>
      </c>
      <c r="J46" s="12" t="s">
        <v>411</v>
      </c>
      <c r="K46" s="12" t="s">
        <v>412</v>
      </c>
      <c r="M46">
        <f>SUM(D$2:D45)</f>
        <v>340</v>
      </c>
      <c r="N46" t="b">
        <f t="shared" si="0"/>
        <v>0</v>
      </c>
    </row>
    <row r="47" spans="1:14" ht="14" x14ac:dyDescent="0.15">
      <c r="A47" s="12" t="s">
        <v>27</v>
      </c>
      <c r="B47" s="12" t="s">
        <v>413</v>
      </c>
      <c r="C47" s="11">
        <v>45</v>
      </c>
      <c r="D47" s="12">
        <v>4</v>
      </c>
      <c r="E47" s="12">
        <v>352</v>
      </c>
      <c r="F47" s="11" t="s">
        <v>136</v>
      </c>
      <c r="G47" s="11" t="s">
        <v>137</v>
      </c>
      <c r="H47" s="11" t="s">
        <v>138</v>
      </c>
      <c r="I47" s="11" t="s">
        <v>139</v>
      </c>
      <c r="J47" s="12" t="s">
        <v>157</v>
      </c>
      <c r="K47" s="12"/>
      <c r="M47">
        <f>SUM(D$2:D46)</f>
        <v>352</v>
      </c>
      <c r="N47" t="b">
        <f t="shared" si="0"/>
        <v>1</v>
      </c>
    </row>
    <row r="48" spans="1:14" x14ac:dyDescent="0.15">
      <c r="A48" s="12" t="s">
        <v>27</v>
      </c>
      <c r="B48" s="12" t="s">
        <v>414</v>
      </c>
      <c r="C48" s="11">
        <v>46</v>
      </c>
      <c r="D48" s="12">
        <v>12</v>
      </c>
      <c r="E48" s="12">
        <v>356</v>
      </c>
      <c r="F48" s="12" t="s">
        <v>136</v>
      </c>
      <c r="G48" s="12" t="s">
        <v>391</v>
      </c>
      <c r="H48" s="12" t="s">
        <v>406</v>
      </c>
      <c r="I48" s="12" t="s">
        <v>393</v>
      </c>
      <c r="J48" s="12" t="s">
        <v>415</v>
      </c>
      <c r="K48" s="12" t="s">
        <v>416</v>
      </c>
      <c r="M48">
        <f>SUM(D$2:D47)</f>
        <v>356</v>
      </c>
      <c r="N48" t="b">
        <f t="shared" si="0"/>
        <v>0</v>
      </c>
    </row>
    <row r="49" spans="1:14" x14ac:dyDescent="0.15">
      <c r="A49" s="12" t="s">
        <v>27</v>
      </c>
      <c r="B49" s="12" t="s">
        <v>417</v>
      </c>
      <c r="C49" s="11">
        <v>47</v>
      </c>
      <c r="D49" s="12">
        <v>4</v>
      </c>
      <c r="E49" s="12">
        <v>368</v>
      </c>
      <c r="F49" s="12" t="s">
        <v>136</v>
      </c>
      <c r="G49" s="12" t="s">
        <v>137</v>
      </c>
      <c r="H49" s="12" t="s">
        <v>138</v>
      </c>
      <c r="I49" s="12" t="s">
        <v>139</v>
      </c>
      <c r="J49" s="12" t="s">
        <v>157</v>
      </c>
      <c r="K49" s="12"/>
      <c r="M49">
        <f>SUM(D$2:D48)</f>
        <v>368</v>
      </c>
      <c r="N49" t="b">
        <f t="shared" si="0"/>
        <v>1</v>
      </c>
    </row>
    <row r="50" spans="1:14" x14ac:dyDescent="0.15">
      <c r="A50" s="12" t="s">
        <v>27</v>
      </c>
      <c r="B50" s="12" t="s">
        <v>418</v>
      </c>
      <c r="C50" s="11">
        <v>48</v>
      </c>
      <c r="D50" s="12">
        <v>12</v>
      </c>
      <c r="E50" s="12">
        <v>372</v>
      </c>
      <c r="F50" s="12" t="s">
        <v>136</v>
      </c>
      <c r="G50" s="12" t="s">
        <v>391</v>
      </c>
      <c r="H50" s="12" t="s">
        <v>406</v>
      </c>
      <c r="I50" s="12" t="s">
        <v>393</v>
      </c>
      <c r="J50" s="12" t="s">
        <v>419</v>
      </c>
      <c r="K50" s="12" t="s">
        <v>420</v>
      </c>
      <c r="M50">
        <f>SUM(D$2:D49)</f>
        <v>372</v>
      </c>
      <c r="N50" t="b">
        <f t="shared" si="0"/>
        <v>0</v>
      </c>
    </row>
    <row r="51" spans="1:14" x14ac:dyDescent="0.15">
      <c r="M51">
        <f>SUM(D$2:D50)</f>
        <v>384</v>
      </c>
      <c r="N51" t="b">
        <f t="shared" si="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Subsystem</vt:lpstr>
      <vt:lpstr>ChangeRecord</vt:lpstr>
      <vt:lpstr>Packets</vt:lpstr>
      <vt:lpstr>P_GLX_TMAUTONOMY</vt:lpstr>
      <vt:lpstr>P_GLX_TMACK</vt:lpstr>
      <vt:lpstr>P_GLX_TMNAK</vt:lpstr>
      <vt:lpstr>P_GLX_TMEVENT</vt:lpstr>
      <vt:lpstr>P_GLX_TMBOOTREP</vt:lpstr>
      <vt:lpstr>P_GLX_TMHKBOOT</vt:lpstr>
      <vt:lpstr>P_GLX_TMHKAPP</vt:lpstr>
      <vt:lpstr>P_GLX_TMCRC</vt:lpstr>
      <vt:lpstr>P_GLX_TMPGET</vt:lpstr>
      <vt:lpstr>P_GLX_TMPGET4</vt:lpstr>
      <vt:lpstr>P_GLX_TMPGETALL</vt:lpstr>
      <vt:lpstr>P_GLX_TMDLDATA32</vt:lpstr>
      <vt:lpstr>P_GLX_TMDLDATA</vt:lpstr>
      <vt:lpstr>P_GLX_TMFDIRGET</vt:lpstr>
      <vt:lpstr>P_GLX_TMSCHIST</vt:lpstr>
      <vt:lpstr>P_GLX_TMSCDE</vt:lpstr>
      <vt:lpstr>P_GLX_TMFILELIST</vt:lpstr>
      <vt:lpstr>P_GLX_TMFILEGET</vt:lpstr>
      <vt:lpstr>States</vt:lpstr>
      <vt:lpstr>AnalogConversions</vt:lpstr>
      <vt:lpstr>Limits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Microsoft Office User</cp:lastModifiedBy>
  <cp:revision/>
  <dcterms:created xsi:type="dcterms:W3CDTF">2020-12-04T14:54:03Z</dcterms:created>
  <dcterms:modified xsi:type="dcterms:W3CDTF">2023-10-05T22:43:46Z</dcterms:modified>
  <cp:category/>
  <cp:contentStatus/>
</cp:coreProperties>
</file>